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4" activeTab="13"/>
  </bookViews>
  <sheets>
    <sheet name="4.20" sheetId="1" r:id="rId1"/>
    <sheet name="5.5" sheetId="2" r:id="rId2"/>
    <sheet name="5.23" sheetId="3" r:id="rId3"/>
    <sheet name="7.12" sheetId="4" r:id="rId4"/>
    <sheet name="8.2" sheetId="5" r:id="rId5"/>
    <sheet name="9.1" sheetId="6" r:id="rId6"/>
    <sheet name="10.9" sheetId="7" r:id="rId7"/>
    <sheet name="11.1" sheetId="8" r:id="rId8"/>
    <sheet name="10.2" sheetId="9" r:id="rId9"/>
    <sheet name="11.2" sheetId="10" r:id="rId10"/>
    <sheet name="12.2" sheetId="11" r:id="rId11"/>
    <sheet name="2.6" sheetId="12" r:id="rId12"/>
    <sheet name="3.2" sheetId="13" r:id="rId13"/>
    <sheet name="4.11" sheetId="14" r:id="rId14"/>
  </sheets>
  <externalReferences>
    <externalReference r:id="rId16"/>
  </externalReferences>
  <calcPr calcId="144525" concurrentCalc="0"/>
  <pivotCaches>
    <pivotCache cacheId="0" r:id="rId15"/>
  </pivotCaches>
</workbook>
</file>

<file path=xl/sharedStrings.xml><?xml version="1.0" encoding="utf-8"?>
<sst xmlns="http://schemas.openxmlformats.org/spreadsheetml/2006/main" count="1653" uniqueCount="1321">
  <si>
    <r>
      <rPr>
        <b/>
        <sz val="7.5"/>
        <color theme="1"/>
        <rFont val="Arial"/>
        <charset val="134"/>
      </rPr>
      <t xml:space="preserve">CUSTOMER NAME : </t>
    </r>
    <r>
      <rPr>
        <sz val="7.5"/>
        <color theme="1"/>
        <rFont val="Arial"/>
        <charset val="134"/>
      </rPr>
      <t>Hong Kong Convergent International Travel Development Co., Ltd.</t>
    </r>
  </si>
  <si>
    <t>Invoice No.</t>
  </si>
  <si>
    <t>30-170420</t>
  </si>
  <si>
    <r>
      <rPr>
        <b/>
        <sz val="7.5"/>
        <color theme="1"/>
        <rFont val="Arial"/>
        <charset val="134"/>
      </rPr>
      <t xml:space="preserve">Address : </t>
    </r>
    <r>
      <rPr>
        <sz val="7.5"/>
        <color theme="1"/>
        <rFont val="Arial"/>
        <charset val="134"/>
      </rPr>
      <t>Sinocentre1403b, 582NathanRoad, MongKok,</t>
    </r>
  </si>
  <si>
    <t>DATE :</t>
  </si>
  <si>
    <t>HongKong</t>
  </si>
  <si>
    <t>AR NO.</t>
  </si>
  <si>
    <t>TV0030</t>
  </si>
  <si>
    <t>Date</t>
  </si>
  <si>
    <t>Folio No.</t>
  </si>
  <si>
    <t>Invoice Detail</t>
  </si>
  <si>
    <t>Booking Ref.</t>
  </si>
  <si>
    <t>AMOUNT (THB)</t>
  </si>
  <si>
    <t>01/04/2017</t>
  </si>
  <si>
    <t>Li, Yuchen</t>
  </si>
  <si>
    <t>Fang, Shujing</t>
  </si>
  <si>
    <t>06/04/2017</t>
  </si>
  <si>
    <t>Han, Zhihua</t>
  </si>
  <si>
    <t>He, Yige</t>
  </si>
  <si>
    <t>09/04/2017</t>
  </si>
  <si>
    <t>Chan, Kam Fung</t>
  </si>
  <si>
    <t>11/04/2017</t>
  </si>
  <si>
    <t>Zhu, Jing</t>
  </si>
  <si>
    <t>Chan, Yau Tung</t>
  </si>
  <si>
    <t>12/04/2017</t>
  </si>
  <si>
    <t>Liu, Li Fu</t>
  </si>
  <si>
    <t>13/04/2017</t>
  </si>
  <si>
    <t>18/04/2017</t>
  </si>
  <si>
    <t>Xia, Ye Fei</t>
  </si>
  <si>
    <t>T17011217194815</t>
  </si>
  <si>
    <t>Wei, Tao</t>
  </si>
  <si>
    <t>Duan, Yuan Yuan</t>
  </si>
  <si>
    <t>T17012416180518</t>
  </si>
  <si>
    <t>Liang, Jiaming</t>
  </si>
  <si>
    <t>Huang, Bailin</t>
  </si>
  <si>
    <t>Zhang, Womian</t>
  </si>
  <si>
    <t>Dong, Zhi Han</t>
  </si>
  <si>
    <t>T17012305570318</t>
  </si>
  <si>
    <t>19/04/2017</t>
  </si>
  <si>
    <t>Li, Yao</t>
  </si>
  <si>
    <t>Two Hundred Twenty Six Thousand Three Hundred Fifty Six Baht Only</t>
  </si>
  <si>
    <t>Total Balance</t>
  </si>
  <si>
    <t>P201704211103191068 P170421110446489</t>
  </si>
  <si>
    <t>Please make payment to "North Sathorn Hotel Co., Ltd.</t>
  </si>
  <si>
    <t>transfer money to our bank as per the following detail:</t>
  </si>
  <si>
    <t>A/C Name : North Sathorn Hotel Co., Ltd.</t>
  </si>
  <si>
    <t>A/C No.</t>
  </si>
  <si>
    <t>: 403-658410-7 (Saving Account)</t>
  </si>
  <si>
    <t>Bank</t>
  </si>
  <si>
    <t>: Siam Commercial Bank (Sathorn Square Building)</t>
  </si>
  <si>
    <t>Swift Address</t>
  </si>
  <si>
    <t>: SICOTHBK</t>
  </si>
  <si>
    <r>
      <rPr>
        <b/>
        <sz val="7"/>
        <color theme="1"/>
        <rFont val="Arial"/>
        <charset val="134"/>
      </rPr>
      <t xml:space="preserve">PREPARED BY : </t>
    </r>
    <r>
      <rPr>
        <b/>
        <u/>
        <sz val="13.5"/>
        <color theme="1"/>
        <rFont val="Freestyle Script"/>
        <charset val="134"/>
      </rPr>
      <t>Natthakitt S.</t>
    </r>
  </si>
  <si>
    <t>30-170505</t>
  </si>
  <si>
    <t>20/04/2017</t>
  </si>
  <si>
    <t>Liang, Qilin</t>
  </si>
  <si>
    <t>21/04/2017</t>
  </si>
  <si>
    <t>Yang, Liujing</t>
  </si>
  <si>
    <t>23/04/2017</t>
  </si>
  <si>
    <t>Bao, Yemei</t>
  </si>
  <si>
    <t>Zhang, Chao</t>
  </si>
  <si>
    <t>Huang, Zebin</t>
  </si>
  <si>
    <t>Chen, Yu</t>
  </si>
  <si>
    <t>Ye, Qiaoting</t>
  </si>
  <si>
    <t>Loke, Guan Aik</t>
  </si>
  <si>
    <t>25/04/2017</t>
  </si>
  <si>
    <t>Ruan, Peiying</t>
  </si>
  <si>
    <t>Chen, Qiaomin</t>
  </si>
  <si>
    <t>28/04/2017</t>
  </si>
  <si>
    <t>Wang, Xiangji</t>
  </si>
  <si>
    <t>29/04/2017</t>
  </si>
  <si>
    <t>Zhang, Limin</t>
  </si>
  <si>
    <t>Tian, Guiyu</t>
  </si>
  <si>
    <t>30/04/2017</t>
  </si>
  <si>
    <t>Ding, Ning</t>
  </si>
  <si>
    <t>Xu, Jingwen</t>
  </si>
  <si>
    <t>One Hundred Eighty Nine Thousand Three Hundred Eighty Six Baht Only</t>
  </si>
  <si>
    <t>P170506094800489</t>
  </si>
  <si>
    <r>
      <rPr>
        <b/>
        <sz val="7"/>
        <color theme="1"/>
        <rFont val="Arial"/>
        <charset val="134"/>
      </rPr>
      <t xml:space="preserve">PREPARED BY : </t>
    </r>
    <r>
      <rPr>
        <b/>
        <u/>
        <sz val="13.5"/>
        <color theme="1"/>
        <rFont val="Arial"/>
        <charset val="134"/>
      </rPr>
      <t>Natthakitt S.</t>
    </r>
  </si>
  <si>
    <r>
      <rPr>
        <sz val="6"/>
        <rFont val="Constantia"/>
        <charset val="134"/>
      </rPr>
      <t>W BANGKOK</t>
    </r>
  </si>
  <si>
    <t>106 North Sathorn Road</t>
  </si>
  <si>
    <t>Silom, Bangrak</t>
  </si>
  <si>
    <t>Bangkok 10500</t>
  </si>
  <si>
    <t>Thailand</t>
  </si>
  <si>
    <t>T 66 2 344 4000</t>
  </si>
  <si>
    <t>whotels.com/ba ngkok</t>
  </si>
  <si>
    <t>Invoice</t>
  </si>
  <si>
    <r>
      <rPr>
        <b/>
        <sz val="11"/>
        <rFont val="CordiaUPC"/>
        <charset val="134"/>
      </rPr>
      <t xml:space="preserve">CUSTOMER NAME : </t>
    </r>
    <r>
      <rPr>
        <sz val="11"/>
        <rFont val="CordiaUPC"/>
        <charset val="134"/>
      </rPr>
      <t xml:space="preserve">Hong Kong Convergent International Travel Development Co., Ltd    </t>
    </r>
    <r>
      <rPr>
        <b/>
        <sz val="11"/>
        <rFont val="CordiaUPC"/>
        <charset val="134"/>
      </rPr>
      <t>Invoice No. 30-170523</t>
    </r>
  </si>
  <si>
    <r>
      <rPr>
        <b/>
        <sz val="11"/>
        <rFont val="CordiaUPC"/>
        <charset val="134"/>
      </rPr>
      <t xml:space="preserve">Address : </t>
    </r>
    <r>
      <rPr>
        <sz val="11"/>
        <rFont val="CordiaUPC"/>
        <charset val="134"/>
      </rPr>
      <t>Sinocent</t>
    </r>
    <r>
      <rPr>
        <sz val="11"/>
        <rFont val="Gulim"/>
        <charset val="129"/>
      </rPr>
      <t>「</t>
    </r>
    <r>
      <rPr>
        <sz val="11"/>
        <rFont val="CordiaUPC"/>
        <charset val="134"/>
      </rPr>
      <t xml:space="preserve">e1403b, 582NathanRoad, MongKok,    </t>
    </r>
    <r>
      <rPr>
        <b/>
        <sz val="11"/>
        <rFont val="CordiaUPC"/>
        <charset val="134"/>
      </rPr>
      <t>DATE:    23-May-17</t>
    </r>
  </si>
  <si>
    <r>
      <rPr>
        <sz val="11"/>
        <rFont val="CordiaUPC"/>
        <charset val="134"/>
      </rPr>
      <t xml:space="preserve">HongKong    </t>
    </r>
    <r>
      <rPr>
        <b/>
        <sz val="11"/>
        <rFont val="CordiaUPC"/>
        <charset val="134"/>
      </rPr>
      <t>ARNO.    TV0030</t>
    </r>
  </si>
  <si>
    <t>245764</t>
  </si>
  <si>
    <t>Yan, Zi Long</t>
  </si>
  <si>
    <t>243261</t>
  </si>
  <si>
    <t>Huang, Pengzhan</t>
  </si>
  <si>
    <t>245761</t>
  </si>
  <si>
    <t>Liu, Xiudan</t>
  </si>
  <si>
    <t>01/05/2017</t>
  </si>
  <si>
    <t>245285</t>
  </si>
  <si>
    <t>Xie, Muhan</t>
  </si>
  <si>
    <t>245301</t>
  </si>
  <si>
    <t>Liu, Yun Song</t>
  </si>
  <si>
    <t>245303</t>
  </si>
  <si>
    <t>Han, Feng</t>
  </si>
  <si>
    <t>245328</t>
  </si>
  <si>
    <t>Chen, Shaokang</t>
  </si>
  <si>
    <t>245340</t>
  </si>
  <si>
    <t>Zheng, Junhao</t>
  </si>
  <si>
    <t>02/05/2017</t>
  </si>
  <si>
    <t>245583</t>
  </si>
  <si>
    <t>Ke, Pu Yao</t>
  </si>
  <si>
    <t>245605</t>
  </si>
  <si>
    <t>Han, Jie</t>
  </si>
  <si>
    <t>245608</t>
  </si>
  <si>
    <t>Zhang, Min</t>
  </si>
  <si>
    <t>245606</t>
  </si>
  <si>
    <t>Chen, Yi</t>
  </si>
  <si>
    <t>245614</t>
  </si>
  <si>
    <t>Chang, Zhang</t>
  </si>
  <si>
    <t>245619</t>
  </si>
  <si>
    <t>Liu, Wei</t>
  </si>
  <si>
    <t>245639</t>
  </si>
  <si>
    <t>Wu, Zhongquan</t>
  </si>
  <si>
    <t>05/05/2017</t>
  </si>
  <si>
    <t>246178</t>
  </si>
  <si>
    <t>Liu, Bo</t>
  </si>
  <si>
    <t>07/05/2017</t>
  </si>
  <si>
    <t>246566</t>
  </si>
  <si>
    <t>Yeung, Hon Ping</t>
  </si>
  <si>
    <t>08/05/2017</t>
  </si>
  <si>
    <t>246754</t>
  </si>
  <si>
    <t>Yang, Zhen</t>
  </si>
  <si>
    <t>246755</t>
  </si>
  <si>
    <t>Zhao, Zijiang</t>
  </si>
  <si>
    <t>09/05/2017</t>
  </si>
  <si>
    <t>246901</t>
  </si>
  <si>
    <t>Peng, Tielan</t>
  </si>
  <si>
    <t>10/05/2017</t>
  </si>
  <si>
    <t>247091</t>
  </si>
  <si>
    <t>Wen, Fei</t>
  </si>
  <si>
    <t>19/05/2017</t>
  </si>
  <si>
    <t>248497</t>
  </si>
  <si>
    <t>Lin, Xiao</t>
  </si>
  <si>
    <t>Less : Deposit received</t>
  </si>
  <si>
    <t>Three Hundred Forty Six Thousand One Hundred Forty Baht Only</t>
  </si>
  <si>
    <t>346,140.00</t>
  </si>
  <si>
    <t>P170524105710489</t>
  </si>
  <si>
    <r>
      <rPr>
        <sz val="11"/>
        <rFont val="CordiaUPC"/>
        <charset val="134"/>
      </rPr>
      <t>Please make payment to "North Sathorn Hotel Co., Ltd.</t>
    </r>
  </si>
  <si>
    <r>
      <rPr>
        <sz val="7"/>
        <rFont val="Lucida Sans Unicode"/>
        <charset val="134"/>
      </rPr>
      <t>Date</t>
    </r>
  </si>
  <si>
    <r>
      <rPr>
        <sz val="7"/>
        <rFont val="Lucida Sans Unicode"/>
        <charset val="134"/>
      </rPr>
      <t>Folio No.</t>
    </r>
  </si>
  <si>
    <r>
      <rPr>
        <sz val="7"/>
        <rFont val="Lucida Sans Unicode"/>
        <charset val="134"/>
      </rPr>
      <t>Invoice Detail</t>
    </r>
  </si>
  <si>
    <r>
      <rPr>
        <sz val="7"/>
        <rFont val="Lucida Sans Unicode"/>
        <charset val="134"/>
      </rPr>
      <t>Booking Ref.</t>
    </r>
  </si>
  <si>
    <r>
      <rPr>
        <sz val="7"/>
        <rFont val="Lucida Sans Unicode"/>
        <charset val="134"/>
      </rPr>
      <t>AMOUNT (THB)</t>
    </r>
  </si>
  <si>
    <r>
      <rPr>
        <sz val="7"/>
        <rFont val="Lucida Sans Unicode"/>
        <charset val="134"/>
      </rPr>
      <t>21/05/2017</t>
    </r>
  </si>
  <si>
    <r>
      <rPr>
        <sz val="7"/>
        <rFont val="Lucida Sans Unicode"/>
        <charset val="134"/>
      </rPr>
      <t>248915</t>
    </r>
  </si>
  <si>
    <r>
      <rPr>
        <sz val="7"/>
        <rFont val="Lucida Sans Unicode"/>
        <charset val="134"/>
      </rPr>
      <t>Wang, Wei</t>
    </r>
  </si>
  <si>
    <r>
      <rPr>
        <sz val="7"/>
        <rFont val="Lucida Sans Unicode"/>
        <charset val="134"/>
      </rPr>
      <t>24/05/2017</t>
    </r>
  </si>
  <si>
    <r>
      <rPr>
        <sz val="7"/>
        <rFont val="Lucida Sans Unicode"/>
        <charset val="134"/>
      </rPr>
      <t>249438</t>
    </r>
  </si>
  <si>
    <r>
      <rPr>
        <sz val="7"/>
        <rFont val="Lucida Sans Unicode"/>
        <charset val="134"/>
      </rPr>
      <t>Jing, Qi</t>
    </r>
  </si>
  <si>
    <r>
      <rPr>
        <sz val="7"/>
        <rFont val="Lucida Sans Unicode"/>
        <charset val="134"/>
      </rPr>
      <t>25/05/2017</t>
    </r>
  </si>
  <si>
    <r>
      <rPr>
        <sz val="7"/>
        <rFont val="Lucida Sans Unicode"/>
        <charset val="134"/>
      </rPr>
      <t>249618</t>
    </r>
  </si>
  <si>
    <r>
      <rPr>
        <sz val="7"/>
        <rFont val="Lucida Sans Unicode"/>
        <charset val="134"/>
      </rPr>
      <t>Yuan, Jia Xin</t>
    </r>
  </si>
  <si>
    <r>
      <rPr>
        <sz val="7"/>
        <rFont val="Lucida Sans Unicode"/>
        <charset val="134"/>
      </rPr>
      <t>249623</t>
    </r>
  </si>
  <si>
    <r>
      <rPr>
        <sz val="7"/>
        <rFont val="Lucida Sans Unicode"/>
        <charset val="134"/>
      </rPr>
      <t>Zhu, Li</t>
    </r>
  </si>
  <si>
    <r>
      <rPr>
        <sz val="7"/>
        <rFont val="Lucida Sans Unicode"/>
        <charset val="134"/>
      </rPr>
      <t>26/05/2017</t>
    </r>
  </si>
  <si>
    <r>
      <rPr>
        <sz val="7"/>
        <rFont val="Lucida Sans Unicode"/>
        <charset val="134"/>
      </rPr>
      <t>249840</t>
    </r>
  </si>
  <si>
    <r>
      <rPr>
        <sz val="7"/>
        <rFont val="Lucida Sans Unicode"/>
        <charset val="134"/>
      </rPr>
      <t>Zhou, Yi</t>
    </r>
  </si>
  <si>
    <r>
      <rPr>
        <sz val="7"/>
        <rFont val="Lucida Sans Unicode"/>
        <charset val="134"/>
      </rPr>
      <t>27/05/2017</t>
    </r>
  </si>
  <si>
    <r>
      <rPr>
        <sz val="7"/>
        <rFont val="Lucida Sans Unicode"/>
        <charset val="134"/>
      </rPr>
      <t>250052</t>
    </r>
  </si>
  <si>
    <r>
      <rPr>
        <sz val="7"/>
        <rFont val="Lucida Sans Unicode"/>
        <charset val="134"/>
      </rPr>
      <t>Cai, Zhuochen</t>
    </r>
  </si>
  <si>
    <r>
      <rPr>
        <sz val="7"/>
        <rFont val="Lucida Sans Unicode"/>
        <charset val="134"/>
      </rPr>
      <t>Fifty Three Thousand Seven Hundred Eighty Four Baht Only</t>
    </r>
  </si>
  <si>
    <r>
      <rPr>
        <b/>
        <sz val="7"/>
        <rFont val="Lucida Sans Unicode"/>
        <charset val="134"/>
      </rPr>
      <t>Total Balance</t>
    </r>
  </si>
  <si>
    <t>P170607155836489</t>
  </si>
  <si>
    <t>02/06/2017</t>
  </si>
  <si>
    <t>Lin, Kuanyu</t>
  </si>
  <si>
    <t>05/06/2017</t>
  </si>
  <si>
    <t>Ding, Yuyan</t>
  </si>
  <si>
    <t>Liu, Haoran</t>
  </si>
  <si>
    <t>07/06/2017</t>
  </si>
  <si>
    <t>Yuan, Chenling</t>
  </si>
  <si>
    <t>08/06/2017</t>
  </si>
  <si>
    <t>Lin, Xu</t>
  </si>
  <si>
    <t>Wang, Chaobo</t>
  </si>
  <si>
    <t>Chen, Shanshan</t>
  </si>
  <si>
    <t>Liang, Jialin</t>
  </si>
  <si>
    <t>Yan, Zhihui</t>
  </si>
  <si>
    <t>Wang, Haixiao</t>
  </si>
  <si>
    <t>09/06/2017</t>
  </si>
  <si>
    <t>10/06/2017</t>
  </si>
  <si>
    <t>Xu, Qing</t>
  </si>
  <si>
    <t>Jin, Rong</t>
  </si>
  <si>
    <t>Zhang, Jian Fa</t>
  </si>
  <si>
    <t>11/06/2017</t>
  </si>
  <si>
    <t>Su, Xu</t>
  </si>
  <si>
    <t>Mo, Ai Lan</t>
  </si>
  <si>
    <t>Li, Ya</t>
  </si>
  <si>
    <t>He, Xin</t>
  </si>
  <si>
    <t>Mo, Fuyun</t>
  </si>
  <si>
    <t>Wu, Junda</t>
  </si>
  <si>
    <t>Zhang, Ziyang</t>
  </si>
  <si>
    <t>13/06/2017</t>
  </si>
  <si>
    <t>Li, Xinguo</t>
  </si>
  <si>
    <t>14/06/2017</t>
  </si>
  <si>
    <t>Lei, Tian Yi</t>
  </si>
  <si>
    <t>Xie, Yue</t>
  </si>
  <si>
    <t>Mo, Qiu Yun</t>
  </si>
  <si>
    <t>16/06/2017</t>
  </si>
  <si>
    <t>Shen, Xiaoyan</t>
  </si>
  <si>
    <t>Lie, Guifen</t>
  </si>
  <si>
    <t>19/06/2017</t>
  </si>
  <si>
    <t>Zhang, Yipu</t>
  </si>
  <si>
    <t>27/06/2017</t>
  </si>
  <si>
    <t>Liu, Damei</t>
  </si>
  <si>
    <t>Three Hundred Ninety Seven Thousand Six Hundred Ninety Six Baht Only</t>
  </si>
  <si>
    <t>P170713092838489</t>
  </si>
  <si>
    <t>03/07/2017</t>
  </si>
  <si>
    <t>Zheng, Hang</t>
  </si>
  <si>
    <t>06/07/2017</t>
  </si>
  <si>
    <t>Yu, Guo Zhong</t>
  </si>
  <si>
    <t>07/07/2017</t>
  </si>
  <si>
    <t>Xie, Haodongqin</t>
  </si>
  <si>
    <t>09/07/2017</t>
  </si>
  <si>
    <t>Zheng, Han</t>
  </si>
  <si>
    <t>Fang, Lei</t>
  </si>
  <si>
    <t>Jiang, Kaiyan</t>
  </si>
  <si>
    <t>10/07/2017</t>
  </si>
  <si>
    <t>Zhang, Li</t>
  </si>
  <si>
    <t>11/07/2017</t>
  </si>
  <si>
    <t>Jiang, XinXin</t>
  </si>
  <si>
    <t>15/07/2017</t>
  </si>
  <si>
    <t>Lu, Pan</t>
  </si>
  <si>
    <t>16/07/2017</t>
  </si>
  <si>
    <t>Feng, Lei</t>
  </si>
  <si>
    <t>17/07/2017</t>
  </si>
  <si>
    <t>Zou, Hui</t>
  </si>
  <si>
    <t>23/07/2017</t>
  </si>
  <si>
    <t>Yeung, Siupor</t>
  </si>
  <si>
    <t>Ran, Yuri</t>
  </si>
  <si>
    <t>31/07/2017</t>
  </si>
  <si>
    <t>Hu, Zhi Quan</t>
  </si>
  <si>
    <t>One Hundred Ninety Five Thousand Eighty Eight Baht Only</t>
  </si>
  <si>
    <t>P170802102209489</t>
  </si>
  <si>
    <t>Invoice  Detail</t>
  </si>
  <si>
    <t>03/ 08/ 2017</t>
  </si>
  <si>
    <t>Zhao, Xiaolong</t>
  </si>
  <si>
    <t>Ye, Ziyi</t>
  </si>
  <si>
    <t>Gao, Zhiqiang</t>
  </si>
  <si>
    <t>05/ 08/ 2017</t>
  </si>
  <si>
    <t>Jia , Fuxin</t>
  </si>
  <si>
    <t>06/ 08/ 2017</t>
  </si>
  <si>
    <t>Yang, Shi Zhe</t>
  </si>
  <si>
    <t>07/ 08/ 2017</t>
  </si>
  <si>
    <t>W en, Da W ei</t>
  </si>
  <si>
    <t>08/ 08/ 2017</t>
  </si>
  <si>
    <t>W en, Liling</t>
  </si>
  <si>
    <t>Gong, Jia n</t>
  </si>
  <si>
    <t>W en, Yanling</t>
  </si>
  <si>
    <t>12/ 08/ 2017</t>
  </si>
  <si>
    <t>Xu, Yuheng</t>
  </si>
  <si>
    <t>Zhang, Bowen</t>
  </si>
  <si>
    <t>13/ 08/ 2017</t>
  </si>
  <si>
    <t>Thuy, Bui Tha nh</t>
  </si>
  <si>
    <t>15/ 08/ 2017</t>
  </si>
  <si>
    <t>W ang, Chu Ran</t>
  </si>
  <si>
    <t>17/ 08/ 2017</t>
  </si>
  <si>
    <t>Tong, Jin Qiao</t>
  </si>
  <si>
    <t>18/ 08/ 2017</t>
  </si>
  <si>
    <t>Qiu, Jia cheng</t>
  </si>
  <si>
    <t>19/ 08/ 2017</t>
  </si>
  <si>
    <t>Ye, Jia n Fei</t>
  </si>
  <si>
    <t>20 / 08/ 2017</t>
  </si>
  <si>
    <t>Chen, Da nhua</t>
  </si>
  <si>
    <t>21/ 08/ 2017</t>
  </si>
  <si>
    <t>Chen, Zhengyu</t>
  </si>
  <si>
    <t>25/ 08/ 2017</t>
  </si>
  <si>
    <t>Yang, Kai</t>
  </si>
  <si>
    <t>26/ 08/ 2017</t>
  </si>
  <si>
    <t>Shen, Baogen</t>
  </si>
  <si>
    <t>28/ 08/ 2017</t>
  </si>
  <si>
    <t>Liu, Xin</t>
  </si>
  <si>
    <t>Tota l Ba la nce</t>
  </si>
  <si>
    <t>295,270 .00</t>
  </si>
  <si>
    <t xml:space="preserve"> P170901230405489</t>
  </si>
  <si>
    <t>01/09/2017</t>
  </si>
  <si>
    <t>Chang, Yuwei</t>
  </si>
  <si>
    <t>Chen, Jiali</t>
  </si>
  <si>
    <t>03/09/2017</t>
  </si>
  <si>
    <t>Hua, Chiali</t>
  </si>
  <si>
    <t>Lin, Yahan</t>
  </si>
  <si>
    <t>Lin, Chengyun</t>
  </si>
  <si>
    <t>04/09/2017</t>
  </si>
  <si>
    <t>Chen, Yinien</t>
  </si>
  <si>
    <t>06/09/2017</t>
  </si>
  <si>
    <t>Zhang, Xiaokun</t>
  </si>
  <si>
    <t>07/09/2017</t>
  </si>
  <si>
    <t>Fang, Richang</t>
  </si>
  <si>
    <t>10/09/2017</t>
  </si>
  <si>
    <t>Fan, Texi</t>
  </si>
  <si>
    <t>Cheung, Fei Mo</t>
  </si>
  <si>
    <t>16/09/2017</t>
  </si>
  <si>
    <t>Fan, Lijun</t>
  </si>
  <si>
    <t>17/09/2017</t>
  </si>
  <si>
    <t>Gu, Yesong</t>
  </si>
  <si>
    <t>Zheng, Haoxin</t>
  </si>
  <si>
    <t>Deng, Chunyue</t>
  </si>
  <si>
    <t>18/09/2017</t>
  </si>
  <si>
    <t>Li, Yumin</t>
  </si>
  <si>
    <t>P171004115051489</t>
  </si>
  <si>
    <t>03/10/2017</t>
  </si>
  <si>
    <t>Cao, Jingwan</t>
  </si>
  <si>
    <t>Shao, Kai</t>
  </si>
  <si>
    <t>Lu, Kin Pong</t>
  </si>
  <si>
    <t>Mak, Lei Seng</t>
  </si>
  <si>
    <t>04/10/2017</t>
  </si>
  <si>
    <t>Ding, Lianjun</t>
  </si>
  <si>
    <t>Chen, Yiming</t>
  </si>
  <si>
    <t>05/10/2017</t>
  </si>
  <si>
    <t>Huang, Jing</t>
  </si>
  <si>
    <t>Wu, Jiaying</t>
  </si>
  <si>
    <t>08/10/2017</t>
  </si>
  <si>
    <t>Wang, Yating</t>
  </si>
  <si>
    <t>Huang, Ling</t>
  </si>
  <si>
    <t>09/10/2017</t>
  </si>
  <si>
    <t>Du, Siyue</t>
  </si>
  <si>
    <t>14/10/2017</t>
  </si>
  <si>
    <t>Jie, Peng</t>
  </si>
  <si>
    <t>P171101172620486</t>
  </si>
  <si>
    <t>02/09/2018</t>
  </si>
  <si>
    <t>Yan, Xiaoshuai</t>
  </si>
  <si>
    <t>03/09/2018</t>
  </si>
  <si>
    <t>Wang, Long</t>
  </si>
  <si>
    <t>Xie, Rui</t>
  </si>
  <si>
    <t>Yang, Xiuli</t>
  </si>
  <si>
    <t>04/09/2018</t>
  </si>
  <si>
    <t>Yu, Zhangying</t>
  </si>
  <si>
    <t>05/09/2018</t>
  </si>
  <si>
    <t>To, Chi Wai Wick</t>
  </si>
  <si>
    <t>06/09/2018</t>
  </si>
  <si>
    <t>Jiang, Jun</t>
  </si>
  <si>
    <t>Zhang, Mingjun</t>
  </si>
  <si>
    <t>07/09/2018</t>
  </si>
  <si>
    <t>Shen, Tailiang</t>
  </si>
  <si>
    <t>Yang, Chuanyan</t>
  </si>
  <si>
    <t>09/09/2018</t>
  </si>
  <si>
    <t>Chen, Zexiao</t>
  </si>
  <si>
    <t>Wu, Siwei</t>
  </si>
  <si>
    <t>Lin, Wangjun</t>
  </si>
  <si>
    <t>11/09/2018</t>
  </si>
  <si>
    <t>Chang, Wenchen</t>
  </si>
  <si>
    <t>13/09/2018</t>
  </si>
  <si>
    <t>Yang, Zhijian</t>
  </si>
  <si>
    <t>Fu, Haoyuan</t>
  </si>
  <si>
    <t>Ma, Mingyu</t>
  </si>
  <si>
    <t>14/09/2018</t>
  </si>
  <si>
    <t>Yang, Lina</t>
  </si>
  <si>
    <t>21/09/2018</t>
  </si>
  <si>
    <t>Li, Shuchun</t>
  </si>
  <si>
    <t>22/09/2018</t>
  </si>
  <si>
    <t>Li, Tso Yan Joanne</t>
  </si>
  <si>
    <t>23/09/2018</t>
  </si>
  <si>
    <t>Lin, Jianfeng</t>
  </si>
  <si>
    <t>Wu, Dihui</t>
  </si>
  <si>
    <t>23/09/2008</t>
  </si>
  <si>
    <t>Wang, Ziyu</t>
  </si>
  <si>
    <t>Xu, Jing</t>
  </si>
  <si>
    <t>Xiong, Bijun</t>
  </si>
  <si>
    <t>24/09/2018</t>
  </si>
  <si>
    <t>Ng, Ka Chon</t>
  </si>
  <si>
    <t>Taya, Masaaki</t>
  </si>
  <si>
    <t>25/09/2018</t>
  </si>
  <si>
    <t>Fu, Rulin</t>
  </si>
  <si>
    <t>26/09/2018</t>
  </si>
  <si>
    <t>Lyu, Yan</t>
  </si>
  <si>
    <t>27/09/2018</t>
  </si>
  <si>
    <t>Tian, Houqing</t>
  </si>
  <si>
    <t>Tian, Xuanming</t>
  </si>
  <si>
    <t>Tian, Yanhua</t>
  </si>
  <si>
    <t>28/09/2018</t>
  </si>
  <si>
    <t>Ma, Tianqiang</t>
  </si>
  <si>
    <t>Ao, Mio Kit</t>
  </si>
  <si>
    <t>29/09/2018</t>
  </si>
  <si>
    <t>Cheng, Jiao Jiao</t>
  </si>
  <si>
    <t>Qin, Xue</t>
  </si>
  <si>
    <t>30/09/2018</t>
  </si>
  <si>
    <t>Chen, Chenchen</t>
  </si>
  <si>
    <t>Shan, Lijie</t>
  </si>
  <si>
    <t>Zhou, Lin</t>
  </si>
  <si>
    <t>Yuen, Lorraine</t>
  </si>
  <si>
    <t>P181002193658489</t>
  </si>
  <si>
    <t>01/10/2018</t>
  </si>
  <si>
    <t>Xie, Zhuoyong</t>
  </si>
  <si>
    <t>Zhang, Xiang</t>
  </si>
  <si>
    <t>02/10/2018</t>
  </si>
  <si>
    <t>Zhou, Yuze</t>
  </si>
  <si>
    <t>Gong, Ziwei</t>
  </si>
  <si>
    <t>03/10/2018</t>
  </si>
  <si>
    <t>Zou, Jinze</t>
  </si>
  <si>
    <t>Chen, Long</t>
  </si>
  <si>
    <t>Yu, Jiajia</t>
  </si>
  <si>
    <t>04/10/2018</t>
  </si>
  <si>
    <t>Huang, Jieling</t>
  </si>
  <si>
    <t>05/10/2018</t>
  </si>
  <si>
    <t>Chen, Ang</t>
  </si>
  <si>
    <t>Xu, Min</t>
  </si>
  <si>
    <t>Xie, Chao</t>
  </si>
  <si>
    <t>06/10/2018</t>
  </si>
  <si>
    <t>Jiang, Weiwen</t>
  </si>
  <si>
    <t>Ye, Mengdi</t>
  </si>
  <si>
    <t>08/10/2018</t>
  </si>
  <si>
    <t>Chen, Qimeng</t>
  </si>
  <si>
    <t>10/10/2018</t>
  </si>
  <si>
    <t>Wang, Ting</t>
  </si>
  <si>
    <t>11/10/2018</t>
  </si>
  <si>
    <t>Zhang, Xin</t>
  </si>
  <si>
    <t>12/10/2018</t>
  </si>
  <si>
    <t>Liu, Yi</t>
  </si>
  <si>
    <t>13/10/2018</t>
  </si>
  <si>
    <t>Zhang, Le</t>
  </si>
  <si>
    <t>Fung, Chi Wai</t>
  </si>
  <si>
    <t>18/10/2018</t>
  </si>
  <si>
    <t>Zhang, Weiwei</t>
  </si>
  <si>
    <t>20/10/2018</t>
  </si>
  <si>
    <t>Hou, Jie</t>
  </si>
  <si>
    <t>21/10/2018</t>
  </si>
  <si>
    <t>Tan, Jinkun</t>
  </si>
  <si>
    <t>22/10/2018</t>
  </si>
  <si>
    <t>Erasmus, Andries Jacobus</t>
  </si>
  <si>
    <t>25/10/2018</t>
  </si>
  <si>
    <t>Sun, Ting</t>
  </si>
  <si>
    <t>26/10/2018</t>
  </si>
  <si>
    <t>Yin, Xing</t>
  </si>
  <si>
    <t>27/10/2018</t>
  </si>
  <si>
    <t>Zhao, Yong</t>
  </si>
  <si>
    <t>29/10/2018</t>
  </si>
  <si>
    <t>Leong, Kam I</t>
  </si>
  <si>
    <t>Song, Yixiong</t>
  </si>
  <si>
    <t>Ng, Cheuk Ho Eustace</t>
  </si>
  <si>
    <t>30/10/2018</t>
  </si>
  <si>
    <t>Mei, Guolan</t>
  </si>
  <si>
    <t>Lan, Rui</t>
  </si>
  <si>
    <t>P181102101812489</t>
  </si>
  <si>
    <t xml:space="preserve"> Invoice</t>
  </si>
  <si>
    <t xml:space="preserve">CUSTOMER NAME : </t>
  </si>
  <si>
    <t>Hong Kong Convergent International Travel Development Co., Ltd.</t>
  </si>
  <si>
    <t>30-181201</t>
  </si>
  <si>
    <t xml:space="preserve">Address : </t>
  </si>
  <si>
    <t xml:space="preserve">Sinocentre1403b, 582NathanRoad, MongKok, </t>
  </si>
  <si>
    <t xml:space="preserve">HongKong          </t>
  </si>
  <si>
    <t>Fu, Lin</t>
  </si>
  <si>
    <t>Nie, Xinquan</t>
  </si>
  <si>
    <t>Liu, Chaochen</t>
  </si>
  <si>
    <t>Xu, Yizhou</t>
  </si>
  <si>
    <t>Wong, Yen Ling Phoebe</t>
  </si>
  <si>
    <t>Li, Shuang</t>
  </si>
  <si>
    <t>Chen, Yuan</t>
  </si>
  <si>
    <t>Jun, Jeyoung</t>
  </si>
  <si>
    <t>Fu, Jisheng</t>
  </si>
  <si>
    <t>Feng, Baoxing</t>
  </si>
  <si>
    <t>Li, Jinrong</t>
  </si>
  <si>
    <t>Wu, Chengfa</t>
  </si>
  <si>
    <t>Yu, Changjiang</t>
  </si>
  <si>
    <t>Guo, Yachuan</t>
  </si>
  <si>
    <t>Gao, Fuchun</t>
  </si>
  <si>
    <t>Xiao, Lan</t>
  </si>
  <si>
    <t>Cheung, Shu Man</t>
  </si>
  <si>
    <t>Zhang, Bin</t>
  </si>
  <si>
    <t>Sun, Yichuan</t>
  </si>
  <si>
    <t>Liu, Cuilan</t>
  </si>
  <si>
    <t>He, Yuanpeng</t>
  </si>
  <si>
    <t>Wu, Kaicheng</t>
  </si>
  <si>
    <t>Jin, Haihong</t>
  </si>
  <si>
    <t>Li, Tingna</t>
  </si>
  <si>
    <t>Ju, Eunji</t>
  </si>
  <si>
    <t>Cao, Chen</t>
  </si>
  <si>
    <t>Cheng, Jinhong</t>
  </si>
  <si>
    <t>Song, Bing</t>
  </si>
  <si>
    <t>Liu, Min</t>
  </si>
  <si>
    <t>Ma, Wenjun</t>
  </si>
  <si>
    <t>Yang, Xi</t>
  </si>
  <si>
    <t>He, Yao</t>
  </si>
  <si>
    <t>Tang, Shuqian</t>
  </si>
  <si>
    <t>Sin, Kaho</t>
  </si>
  <si>
    <t>Ahmed, Nazih Assad</t>
  </si>
  <si>
    <t>Chua, Siangkiat</t>
  </si>
  <si>
    <t>Wang, Chong</t>
  </si>
  <si>
    <t>Xu, Ying</t>
  </si>
  <si>
    <t>Tan, Jiayan</t>
  </si>
  <si>
    <t>Amount before VAT</t>
  </si>
  <si>
    <t xml:space="preserve">VAT 7% </t>
  </si>
  <si>
    <t>Non Vatable Amount</t>
  </si>
  <si>
    <t>P181202150216489</t>
  </si>
  <si>
    <r>
      <rPr>
        <b/>
        <sz val="8"/>
        <rFont val="Apercu Pro Light"/>
        <charset val="0"/>
      </rPr>
      <t xml:space="preserve">PREPARED  BY </t>
    </r>
    <r>
      <rPr>
        <b/>
        <sz val="8"/>
        <rFont val="W Sans New Book"/>
        <charset val="0"/>
      </rPr>
      <t xml:space="preserve">: </t>
    </r>
    <r>
      <rPr>
        <b/>
        <sz val="10"/>
        <rFont val="W Sans New Book"/>
        <charset val="0"/>
      </rPr>
      <t xml:space="preserve"> </t>
    </r>
    <r>
      <rPr>
        <b/>
        <u/>
        <sz val="16"/>
        <rFont val="Freestyle Script"/>
        <charset val="0"/>
      </rPr>
      <t>Narisa D.</t>
    </r>
  </si>
  <si>
    <t>A/C No.    : 403-658410-7 (Saving Account)</t>
  </si>
  <si>
    <t>Bank         : Siam Commercial Bank (Sathorn Square Building)</t>
  </si>
  <si>
    <t>Swift Address         :  SICOTHBK</t>
  </si>
  <si>
    <t>North Sathorn Hotel Co., Ltd. (Branch 00001) TAX ID. NO. 0105550067446</t>
  </si>
  <si>
    <t xml:space="preserve">106, 108 North Sathorn Road, Silom, Bangrak, Bangkok 10500  </t>
  </si>
  <si>
    <t xml:space="preserve">TEL: (66) 02-3444000, FAX (66) 02-3444259 </t>
  </si>
  <si>
    <t>Guo Tianyu</t>
  </si>
  <si>
    <t>Liu Kunlun</t>
  </si>
  <si>
    <t>Yang Yuting</t>
  </si>
  <si>
    <t>Gao Wei</t>
  </si>
  <si>
    <t>Zhu Shaner</t>
  </si>
  <si>
    <t>Liu Chao</t>
  </si>
  <si>
    <t>Wu Di</t>
  </si>
  <si>
    <t>Han Huan1392638</t>
  </si>
  <si>
    <t>Wu Rui</t>
  </si>
  <si>
    <t>Lin Haoyang</t>
  </si>
  <si>
    <t>Wang Cong</t>
  </si>
  <si>
    <t>Wang Ruiyu</t>
  </si>
  <si>
    <t>Chen Yanping</t>
  </si>
  <si>
    <t>Lai Yenling</t>
  </si>
  <si>
    <t>Zhang Lei1388619</t>
  </si>
  <si>
    <t>Chen Chengwei</t>
  </si>
  <si>
    <t>Zhang Tianyiming</t>
  </si>
  <si>
    <t>Man Yin Shan</t>
  </si>
  <si>
    <t>Yuan Xuezhen</t>
  </si>
  <si>
    <t>Gou Juan</t>
  </si>
  <si>
    <t>Wang Taizhu</t>
  </si>
  <si>
    <t>Wang Zhesong</t>
  </si>
  <si>
    <t>Li Yuanxue</t>
  </si>
  <si>
    <t>Zhang Xin</t>
  </si>
  <si>
    <t>Wong Kai Fung</t>
  </si>
  <si>
    <t>Kou Xiao</t>
  </si>
  <si>
    <t xml:space="preserve">Liu Shou Wen </t>
  </si>
  <si>
    <t>Liu Yu</t>
  </si>
  <si>
    <t>Sun Chenxin</t>
  </si>
  <si>
    <t>Lu Haijun</t>
  </si>
  <si>
    <t>Chen Lin</t>
  </si>
  <si>
    <t>Huang Haochen</t>
  </si>
  <si>
    <t>Poon Sze Wai</t>
  </si>
  <si>
    <t>Cai Wenhua</t>
  </si>
  <si>
    <t>Wan Nian</t>
  </si>
  <si>
    <t>Fan Hongdi</t>
  </si>
  <si>
    <t>Yu Jun</t>
  </si>
  <si>
    <t>Au-Yeung, Sze Wai</t>
  </si>
  <si>
    <t>Zhang Qin</t>
  </si>
  <si>
    <t>Tong Fei</t>
  </si>
  <si>
    <t xml:space="preserve">Lin Ying </t>
  </si>
  <si>
    <t>Li Bo</t>
  </si>
  <si>
    <t>Zheng Peng</t>
  </si>
  <si>
    <t>Yu Zhixiong</t>
  </si>
  <si>
    <t>Liu Xinping</t>
  </si>
  <si>
    <t xml:space="preserve">Li Sha Sha </t>
  </si>
  <si>
    <t>Gao Ronghua</t>
  </si>
  <si>
    <t xml:space="preserve">Liang Han </t>
  </si>
  <si>
    <t xml:space="preserve">Zhang Yurong </t>
  </si>
  <si>
    <t>Feng Linghui</t>
  </si>
  <si>
    <t>Lou Taintain</t>
  </si>
  <si>
    <t>先按酒店</t>
  </si>
  <si>
    <t>Zhou Mengqiao</t>
  </si>
  <si>
    <t>Liu Qian</t>
  </si>
  <si>
    <t>Mou Weiguo</t>
  </si>
  <si>
    <t>Gao Kun</t>
  </si>
  <si>
    <t>Zhen Tingting</t>
  </si>
  <si>
    <t>Han Bingquan</t>
  </si>
  <si>
    <t>Hu Jing</t>
  </si>
  <si>
    <t>Chen Lituo</t>
  </si>
  <si>
    <t>Kong Silong</t>
  </si>
  <si>
    <t>Kang Lixin</t>
  </si>
  <si>
    <t>Jiang Tingtan</t>
  </si>
  <si>
    <t>Song Xinni</t>
  </si>
  <si>
    <t>Hou Wenyuan</t>
  </si>
  <si>
    <t>Zhang Yao</t>
  </si>
  <si>
    <t>Ng Ka Chun Tony</t>
  </si>
  <si>
    <t>Zhang Chao</t>
  </si>
  <si>
    <t>Yeung Chi Kwong Lesli</t>
  </si>
  <si>
    <t>Liao Jixi</t>
  </si>
  <si>
    <t>Wong Chuk Wai</t>
  </si>
  <si>
    <t>Yeung Chi On Andy</t>
  </si>
  <si>
    <t>Zhang Runtian</t>
  </si>
  <si>
    <t xml:space="preserve">Zou Hui </t>
  </si>
  <si>
    <t>Li Jingjing</t>
  </si>
  <si>
    <t xml:space="preserve">Shen Yuan </t>
  </si>
  <si>
    <t>He Yalun</t>
  </si>
  <si>
    <t>Tian Mengyu</t>
  </si>
  <si>
    <t>Ding Jiaze</t>
  </si>
  <si>
    <t>Ji Liangfu</t>
  </si>
  <si>
    <t>Yang Binghuang</t>
  </si>
  <si>
    <t xml:space="preserve">Zhu Jiaxing </t>
  </si>
  <si>
    <t>Huang He</t>
  </si>
  <si>
    <t xml:space="preserve">Wu Yaqin </t>
  </si>
  <si>
    <t>Zhao Sizhen</t>
  </si>
  <si>
    <t>Fan Wudi</t>
  </si>
  <si>
    <t>Zhang Lu</t>
  </si>
  <si>
    <t>Tong Yanjun</t>
  </si>
  <si>
    <t>Cheng Jia</t>
  </si>
  <si>
    <t xml:space="preserve">Gao Qin </t>
  </si>
  <si>
    <t>Lee Wing Hong</t>
  </si>
  <si>
    <t>Liu Ying</t>
  </si>
  <si>
    <t xml:space="preserve">Liu Meng </t>
  </si>
  <si>
    <t xml:space="preserve">Zhou Linlin </t>
  </si>
  <si>
    <t>Zhao Zengsirui</t>
  </si>
  <si>
    <t>Xiao Xiao</t>
  </si>
  <si>
    <t>Ling Xuan</t>
  </si>
  <si>
    <t>Sun Shiqi</t>
  </si>
  <si>
    <t>Cheng Ye</t>
  </si>
  <si>
    <t>Chen Chen</t>
  </si>
  <si>
    <t xml:space="preserve">Chen Ling </t>
  </si>
  <si>
    <t>Li Zhongwei</t>
  </si>
  <si>
    <t>Hu Lihai</t>
  </si>
  <si>
    <t>Xia Yumeng</t>
  </si>
  <si>
    <t>Zhong Guanhui</t>
  </si>
  <si>
    <t>Zhou Wei</t>
  </si>
  <si>
    <t>Kong Jun</t>
  </si>
  <si>
    <t>Cai Xiaoyi</t>
  </si>
  <si>
    <t>Xu Jun</t>
  </si>
  <si>
    <t>Yao Lili</t>
  </si>
  <si>
    <t>Xu Xinyu</t>
  </si>
  <si>
    <t>Dai Yousan</t>
  </si>
  <si>
    <t>Luo Huan</t>
  </si>
  <si>
    <t>Lou Huilan</t>
  </si>
  <si>
    <t>Liu Mohan</t>
  </si>
  <si>
    <t>Li Ranjun</t>
  </si>
  <si>
    <t>Wu Ning</t>
  </si>
  <si>
    <t>Gao Yirantian</t>
  </si>
  <si>
    <t>Tong Xin</t>
  </si>
  <si>
    <t>Wang Yufei</t>
  </si>
  <si>
    <t>Chen Haonan</t>
  </si>
  <si>
    <t>Yan Long</t>
  </si>
  <si>
    <t>Tian Xinquan</t>
  </si>
  <si>
    <t>Jiang Bo Yang Botany</t>
  </si>
  <si>
    <t>Lu Xiu Qiong</t>
  </si>
  <si>
    <t>Chan Tsz Kit</t>
  </si>
  <si>
    <t>Lu Jieru</t>
  </si>
  <si>
    <t>Ching Shuk Ching</t>
  </si>
  <si>
    <t>Zhang Jian</t>
  </si>
  <si>
    <t xml:space="preserve">Gou Lutong </t>
  </si>
  <si>
    <t>Li Ting</t>
  </si>
  <si>
    <t xml:space="preserve">Liu Ying </t>
  </si>
  <si>
    <t>Qiu Qinjian</t>
  </si>
  <si>
    <t>Wang Chun Hua</t>
  </si>
  <si>
    <t>Deng Shuying</t>
  </si>
  <si>
    <t>Fan Kwai Fan Eppie</t>
  </si>
  <si>
    <t>Xiong Yichong</t>
  </si>
  <si>
    <t>Ng Ka wai</t>
  </si>
  <si>
    <t>Huang Limei</t>
  </si>
  <si>
    <t xml:space="preserve">Luo Fang </t>
  </si>
  <si>
    <t>Ma Qun</t>
  </si>
  <si>
    <t>Zhong Wanjin</t>
  </si>
  <si>
    <t>Zheng Nuowen</t>
  </si>
  <si>
    <t>Zou Donglian</t>
  </si>
  <si>
    <t>Wu Yaqin</t>
  </si>
  <si>
    <t>Lyu Xiaoli</t>
  </si>
  <si>
    <t>He Xi</t>
  </si>
  <si>
    <t>Huang Ting</t>
  </si>
  <si>
    <t>Qu Qilan</t>
  </si>
  <si>
    <t>Fung Shuk Yi Emy</t>
  </si>
  <si>
    <t>Xue Xinyang</t>
  </si>
  <si>
    <t>Gao Erdian</t>
  </si>
  <si>
    <t>Liu Boxiang</t>
  </si>
  <si>
    <t>Wang Chao</t>
  </si>
  <si>
    <t>Liu Zheng</t>
  </si>
  <si>
    <t>Xu Yanlin</t>
  </si>
  <si>
    <t>Huang Hongxin</t>
  </si>
  <si>
    <t>Sun Jingpei</t>
  </si>
  <si>
    <t>Sun Jianwei</t>
  </si>
  <si>
    <t>Zhang Fengjie</t>
  </si>
  <si>
    <t xml:space="preserve">Li Guiding </t>
  </si>
  <si>
    <t>Liang Yan</t>
  </si>
  <si>
    <t>Zhang Yingqun</t>
  </si>
  <si>
    <t xml:space="preserve">Huang Binrong </t>
  </si>
  <si>
    <t xml:space="preserve">Lin Ting </t>
  </si>
  <si>
    <t xml:space="preserve">Peng Juan </t>
  </si>
  <si>
    <t>Zhu Shaolong</t>
  </si>
  <si>
    <t>Fan Xufeng</t>
  </si>
  <si>
    <t xml:space="preserve">Zhou Xiaodan </t>
  </si>
  <si>
    <t>Chen Xiaofang</t>
  </si>
  <si>
    <t>Wang Xiaoyang</t>
  </si>
  <si>
    <t>Zhu Yifeng</t>
  </si>
  <si>
    <t>Hou Di</t>
  </si>
  <si>
    <t>Liu Yue</t>
  </si>
  <si>
    <t>Zhou Jianfeng</t>
  </si>
  <si>
    <t>Wu Xurui</t>
  </si>
  <si>
    <t>Ye Jianhua</t>
  </si>
  <si>
    <t>He Feifan</t>
  </si>
  <si>
    <t>Yan Jiacheng</t>
  </si>
  <si>
    <t>Zhang Shuyong</t>
  </si>
  <si>
    <t>Wang Lei</t>
  </si>
  <si>
    <t>Wu Chengchen</t>
  </si>
  <si>
    <t>Feng Shike</t>
  </si>
  <si>
    <t xml:space="preserve">Li Yishan </t>
  </si>
  <si>
    <t>Wang Jianhui</t>
  </si>
  <si>
    <t>Chen Zixin</t>
  </si>
  <si>
    <t>Rui Hou</t>
  </si>
  <si>
    <t>Zhou Guangqiao</t>
  </si>
  <si>
    <t>Jia Li</t>
  </si>
  <si>
    <t>Xing qi</t>
  </si>
  <si>
    <t>Xie Ziwei</t>
  </si>
  <si>
    <t>Lu Shengjie</t>
  </si>
  <si>
    <t>Li Fei</t>
  </si>
  <si>
    <t>Huang Zhouqun</t>
  </si>
  <si>
    <t>Lee Hooi Ling</t>
  </si>
  <si>
    <t>Ju Li</t>
  </si>
  <si>
    <t>Feng Ji</t>
  </si>
  <si>
    <t>Zhang Qiang</t>
  </si>
  <si>
    <t xml:space="preserve">Liu Song </t>
  </si>
  <si>
    <t>Cai Fengyan</t>
  </si>
  <si>
    <t>Zhou Yu</t>
  </si>
  <si>
    <t>Yuan jie</t>
  </si>
  <si>
    <t>Luo Yuanfeng</t>
  </si>
  <si>
    <t>Li Yanchao</t>
  </si>
  <si>
    <t>Zhang Liang</t>
  </si>
  <si>
    <t>Gao Fei</t>
  </si>
  <si>
    <t>Liu Qing</t>
  </si>
  <si>
    <t xml:space="preserve">Zhou Hong </t>
  </si>
  <si>
    <t>Ban Wei</t>
  </si>
  <si>
    <t>Ni Ruihao</t>
  </si>
  <si>
    <t>Setiadinata Randy</t>
  </si>
  <si>
    <t>Cheung Chi Keung</t>
  </si>
  <si>
    <t>Liu Jianning</t>
  </si>
  <si>
    <t>Zheng Xiaoyang</t>
  </si>
  <si>
    <t>Tao Yanfang</t>
  </si>
  <si>
    <t>Cai Jingliang</t>
  </si>
  <si>
    <t>Xue Wei</t>
  </si>
  <si>
    <t>Huang Jianwu</t>
  </si>
  <si>
    <t>Lee Chihhung</t>
  </si>
  <si>
    <t>Lo Sio Wai</t>
  </si>
  <si>
    <t>Koswadi Andrew</t>
  </si>
  <si>
    <t>Smith Stuart Adam</t>
  </si>
  <si>
    <t>Sumarlin Stefanus</t>
  </si>
  <si>
    <t>Dai Wenting</t>
  </si>
  <si>
    <t>Liu Zhi</t>
  </si>
  <si>
    <t>Wu Zhenhua</t>
  </si>
  <si>
    <t>Ng Steve Siu Tang</t>
  </si>
  <si>
    <t>Wang Jue</t>
  </si>
  <si>
    <t xml:space="preserve">Kwan Ka King </t>
  </si>
  <si>
    <t>Chen Junsheng</t>
  </si>
  <si>
    <t>Pang Carmen</t>
  </si>
  <si>
    <t>Zhang Xiaoxing</t>
  </si>
  <si>
    <t>Song Shujuan</t>
  </si>
  <si>
    <t>Tsui Ying Lung Ron</t>
  </si>
  <si>
    <t xml:space="preserve">Cheung Chor Ming </t>
  </si>
  <si>
    <t>Yuan Hao Dong</t>
  </si>
  <si>
    <t>Zhang Jia Qi</t>
  </si>
  <si>
    <t>Lin Feng</t>
  </si>
  <si>
    <t>Lin Shuanghe</t>
  </si>
  <si>
    <t>Cui Xianglan</t>
  </si>
  <si>
    <t>Zhao Di</t>
  </si>
  <si>
    <t>Song Zhiliang</t>
  </si>
  <si>
    <t xml:space="preserve">Li Jingwen </t>
  </si>
  <si>
    <t>Li Zhen</t>
  </si>
  <si>
    <t>Hu Zhohao</t>
  </si>
  <si>
    <t>Law Mei Ching Amy</t>
  </si>
  <si>
    <t>Liu Yi</t>
  </si>
  <si>
    <t>Chen Huiyi</t>
  </si>
  <si>
    <t xml:space="preserve">Ruelle Rodolphe </t>
  </si>
  <si>
    <t>Deng Yujie</t>
  </si>
  <si>
    <t>Zou Xiangju</t>
  </si>
  <si>
    <t>Liu Yongfei</t>
  </si>
  <si>
    <t>Feng Li</t>
  </si>
  <si>
    <t xml:space="preserve">Wu Peng </t>
  </si>
  <si>
    <t>Li Wenlan</t>
  </si>
  <si>
    <t>Bao Zijun</t>
  </si>
  <si>
    <t>Chen Jun</t>
  </si>
  <si>
    <t>Chen Xiancai</t>
  </si>
  <si>
    <t xml:space="preserve">Wei Fang </t>
  </si>
  <si>
    <t>Kwok James Chun Sum</t>
  </si>
  <si>
    <t>Kwok Anne</t>
  </si>
  <si>
    <t>Qiu Xiaohong</t>
  </si>
  <si>
    <t xml:space="preserve">Hao Xiaoyong </t>
  </si>
  <si>
    <t>Cui Yi</t>
  </si>
  <si>
    <t>Chen Xia</t>
  </si>
  <si>
    <t>Ou Jianyu</t>
  </si>
  <si>
    <t>Qu Wei</t>
  </si>
  <si>
    <t>Liao Kai</t>
  </si>
  <si>
    <t>Luo Xiao</t>
  </si>
  <si>
    <t>An Xiao</t>
  </si>
  <si>
    <t xml:space="preserve">Chen Juan </t>
  </si>
  <si>
    <t>Liao Jie</t>
  </si>
  <si>
    <t>Wu Kunpeng</t>
  </si>
  <si>
    <t>Wang Danwen</t>
  </si>
  <si>
    <t>Liu Liu</t>
  </si>
  <si>
    <t>Cong Runqiu</t>
  </si>
  <si>
    <t>Chen Zhigang</t>
  </si>
  <si>
    <t>He Bin</t>
  </si>
  <si>
    <t>Zhong Yu</t>
  </si>
  <si>
    <t>Peng Xinsheng</t>
  </si>
  <si>
    <t xml:space="preserve">Chan Cho Yi </t>
  </si>
  <si>
    <t>Yang Jian</t>
  </si>
  <si>
    <t>Wang Wenyan</t>
  </si>
  <si>
    <t xml:space="preserve">Li Yunsong </t>
  </si>
  <si>
    <t>Zhou Shengchao</t>
  </si>
  <si>
    <t>Ma Xudong</t>
  </si>
  <si>
    <t>Wang Yimeng</t>
  </si>
  <si>
    <t>Li Songyuan</t>
  </si>
  <si>
    <t>Xu Junyi</t>
  </si>
  <si>
    <t>Tian Aiwei</t>
  </si>
  <si>
    <t>Shi Hao</t>
  </si>
  <si>
    <t>Wang Ke</t>
  </si>
  <si>
    <t>Chen Cong</t>
  </si>
  <si>
    <t>Li Shengzhan</t>
  </si>
  <si>
    <t>Deng Chen</t>
  </si>
  <si>
    <t>Zhang Yanni</t>
  </si>
  <si>
    <t>Wei Liqiang</t>
  </si>
  <si>
    <t>P190207153943489</t>
  </si>
  <si>
    <t>Ji, Lei</t>
  </si>
  <si>
    <t>Mo, Dongsheng</t>
  </si>
  <si>
    <t>Fu, Shiyuan</t>
  </si>
  <si>
    <t>Huang, Yi</t>
  </si>
  <si>
    <t>Zhang, Qunlin</t>
  </si>
  <si>
    <t>Lin, Yaona</t>
  </si>
  <si>
    <t>Yin, Wenjie</t>
  </si>
  <si>
    <t>Wang, Nan</t>
  </si>
  <si>
    <t>Du, Yinan</t>
  </si>
  <si>
    <t>Wei, Yingjie</t>
  </si>
  <si>
    <t>Liu, Yingying</t>
  </si>
  <si>
    <t>Chen, Yang</t>
  </si>
  <si>
    <t>Yan, Xiaohua</t>
  </si>
  <si>
    <t>Li, Zhourun</t>
  </si>
  <si>
    <t>Pu, Huanhuan</t>
  </si>
  <si>
    <t>Chen, Jian</t>
  </si>
  <si>
    <t>Xue, Jingjing</t>
  </si>
  <si>
    <t>Wang, Yanhua</t>
  </si>
  <si>
    <t>Li, Lanping</t>
  </si>
  <si>
    <t>Liu, Shuang</t>
  </si>
  <si>
    <t>Xiao, Jinzhi</t>
  </si>
  <si>
    <t>Ding, Qingfeng</t>
  </si>
  <si>
    <t>Dong, Fang</t>
  </si>
  <si>
    <t>Xu, Bin</t>
  </si>
  <si>
    <t>Zhou, Yongcai</t>
  </si>
  <si>
    <t>Fan, Feihua</t>
  </si>
  <si>
    <t>Zhang, Lanzhen</t>
  </si>
  <si>
    <t>Sun, HuiFang</t>
  </si>
  <si>
    <t>Ma, Yiqian</t>
  </si>
  <si>
    <t>Ma, Tao</t>
  </si>
  <si>
    <t>Liu, Xiaoli</t>
  </si>
  <si>
    <t>Hu, Yongmei</t>
  </si>
  <si>
    <t>Chen, Miaofang</t>
  </si>
  <si>
    <t>Wang, Ningning</t>
  </si>
  <si>
    <t>Gao, Huijun</t>
  </si>
  <si>
    <t>Wang, Yuxin</t>
  </si>
  <si>
    <t>Guo, Min</t>
  </si>
  <si>
    <t>Yang, Fan</t>
  </si>
  <si>
    <t>Liu, Heyun</t>
  </si>
  <si>
    <t>Yang, Yin</t>
  </si>
  <si>
    <t>Tang, Guangyuan</t>
  </si>
  <si>
    <t>Lin, jiankai</t>
  </si>
  <si>
    <t>Chiang, Ying Hao</t>
  </si>
  <si>
    <t>Wong, Man Kuan</t>
  </si>
  <si>
    <t>Ho, Wing Lung</t>
  </si>
  <si>
    <t>Xie, Zhihan</t>
  </si>
  <si>
    <t>Hoi, Cheong Wai</t>
  </si>
  <si>
    <t>Luo, Jie</t>
  </si>
  <si>
    <t>Ting, Laikwan</t>
  </si>
  <si>
    <t>Xu, Yang</t>
  </si>
  <si>
    <t>Zhong, Xiaolin</t>
  </si>
  <si>
    <t>Lin, Yina</t>
  </si>
  <si>
    <t>Yao, Hua</t>
  </si>
  <si>
    <t>Zhang, Jun</t>
  </si>
  <si>
    <t>Zhang, Ling</t>
  </si>
  <si>
    <t>Cheng, Nan</t>
  </si>
  <si>
    <t>Zhang, Taomin</t>
  </si>
  <si>
    <t>Li, Lingling</t>
  </si>
  <si>
    <t>Ma, Defeng</t>
  </si>
  <si>
    <t>Xu, Kebin</t>
  </si>
  <si>
    <t>Wang, Zheng</t>
  </si>
  <si>
    <t>Gao, Tianchi</t>
  </si>
  <si>
    <t>Zhu, Liping</t>
  </si>
  <si>
    <t>Zhang, Ping</t>
  </si>
  <si>
    <t>Zhao, Weishan</t>
  </si>
  <si>
    <t>Jiang, Yankui</t>
  </si>
  <si>
    <t>Jiang, Qingmin</t>
  </si>
  <si>
    <t>Lo, Kwanming</t>
  </si>
  <si>
    <t>Liu, Feng</t>
  </si>
  <si>
    <t>Chen, Daqi</t>
  </si>
  <si>
    <t>Wang, Kailei</t>
  </si>
  <si>
    <t>Chang, Kung Liang Vincent</t>
  </si>
  <si>
    <t>Zhang, xiao</t>
  </si>
  <si>
    <t>Wang, Hepinh</t>
  </si>
  <si>
    <t>Li, Sen</t>
  </si>
  <si>
    <t>Li, Congrong</t>
  </si>
  <si>
    <t>Wang, Junjie</t>
  </si>
  <si>
    <t>Fan, Xiuling</t>
  </si>
  <si>
    <t>Chen, Qiu Qiang</t>
  </si>
  <si>
    <t>Kong, Qingren</t>
  </si>
  <si>
    <t>Fung, Sistan</t>
  </si>
  <si>
    <t>Shen, Hongyan</t>
  </si>
  <si>
    <t>Peng, Chunyang</t>
  </si>
  <si>
    <t>Lan, Juan</t>
  </si>
  <si>
    <t>Lin, Yuanyuan</t>
  </si>
  <si>
    <t>Luo, Jinlong</t>
  </si>
  <si>
    <t>Luo, Yanbing</t>
  </si>
  <si>
    <t>Wang, Heping</t>
  </si>
  <si>
    <t>Lu, Xu</t>
  </si>
  <si>
    <t>Zheng, Xiao Feng</t>
  </si>
  <si>
    <t>Mz, Yifei</t>
  </si>
  <si>
    <t>Wu, Yuheng</t>
  </si>
  <si>
    <t>Ge, Yukai</t>
  </si>
  <si>
    <t>Chen, Mengyan</t>
  </si>
  <si>
    <t>Chen, Zhaotang</t>
  </si>
  <si>
    <t>Xu, Yanxin</t>
  </si>
  <si>
    <t>Liang, Mingqiong</t>
  </si>
  <si>
    <t>Lin, Haihui</t>
  </si>
  <si>
    <t>Fu, Qiang</t>
  </si>
  <si>
    <t>Fan, Dongmin</t>
  </si>
  <si>
    <t>Guo, Chunhong</t>
  </si>
  <si>
    <t>Cheng, Li</t>
  </si>
  <si>
    <t>Li, Zhang</t>
  </si>
  <si>
    <t>Tang, Cheng</t>
  </si>
  <si>
    <t>Wu, Junjie</t>
  </si>
  <si>
    <t>Cui, Shiqing</t>
  </si>
  <si>
    <t>Shi, Haoxiang</t>
  </si>
  <si>
    <t>Qu, Liheng</t>
  </si>
  <si>
    <t>Hu, Xiangqi</t>
  </si>
  <si>
    <t>Wang, Zhanbin</t>
  </si>
  <si>
    <t>Hu, Maojun</t>
  </si>
  <si>
    <t>Sun, Long</t>
  </si>
  <si>
    <t>Li, Jianfeng</t>
  </si>
  <si>
    <t>Zhou, Yang</t>
  </si>
  <si>
    <t>Xiong, Mingxi</t>
  </si>
  <si>
    <t>Mao, Wei</t>
  </si>
  <si>
    <t>Lu, Jianchao</t>
  </si>
  <si>
    <t>Li, Zuowei</t>
  </si>
  <si>
    <t>Wang, Jinyou</t>
  </si>
  <si>
    <t>Lu, Qin</t>
  </si>
  <si>
    <t>Cong, Qing</t>
  </si>
  <si>
    <t>Tu, Mouyong</t>
  </si>
  <si>
    <t>Xu, Weilin</t>
  </si>
  <si>
    <t>Yang, Xiaosen</t>
  </si>
  <si>
    <t>Cai, Hong</t>
  </si>
  <si>
    <t>Hu, Bo</t>
  </si>
  <si>
    <t>Liu, Zibo</t>
  </si>
  <si>
    <t>Ge, Fengliang</t>
  </si>
  <si>
    <t>Jin, Yajing</t>
  </si>
  <si>
    <t>Zhou,Fan</t>
  </si>
  <si>
    <t>Xu, Hongying</t>
  </si>
  <si>
    <t>Yue, Jianbin</t>
  </si>
  <si>
    <t>Wang, Riheng</t>
  </si>
  <si>
    <t>Shen, Jian</t>
  </si>
  <si>
    <t>Wang, Airong</t>
  </si>
  <si>
    <t>Jiang, Yunyun</t>
  </si>
  <si>
    <t>Wang, Wenyi</t>
  </si>
  <si>
    <t>Li, Xinman</t>
  </si>
  <si>
    <t>Chuai, Xiumin</t>
  </si>
  <si>
    <t>Liu, Sha</t>
  </si>
  <si>
    <t>Li, Wenxu</t>
  </si>
  <si>
    <t>Huang, Jingjing</t>
  </si>
  <si>
    <t>Yang, Gang</t>
  </si>
  <si>
    <t>Li, Zhiyu</t>
  </si>
  <si>
    <t>Yang, Yumiao</t>
  </si>
  <si>
    <t>Yin, Chuan</t>
  </si>
  <si>
    <t>Ruan, Aipeng</t>
  </si>
  <si>
    <t>Bi, Huan</t>
  </si>
  <si>
    <t>Xu, Shishi</t>
  </si>
  <si>
    <t>Gao, Hailing</t>
  </si>
  <si>
    <t>shen, Zhiyong</t>
  </si>
  <si>
    <t>Mo, Jiawei</t>
  </si>
  <si>
    <t>Mo, Bolin</t>
  </si>
  <si>
    <t>Fang, Shengchang</t>
  </si>
  <si>
    <t>Xu, Yaojie</t>
  </si>
  <si>
    <t>Weng, Shaobo</t>
  </si>
  <si>
    <t>Lin, Yuxin</t>
  </si>
  <si>
    <t>Cheng, Yang</t>
  </si>
  <si>
    <t>Cheng, Jian</t>
  </si>
  <si>
    <t>Zhu, Zantao</t>
  </si>
  <si>
    <t>Wang, Zhujie</t>
  </si>
  <si>
    <t>Chen, Tiantian</t>
  </si>
  <si>
    <t>Zhang, Zhiyong</t>
  </si>
  <si>
    <t>Xu, Yaping</t>
  </si>
  <si>
    <t>Liu, Ying</t>
  </si>
  <si>
    <t>Zhou, Feng</t>
  </si>
  <si>
    <t>Zhang, Junqi</t>
  </si>
  <si>
    <t>Wang, Jianping</t>
  </si>
  <si>
    <t>Wu, Qiong</t>
  </si>
  <si>
    <t>Liao, Jiaqi</t>
  </si>
  <si>
    <t>Zhang, Qi</t>
  </si>
  <si>
    <t>Li, Wei</t>
  </si>
  <si>
    <t>Su, Xiaoxiao</t>
  </si>
  <si>
    <t>Dong, Xiaoxue</t>
  </si>
  <si>
    <t>Wang, King</t>
  </si>
  <si>
    <t>Liu, Duanyang</t>
  </si>
  <si>
    <t>Li, Mei</t>
  </si>
  <si>
    <t>Yang, Wenhua</t>
  </si>
  <si>
    <t>Gong, Dezhi</t>
  </si>
  <si>
    <t>Ge, Xianju</t>
  </si>
  <si>
    <t>Deng, Jiewen</t>
  </si>
  <si>
    <t>Wang, Ben</t>
  </si>
  <si>
    <t>Li, Yan</t>
  </si>
  <si>
    <t>Zhu, Tianbo</t>
  </si>
  <si>
    <t>Hu, Huidong</t>
  </si>
  <si>
    <t>Li, Kwok Wei</t>
  </si>
  <si>
    <t>Zhu, Wen</t>
  </si>
  <si>
    <t>Hong, Wei</t>
  </si>
  <si>
    <t>Chen, Yongjun</t>
  </si>
  <si>
    <t>VIP Booking</t>
  </si>
  <si>
    <t>陈总出差费用，开支管理申请</t>
  </si>
  <si>
    <t>Yan, Lei</t>
  </si>
  <si>
    <t>P190314094506489</t>
  </si>
  <si>
    <t>单号</t>
  </si>
  <si>
    <t>原币金额</t>
  </si>
  <si>
    <t>求和项:AMOUNT (THB)</t>
  </si>
  <si>
    <t>Miao, Qiang</t>
  </si>
  <si>
    <t>汇总</t>
  </si>
  <si>
    <t>Yang, Zilong</t>
  </si>
  <si>
    <t>，</t>
  </si>
  <si>
    <t>Guo, Wei</t>
  </si>
  <si>
    <t>Yu, Lu</t>
  </si>
  <si>
    <t>Yang, Xinjun</t>
  </si>
  <si>
    <t>Luo, Qian</t>
  </si>
  <si>
    <t>Gao, He</t>
  </si>
  <si>
    <t>Yang, Jun</t>
  </si>
  <si>
    <t>Guo, Tie</t>
  </si>
  <si>
    <t>Chen, Yuwen</t>
  </si>
  <si>
    <t>Fei, Weimin</t>
  </si>
  <si>
    <t>Mi, Liang</t>
  </si>
  <si>
    <t>Zhuang, Liren</t>
  </si>
  <si>
    <t>Sun, Minhao</t>
  </si>
  <si>
    <t>Gu, Jun</t>
  </si>
  <si>
    <t>Huang, Manping</t>
  </si>
  <si>
    <t>Li, Runfan</t>
  </si>
  <si>
    <t>Tian, Aiwei</t>
  </si>
  <si>
    <t>Wang, Yaun</t>
  </si>
  <si>
    <t>Wang, Dongliang</t>
  </si>
  <si>
    <t>Fan, Liang</t>
  </si>
  <si>
    <t>Li, Mincheng</t>
  </si>
  <si>
    <t>Harigaya, Toshiyuki</t>
  </si>
  <si>
    <t>Zhu, Dewang</t>
  </si>
  <si>
    <t>Wan, Bin</t>
  </si>
  <si>
    <t>Tian, Bin</t>
  </si>
  <si>
    <t>Xu, Binbin</t>
  </si>
  <si>
    <t>Joseph, Evan Erfan</t>
  </si>
  <si>
    <t>Zhang, Xiao</t>
  </si>
  <si>
    <t>Wang, Zhifei</t>
  </si>
  <si>
    <t>Zheng, Jing</t>
  </si>
  <si>
    <t>Shi, Liyue</t>
  </si>
  <si>
    <t>Zhang, Yiwei</t>
  </si>
  <si>
    <t>Zhang, Kaixuan</t>
  </si>
  <si>
    <t>Chen, Haoran</t>
  </si>
  <si>
    <t>He, Fei</t>
  </si>
  <si>
    <t>Liu, Teangfei</t>
  </si>
  <si>
    <t>Yang, Ou</t>
  </si>
  <si>
    <t>Qian, Jun</t>
  </si>
  <si>
    <t>Wu, Qiuya</t>
  </si>
  <si>
    <t>Shen, Zehong</t>
  </si>
  <si>
    <t>Chen, Chen</t>
  </si>
  <si>
    <t>Si, Qgzhen</t>
  </si>
  <si>
    <t>Lin, Zuowei</t>
  </si>
  <si>
    <t>Chen, Yingrong</t>
  </si>
  <si>
    <t>Yu, Herman</t>
  </si>
  <si>
    <t>Liu, Yuan</t>
  </si>
  <si>
    <t>Dong, Xuanyi</t>
  </si>
  <si>
    <t>Xing, Dan</t>
  </si>
  <si>
    <t>Xie, Hao</t>
  </si>
  <si>
    <t>Yu, Huirong</t>
  </si>
  <si>
    <t>Liang, Yibao</t>
  </si>
  <si>
    <t>Fei, He</t>
  </si>
  <si>
    <t>Wu, Menghong</t>
  </si>
  <si>
    <t>Xue, Hao</t>
  </si>
  <si>
    <t>Liu, Yang</t>
  </si>
  <si>
    <t>Wang, Yi</t>
  </si>
  <si>
    <t>Cai, Mengwei</t>
  </si>
  <si>
    <t>Kwan, Chin Nang Cann</t>
  </si>
  <si>
    <t>Wu, Yang Zhi Jie</t>
  </si>
  <si>
    <t>Guo, Youchen</t>
  </si>
  <si>
    <t>Kuang, Yan</t>
  </si>
  <si>
    <t>Zhou, Xiangyu</t>
  </si>
  <si>
    <t>Yang, Hongyan</t>
  </si>
  <si>
    <t>Wang, Zehui</t>
  </si>
  <si>
    <t>Xia, Yanling</t>
  </si>
  <si>
    <t>Wu, Dan</t>
  </si>
  <si>
    <t>Sun, Yan</t>
  </si>
  <si>
    <t>Qin, Wei</t>
  </si>
  <si>
    <t>Wong, Siu Yan</t>
  </si>
  <si>
    <t>Wu, Jijiang</t>
  </si>
  <si>
    <t>Zhao, Lei</t>
  </si>
  <si>
    <t>Jiang, Xuanqiang</t>
  </si>
  <si>
    <t>Liu, Liang</t>
  </si>
  <si>
    <t>Ren, Baoxin</t>
  </si>
  <si>
    <t>Ye, Qing</t>
  </si>
  <si>
    <t>Wang, Wei</t>
  </si>
  <si>
    <t>Han, Ming</t>
  </si>
  <si>
    <t>Wang, Yongqin</t>
  </si>
  <si>
    <t>Wang, Junyi</t>
  </si>
  <si>
    <t>Chen, Jiajun</t>
  </si>
  <si>
    <t>Gong, Lu</t>
  </si>
  <si>
    <t>Gao, Chao</t>
  </si>
  <si>
    <t>Gao, Song</t>
  </si>
  <si>
    <t>Chan, Kam Kung</t>
  </si>
  <si>
    <t>Wang, Tianjiao</t>
  </si>
  <si>
    <t>Mou, Sisi</t>
  </si>
  <si>
    <t>Wei, Jiahao</t>
  </si>
  <si>
    <t>Zhou, Huanglei</t>
  </si>
  <si>
    <t>Fung, Hong Kin</t>
  </si>
  <si>
    <t>Jiang, Tao</t>
  </si>
  <si>
    <t>Chen, Lili</t>
  </si>
  <si>
    <t>Huang, Shoujun</t>
  </si>
  <si>
    <t>Li, Zhen</t>
  </si>
  <si>
    <t>Zhang, Minglin</t>
  </si>
  <si>
    <t>Zhou, Jie</t>
  </si>
  <si>
    <t>Dong, Yueyue</t>
  </si>
  <si>
    <t>Hu, Xiaowei</t>
  </si>
  <si>
    <t>Zhou, Na</t>
  </si>
  <si>
    <t>Li, Haikun</t>
  </si>
  <si>
    <t>Luo, Jialiang</t>
  </si>
  <si>
    <t>Chen, Jun</t>
  </si>
  <si>
    <t>Jiang, Yichao</t>
  </si>
  <si>
    <t>Chao, Han</t>
  </si>
  <si>
    <t>Liu, Desen</t>
  </si>
  <si>
    <t>Hu, Stella</t>
  </si>
  <si>
    <t>Zhang, Mingda</t>
  </si>
  <si>
    <t>Xu, Jin</t>
  </si>
  <si>
    <t>Pan, Yu</t>
  </si>
  <si>
    <t>Wu, Qingjun</t>
  </si>
  <si>
    <t>Mao, Hekai</t>
  </si>
  <si>
    <t>Fei, Yue</t>
  </si>
  <si>
    <t>Mei, Xiaoyu</t>
  </si>
  <si>
    <t>Ying, Long</t>
  </si>
  <si>
    <t>Lu, Min</t>
  </si>
  <si>
    <t>Li, Qiang</t>
  </si>
  <si>
    <t>Hu, Ming Jia</t>
  </si>
  <si>
    <t>Wong, Kwai Fan</t>
  </si>
  <si>
    <t>Yu, Shengjun</t>
  </si>
  <si>
    <t>Weng, Songlian</t>
  </si>
  <si>
    <t>Su, Xiaomin</t>
  </si>
  <si>
    <t>Xu, Xiangyong</t>
  </si>
  <si>
    <t>He, Moluonan</t>
  </si>
  <si>
    <t>Qiu, Xiaoxuan</t>
  </si>
  <si>
    <t>Wang, Chihong</t>
  </si>
  <si>
    <t>Sun, Yanan</t>
  </si>
  <si>
    <t>Lu, Ru</t>
  </si>
  <si>
    <t>Wang, Yuanyuan</t>
  </si>
  <si>
    <t>Huang, Huaite</t>
  </si>
  <si>
    <t>Mao, Rui</t>
  </si>
  <si>
    <t>Cao, Yunyun</t>
  </si>
  <si>
    <t>Xu, Jian</t>
  </si>
  <si>
    <t>Li, Jiaqi</t>
  </si>
  <si>
    <t>Ouyang, Guanlan</t>
  </si>
  <si>
    <t>Peng, Runyu</t>
  </si>
  <si>
    <t>Zhang, Zhiwei</t>
  </si>
  <si>
    <t>Yang, Yang</t>
  </si>
  <si>
    <t>Song, Xixi</t>
  </si>
  <si>
    <t>Li, Lifeng</t>
  </si>
  <si>
    <t>Dai, Fangmin</t>
  </si>
  <si>
    <t>Sui, Wenliang</t>
  </si>
  <si>
    <t>Luo, Yixiang</t>
  </si>
  <si>
    <t>Fang, Zhenrong</t>
  </si>
  <si>
    <t>Lee, Waikwan</t>
  </si>
  <si>
    <t>Fu, Zhi</t>
  </si>
  <si>
    <t>Wang, Cuixia</t>
  </si>
  <si>
    <t>Chen, Jing</t>
  </si>
  <si>
    <t>Wu, Feng</t>
  </si>
  <si>
    <t>Jia, Xinyu</t>
  </si>
  <si>
    <t>Luo, Xiaoming</t>
  </si>
  <si>
    <t>Wang, Cihong</t>
  </si>
  <si>
    <t>Gao, Yuan</t>
  </si>
  <si>
    <t>Zhao, Jiajin</t>
  </si>
  <si>
    <t>Peng, Jiabin</t>
  </si>
  <si>
    <t>Chan, Yin Yuk</t>
  </si>
  <si>
    <t>Kang, Kyoungmin</t>
  </si>
  <si>
    <t>Li, Pengcheng</t>
  </si>
  <si>
    <t>Chen, Kun</t>
  </si>
  <si>
    <t>Chang, Jing</t>
  </si>
  <si>
    <t>Zhao, Lin</t>
  </si>
  <si>
    <t>Zhang, Zhe</t>
  </si>
  <si>
    <t>Fu, Man</t>
  </si>
  <si>
    <t>Ma, Xiaoheng</t>
  </si>
  <si>
    <t>Wang, Yuqiao</t>
  </si>
  <si>
    <t>Huang, Muzi</t>
  </si>
  <si>
    <t>Yao, Jiayuan</t>
  </si>
  <si>
    <t>Tsui, Tsi Chun</t>
  </si>
  <si>
    <t>Jordan, Ian</t>
  </si>
  <si>
    <t>Wang, Fang</t>
  </si>
  <si>
    <t>Li, Ying</t>
  </si>
  <si>
    <t>Zhang, Xianqiu</t>
  </si>
  <si>
    <t>Lin, Xiaoqiu</t>
  </si>
  <si>
    <t>Li, Jue</t>
  </si>
  <si>
    <t>Lin, Hengyu</t>
  </si>
  <si>
    <t>Wu, Yongnan</t>
  </si>
  <si>
    <t>Zhuang, Xueying</t>
  </si>
  <si>
    <t>Liu, Xiaojing</t>
  </si>
  <si>
    <t>Dai, Jianqiang</t>
  </si>
  <si>
    <t>Wang, Xue</t>
  </si>
  <si>
    <t>Lu, Jieting</t>
  </si>
  <si>
    <t>Pan, Xudong</t>
  </si>
  <si>
    <t>Shen, Lina</t>
  </si>
  <si>
    <t>Chi, Lei</t>
  </si>
  <si>
    <t>Na, Li</t>
  </si>
  <si>
    <t>差额</t>
  </si>
  <si>
    <t>Guo, Xiaoyi</t>
  </si>
  <si>
    <t>Zou, Changsheng</t>
  </si>
  <si>
    <t>Lyu, Xueying</t>
  </si>
  <si>
    <t>Chen, Chengwei</t>
  </si>
  <si>
    <t>Huang, Jianxian</t>
  </si>
  <si>
    <t>Cheung, San Cheong</t>
  </si>
  <si>
    <t>Yang, Hongyu</t>
  </si>
  <si>
    <t>Li, Yinuo</t>
  </si>
  <si>
    <t>Ji, Jingyi</t>
  </si>
  <si>
    <t>Zhu, Ze</t>
  </si>
  <si>
    <t>Sun, Jiawei</t>
  </si>
  <si>
    <t>Chan, Ho Kwan Rome</t>
  </si>
  <si>
    <t>Hou, Xueguo</t>
  </si>
  <si>
    <t>Li, Mingyang</t>
  </si>
  <si>
    <t>Pang, Chunguang</t>
  </si>
  <si>
    <t>Sugawara, Minori</t>
  </si>
  <si>
    <t>Liu, Yanyan</t>
  </si>
  <si>
    <t>Yeung, Sai Lai</t>
  </si>
  <si>
    <t>Rioux, Jean Francois</t>
  </si>
  <si>
    <t>Luo, Leixin</t>
  </si>
  <si>
    <t>Bai, Lin</t>
  </si>
  <si>
    <t>Chan, Sin Ming Jenice</t>
  </si>
  <si>
    <t>Su, Fantao</t>
  </si>
  <si>
    <t>Lam, Yuk Paul</t>
  </si>
  <si>
    <t>Mui, Ying Ting</t>
  </si>
  <si>
    <t>Zhang, Yifei</t>
  </si>
  <si>
    <t>Li, Xiaoqi</t>
  </si>
  <si>
    <t>Yang, Chengchen</t>
  </si>
  <si>
    <t>Zhang, Xiaoyan</t>
  </si>
  <si>
    <t>He, Quanxu</t>
  </si>
  <si>
    <t>Fan, Xuechen</t>
  </si>
  <si>
    <t>Sheng, Chao</t>
  </si>
  <si>
    <t>Wen, Qiangyang</t>
  </si>
  <si>
    <t>Hao, Shi</t>
  </si>
  <si>
    <t>Lin, Wenyang</t>
  </si>
  <si>
    <t>Zhang, Juan</t>
  </si>
  <si>
    <t>Peng, Ting Ting</t>
  </si>
  <si>
    <t>Shao, Yang</t>
  </si>
  <si>
    <t>Ding, Shiyao</t>
  </si>
  <si>
    <t>Lu, Qingxian</t>
  </si>
  <si>
    <t>Sima, Kejing</t>
  </si>
  <si>
    <t>Yang, Lushun</t>
  </si>
  <si>
    <t>Cheong, Hio Fai</t>
  </si>
  <si>
    <t>Lin, Jianxing</t>
  </si>
  <si>
    <t>Ge, Yufan</t>
  </si>
  <si>
    <t>Wei, Qin</t>
  </si>
  <si>
    <t>Zhou, Yi</t>
  </si>
  <si>
    <t>Oh, Youngmi</t>
  </si>
  <si>
    <t>Chen, Dingjia</t>
  </si>
  <si>
    <t>Lam, Kaian</t>
  </si>
  <si>
    <t>Chang, Liang</t>
  </si>
  <si>
    <t>Chen, Saiqing</t>
  </si>
  <si>
    <t>Lo, ka Chun</t>
  </si>
  <si>
    <t>Huang, chiting</t>
  </si>
  <si>
    <t>Dai, Chaowen</t>
  </si>
  <si>
    <t>Ye, Song</t>
  </si>
  <si>
    <t>Huang, Yuying</t>
  </si>
  <si>
    <t>Han, Xiao</t>
  </si>
  <si>
    <t>Jin, Lin</t>
  </si>
  <si>
    <t>Yi, Yilin</t>
  </si>
  <si>
    <t>Li, Chong</t>
  </si>
  <si>
    <t>Chen, Xinghai</t>
  </si>
  <si>
    <t>Zheng, Tao</t>
  </si>
  <si>
    <t>Chen, Yisheng</t>
  </si>
  <si>
    <t>Liu, Xiaohui</t>
  </si>
  <si>
    <t>Fei, Hua</t>
  </si>
  <si>
    <t>Fei, Yiying</t>
  </si>
  <si>
    <t>Wu, Yun</t>
  </si>
  <si>
    <t>Fu, Youhao</t>
  </si>
  <si>
    <t>Yu, Huan</t>
  </si>
  <si>
    <t>Gao, Jiashuo</t>
  </si>
  <si>
    <t>Guo, Han Qi</t>
  </si>
  <si>
    <t>Xu, Ran</t>
  </si>
  <si>
    <t>Zhang, Jinyi</t>
  </si>
  <si>
    <t>Tan, Chengping</t>
  </si>
  <si>
    <t>Zheng, Xinghua</t>
  </si>
  <si>
    <t>Liang, Chen Wei</t>
  </si>
  <si>
    <t>Ma, Tianli</t>
  </si>
  <si>
    <t>Tung, Shihwei</t>
  </si>
  <si>
    <t>Tan, Lingyuan</t>
  </si>
  <si>
    <t>Liu, Yan</t>
  </si>
  <si>
    <t>Wang, Yuanchuan</t>
  </si>
  <si>
    <t>Zhang, Senyao</t>
  </si>
  <si>
    <t>Xu, Haocheng</t>
  </si>
  <si>
    <t>Wu, Yan</t>
  </si>
  <si>
    <t>Zhang, Lei</t>
  </si>
  <si>
    <t>Pan, Liang</t>
  </si>
  <si>
    <t>Lou, Junjie</t>
  </si>
  <si>
    <t>总计</t>
  </si>
  <si>
    <t>Zhang, Yunhong</t>
  </si>
  <si>
    <t>Zhou, Wen</t>
  </si>
  <si>
    <t>Maung, Maunglay</t>
  </si>
  <si>
    <t>Zhao, Mingmin</t>
  </si>
  <si>
    <t>Li, Xiaomin</t>
  </si>
  <si>
    <t>Cheng, Martin Yo Yo</t>
  </si>
  <si>
    <t>Zhang, Xiao Qin</t>
  </si>
  <si>
    <t>Mo, Chaoming</t>
  </si>
  <si>
    <t>Gao, Saisai</t>
  </si>
  <si>
    <t>Gong, Qianjun</t>
  </si>
  <si>
    <t>Yuan, Rui</t>
  </si>
  <si>
    <t>Chen, Yongjiang</t>
  </si>
  <si>
    <t>Guan, Yingxin</t>
  </si>
  <si>
    <t>Zhan, Qiang</t>
  </si>
  <si>
    <t>Zhao, Guodong</t>
  </si>
  <si>
    <t>Zhang, Haoyu</t>
  </si>
  <si>
    <t>Yu, Jiaoli</t>
  </si>
  <si>
    <t>Dai, Yi</t>
  </si>
  <si>
    <t>Qiao, Siyun</t>
  </si>
  <si>
    <t>Zhang, Yifan</t>
  </si>
  <si>
    <t>Liu, Zilin</t>
  </si>
  <si>
    <t>Guo, Fenggang</t>
  </si>
  <si>
    <t>Yao, Boyun</t>
  </si>
  <si>
    <t>Zhang, Wenbin</t>
  </si>
  <si>
    <t>Ji, Rongbiao</t>
  </si>
  <si>
    <t>Huang, Jiahui</t>
  </si>
  <si>
    <t>Qiu, Xuefeng</t>
  </si>
  <si>
    <t>Xie, Zikuan</t>
  </si>
  <si>
    <t>Zhang, Wang</t>
  </si>
  <si>
    <t>Bo, Yahan</t>
  </si>
  <si>
    <t>Huang, Liang</t>
  </si>
  <si>
    <t>Huang, Songping</t>
  </si>
  <si>
    <t>Zhang, Chenyu</t>
  </si>
  <si>
    <t>Huang, Wei</t>
  </si>
  <si>
    <t>Zheng, Xiaoqi</t>
  </si>
  <si>
    <t>Wang, Ang</t>
  </si>
  <si>
    <t>Wang, Yiting</t>
  </si>
  <si>
    <t>Hong, Erguan</t>
  </si>
  <si>
    <t>Hong, Binya</t>
  </si>
  <si>
    <t>Chen, Cong</t>
  </si>
  <si>
    <t>Li, Zhongjun</t>
  </si>
  <si>
    <t>Jiao, sumei</t>
  </si>
  <si>
    <t>Hao, Xiangdong</t>
  </si>
  <si>
    <t>Hong, Hyejin</t>
  </si>
  <si>
    <t>Xu, An</t>
  </si>
  <si>
    <t>Huang, Suqin</t>
  </si>
  <si>
    <t>Wu, Jianping</t>
  </si>
  <si>
    <t>Gao, Shuxuan</t>
  </si>
  <si>
    <t>Wang, Yao</t>
  </si>
  <si>
    <t>Lu, Weiran</t>
  </si>
  <si>
    <t>Yang, Xu</t>
  </si>
  <si>
    <t>Yip, Don</t>
  </si>
  <si>
    <t>P190411150208489</t>
  </si>
  <si>
    <r>
      <rPr>
        <b/>
        <sz val="8"/>
        <rFont val="Apercu Pro Light"/>
        <family val="3"/>
        <charset val="0"/>
      </rPr>
      <t xml:space="preserve">PREPARED  BY </t>
    </r>
    <r>
      <rPr>
        <b/>
        <sz val="8"/>
        <rFont val="W Sans New Book"/>
        <family val="3"/>
        <charset val="0"/>
      </rPr>
      <t xml:space="preserve">: </t>
    </r>
    <r>
      <rPr>
        <b/>
        <sz val="10"/>
        <rFont val="W Sans New Book"/>
        <family val="3"/>
        <charset val="0"/>
      </rPr>
      <t xml:space="preserve"> </t>
    </r>
    <r>
      <rPr>
        <b/>
        <u/>
        <sz val="16"/>
        <rFont val="Freestyle Script"/>
        <family val="4"/>
        <charset val="0"/>
      </rPr>
      <t>Narisa D.</t>
    </r>
  </si>
</sst>
</file>

<file path=xl/styles.xml><?xml version="1.0" encoding="utf-8"?>
<styleSheet xmlns="http://schemas.openxmlformats.org/spreadsheetml/2006/main">
  <numFmts count="10">
    <numFmt numFmtId="176" formatCode="_(* #,##0.00_);_(* \(#,##0.00\);_(* &quot;-&quot;??_);_(@_)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[$-409]dd\-mmm\-yy;@"/>
    <numFmt numFmtId="178" formatCode="[$-409]d/mmm/yy;@"/>
    <numFmt numFmtId="179" formatCode="_-* #,##0.00_-;\-* #,##0.00_-;_-* &quot;-&quot;??_-;_-@_-"/>
    <numFmt numFmtId="43" formatCode="_ * #,##0.00_ ;_ * \-#,##0.00_ ;_ * &quot;-&quot;??_ ;_ @_ "/>
    <numFmt numFmtId="42" formatCode="_ &quot;￥&quot;* #,##0_ ;_ &quot;￥&quot;* \-#,##0_ ;_ &quot;￥&quot;* &quot;-&quot;_ ;_ @_ "/>
    <numFmt numFmtId="180" formatCode="0_ "/>
    <numFmt numFmtId="181" formatCode="0_);[Red]\(0\)"/>
  </numFmts>
  <fonts count="113">
    <font>
      <sz val="11"/>
      <color theme="1"/>
      <name val="宋体"/>
      <charset val="134"/>
      <scheme val="minor"/>
    </font>
    <font>
      <sz val="10"/>
      <name val="Tahoma"/>
      <family val="2"/>
      <charset val="0"/>
    </font>
    <font>
      <sz val="18"/>
      <name val="Footlight MT Light"/>
      <family val="1"/>
      <charset val="0"/>
    </font>
    <font>
      <b/>
      <sz val="14"/>
      <name val="Tahoma"/>
      <family val="2"/>
      <charset val="0"/>
    </font>
    <font>
      <sz val="9"/>
      <name val="Tahoma"/>
      <family val="2"/>
      <charset val="0"/>
    </font>
    <font>
      <sz val="9"/>
      <name val="W Sans New Book"/>
      <family val="3"/>
      <charset val="0"/>
    </font>
    <font>
      <sz val="8"/>
      <name val="Tahoma"/>
      <family val="2"/>
      <charset val="0"/>
    </font>
    <font>
      <sz val="7"/>
      <name val="Tahoma"/>
      <family val="2"/>
      <charset val="0"/>
    </font>
    <font>
      <sz val="7"/>
      <name val="Footlight MT Light"/>
      <family val="1"/>
      <charset val="0"/>
    </font>
    <font>
      <sz val="10"/>
      <name val="Arial"/>
      <charset val="0"/>
    </font>
    <font>
      <b/>
      <sz val="14"/>
      <name val="Footlight MT Light"/>
      <family val="1"/>
      <charset val="0"/>
    </font>
    <font>
      <sz val="14"/>
      <name val="W Sans New Bold"/>
      <family val="3"/>
      <charset val="0"/>
    </font>
    <font>
      <sz val="10"/>
      <name val="W Sans New Book"/>
      <family val="3"/>
      <charset val="0"/>
    </font>
    <font>
      <sz val="10"/>
      <name val="Apercu Pro Light"/>
      <family val="3"/>
      <charset val="0"/>
    </font>
    <font>
      <b/>
      <sz val="8"/>
      <name val="Apercu Pro Light"/>
      <family val="3"/>
      <charset val="0"/>
    </font>
    <font>
      <b/>
      <sz val="9"/>
      <name val="Apercu Pro Light"/>
      <family val="3"/>
      <charset val="0"/>
    </font>
    <font>
      <u/>
      <sz val="10"/>
      <name val="Tahoma"/>
      <family val="2"/>
      <charset val="0"/>
    </font>
    <font>
      <sz val="9"/>
      <name val="Apercu Pro Light"/>
      <family val="3"/>
      <charset val="0"/>
    </font>
    <font>
      <sz val="9"/>
      <color theme="1"/>
      <name val="Apercu Pro Light"/>
      <family val="3"/>
      <charset val="0"/>
    </font>
    <font>
      <sz val="10"/>
      <name val="Arial"/>
      <family val="2"/>
      <charset val="0"/>
    </font>
    <font>
      <sz val="10"/>
      <name val="宋体"/>
      <family val="2"/>
      <charset val="0"/>
    </font>
    <font>
      <sz val="10"/>
      <color indexed="10"/>
      <name val="Arial"/>
      <charset val="0"/>
    </font>
    <font>
      <sz val="9.75"/>
      <color rgb="FF23527C"/>
      <name val="Helvetica"/>
      <family val="2"/>
      <charset val="0"/>
    </font>
    <font>
      <sz val="9"/>
      <name val="宋体"/>
      <family val="3"/>
      <charset val="0"/>
    </font>
    <font>
      <sz val="7"/>
      <name val="Apercu Pro Light"/>
      <family val="3"/>
      <charset val="0"/>
    </font>
    <font>
      <b/>
      <sz val="10"/>
      <name val="Apercu Pro Light"/>
      <family val="3"/>
      <charset val="0"/>
    </font>
    <font>
      <sz val="10.5"/>
      <color rgb="FF333333"/>
      <name val="Helvetica"/>
      <family val="2"/>
      <charset val="0"/>
    </font>
    <font>
      <sz val="8"/>
      <name val="Apercu Pro Light"/>
      <family val="3"/>
      <charset val="0"/>
    </font>
    <font>
      <b/>
      <u/>
      <sz val="8"/>
      <name val="Apercu Pro Light"/>
      <family val="3"/>
      <charset val="0"/>
    </font>
    <font>
      <b/>
      <sz val="8"/>
      <name val="W Sans New Book"/>
      <family val="3"/>
      <charset val="0"/>
    </font>
    <font>
      <sz val="8"/>
      <name val="W Sans New Book"/>
      <family val="3"/>
      <charset val="0"/>
    </font>
    <font>
      <sz val="7"/>
      <name val="W Sans New Book"/>
      <family val="3"/>
      <charset val="0"/>
    </font>
    <font>
      <b/>
      <u/>
      <sz val="8"/>
      <name val="Tahoma"/>
      <family val="2"/>
      <charset val="0"/>
    </font>
    <font>
      <sz val="10"/>
      <name val="Tahoma"/>
      <charset val="0"/>
    </font>
    <font>
      <sz val="18"/>
      <name val="Footlight MT Light"/>
      <charset val="0"/>
    </font>
    <font>
      <b/>
      <sz val="14"/>
      <name val="Tahoma"/>
      <charset val="0"/>
    </font>
    <font>
      <sz val="9"/>
      <name val="Tahoma"/>
      <charset val="0"/>
    </font>
    <font>
      <sz val="9"/>
      <name val="W Sans New Book"/>
      <charset val="0"/>
    </font>
    <font>
      <sz val="8"/>
      <name val="Tahoma"/>
      <charset val="0"/>
    </font>
    <font>
      <sz val="7"/>
      <name val="Tahoma"/>
      <charset val="0"/>
    </font>
    <font>
      <sz val="7"/>
      <name val="Footlight MT Light"/>
      <charset val="0"/>
    </font>
    <font>
      <b/>
      <sz val="14"/>
      <name val="Footlight MT Light"/>
      <charset val="0"/>
    </font>
    <font>
      <sz val="14"/>
      <name val="W Sans New Bold"/>
      <charset val="0"/>
    </font>
    <font>
      <sz val="10"/>
      <name val="W Sans New Book"/>
      <charset val="0"/>
    </font>
    <font>
      <sz val="10"/>
      <name val="Apercu Pro Light"/>
      <charset val="0"/>
    </font>
    <font>
      <b/>
      <sz val="8"/>
      <name val="Apercu Pro Light"/>
      <charset val="0"/>
    </font>
    <font>
      <b/>
      <sz val="9"/>
      <name val="Apercu Pro Light"/>
      <charset val="0"/>
    </font>
    <font>
      <sz val="9"/>
      <name val="Apercu Pro Light"/>
      <charset val="0"/>
    </font>
    <font>
      <sz val="9"/>
      <color theme="1"/>
      <name val="Apercu Pro Light"/>
      <charset val="0"/>
    </font>
    <font>
      <sz val="9"/>
      <name val="宋体"/>
      <charset val="0"/>
    </font>
    <font>
      <sz val="7"/>
      <name val="Apercu Pro Light"/>
      <charset val="0"/>
    </font>
    <font>
      <b/>
      <sz val="10"/>
      <name val="Apercu Pro Light"/>
      <charset val="0"/>
    </font>
    <font>
      <sz val="10.5"/>
      <color rgb="FF333333"/>
      <name val="Helvetica"/>
      <charset val="134"/>
    </font>
    <font>
      <sz val="8"/>
      <name val="Apercu Pro Light"/>
      <charset val="0"/>
    </font>
    <font>
      <b/>
      <u/>
      <sz val="8"/>
      <name val="Apercu Pro Light"/>
      <charset val="0"/>
    </font>
    <font>
      <b/>
      <sz val="8"/>
      <name val="W Sans New Book"/>
      <charset val="0"/>
    </font>
    <font>
      <sz val="8"/>
      <name val="W Sans New Book"/>
      <charset val="0"/>
    </font>
    <font>
      <sz val="7"/>
      <name val="W Sans New Book"/>
      <charset val="0"/>
    </font>
    <font>
      <sz val="11"/>
      <color theme="1"/>
      <name val="Times New Roman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sz val="11"/>
      <color rgb="FF000000"/>
      <name val="Microsoft Sans Serif"/>
      <charset val="134"/>
    </font>
    <font>
      <sz val="12"/>
      <color theme="1"/>
      <name val="Arial"/>
      <charset val="134"/>
    </font>
    <font>
      <sz val="12"/>
      <color theme="1"/>
      <name val="宋体"/>
      <charset val="134"/>
      <scheme val="minor"/>
    </font>
    <font>
      <sz val="10"/>
      <color rgb="FF0291D4"/>
      <name val="Helvetica"/>
      <charset val="134"/>
    </font>
    <font>
      <sz val="11"/>
      <color rgb="FF333333"/>
      <name val="Arial"/>
      <charset val="134"/>
    </font>
    <font>
      <sz val="11"/>
      <name val="Lucida Sans Unicode"/>
      <charset val="134"/>
    </font>
    <font>
      <sz val="11"/>
      <name val="Arial"/>
      <charset val="134"/>
    </font>
    <font>
      <b/>
      <sz val="11"/>
      <name val="Lucida Sans Unicode"/>
      <charset val="134"/>
    </font>
    <font>
      <sz val="10"/>
      <color theme="1"/>
      <name val="宋体"/>
      <charset val="134"/>
      <scheme val="minor"/>
    </font>
    <font>
      <sz val="10"/>
      <color rgb="FF000000"/>
      <name val="W Sans New Book"/>
      <charset val="134"/>
    </font>
    <font>
      <sz val="10"/>
      <name val="Arial"/>
      <charset val="134"/>
    </font>
    <font>
      <sz val="11"/>
      <name val="CordiaUPC"/>
      <charset val="134"/>
    </font>
    <font>
      <b/>
      <sz val="11"/>
      <name val="CordiaUPC"/>
      <charset val="134"/>
    </font>
    <font>
      <sz val="12"/>
      <color rgb="FF333333"/>
      <name val="Helvetica"/>
      <charset val="134"/>
    </font>
    <font>
      <b/>
      <sz val="7.5"/>
      <color theme="1"/>
      <name val="Arial"/>
      <charset val="134"/>
    </font>
    <font>
      <sz val="12"/>
      <color theme="1"/>
      <name val="Times New Roman"/>
      <charset val="134"/>
    </font>
    <font>
      <sz val="7.5"/>
      <color theme="1"/>
      <name val="Arial"/>
      <charset val="134"/>
    </font>
    <font>
      <sz val="1"/>
      <color theme="1"/>
      <name val="Times New Roman"/>
      <charset val="134"/>
    </font>
    <font>
      <b/>
      <sz val="7"/>
      <color theme="1"/>
      <name val="Arial"/>
      <charset val="134"/>
    </font>
    <font>
      <b/>
      <sz val="8.5"/>
      <color theme="1"/>
      <name val="Arial"/>
      <charset val="134"/>
    </font>
    <font>
      <b/>
      <sz val="10"/>
      <color rgb="FF7F7F7F"/>
      <name val="Arial"/>
      <charset val="134"/>
    </font>
    <font>
      <sz val="9"/>
      <color rgb="FF000000"/>
      <name val="Verdana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4"/>
      <name val="Angsana New"/>
      <charset val="0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W Sans New Book"/>
      <family val="3"/>
      <charset val="0"/>
    </font>
    <font>
      <b/>
      <u/>
      <sz val="16"/>
      <name val="Freestyle Script"/>
      <family val="4"/>
      <charset val="0"/>
    </font>
    <font>
      <b/>
      <sz val="10"/>
      <name val="W Sans New Book"/>
      <charset val="0"/>
    </font>
    <font>
      <b/>
      <u/>
      <sz val="16"/>
      <name val="Freestyle Script"/>
      <charset val="0"/>
    </font>
    <font>
      <sz val="6"/>
      <name val="Constantia"/>
      <charset val="134"/>
    </font>
    <font>
      <sz val="11"/>
      <name val="Gulim"/>
      <charset val="129"/>
    </font>
    <font>
      <sz val="7"/>
      <name val="Lucida Sans Unicode"/>
      <charset val="134"/>
    </font>
    <font>
      <b/>
      <sz val="7"/>
      <name val="Lucida Sans Unicode"/>
      <charset val="134"/>
    </font>
    <font>
      <b/>
      <u/>
      <sz val="13.5"/>
      <color theme="1"/>
      <name val="Arial"/>
      <charset val="134"/>
    </font>
    <font>
      <b/>
      <u/>
      <sz val="13.5"/>
      <color theme="1"/>
      <name val="Freestyle Script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87" fillId="0" borderId="0"/>
    <xf numFmtId="42" fontId="0" fillId="0" borderId="0" applyFont="0" applyFill="0" applyBorder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85" fillId="12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9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3" fillId="16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0" fillId="17" borderId="36" applyNumberFormat="0" applyFont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88" fillId="0" borderId="35" applyNumberFormat="0" applyFill="0" applyAlignment="0" applyProtection="0">
      <alignment vertical="center"/>
    </xf>
    <xf numFmtId="0" fontId="86" fillId="0" borderId="35" applyNumberFormat="0" applyFill="0" applyAlignment="0" applyProtection="0">
      <alignment vertical="center"/>
    </xf>
    <xf numFmtId="0" fontId="93" fillId="15" borderId="0" applyNumberFormat="0" applyBorder="0" applyAlignment="0" applyProtection="0">
      <alignment vertical="center"/>
    </xf>
    <xf numFmtId="0" fontId="97" fillId="0" borderId="37" applyNumberFormat="0" applyFill="0" applyAlignment="0" applyProtection="0">
      <alignment vertical="center"/>
    </xf>
    <xf numFmtId="0" fontId="93" fillId="22" borderId="0" applyNumberFormat="0" applyBorder="0" applyAlignment="0" applyProtection="0">
      <alignment vertical="center"/>
    </xf>
    <xf numFmtId="0" fontId="84" fillId="8" borderId="33" applyNumberFormat="0" applyAlignment="0" applyProtection="0">
      <alignment vertical="center"/>
    </xf>
    <xf numFmtId="0" fontId="92" fillId="8" borderId="34" applyNumberFormat="0" applyAlignment="0" applyProtection="0">
      <alignment vertical="center"/>
    </xf>
    <xf numFmtId="0" fontId="98" fillId="24" borderId="38" applyNumberFormat="0" applyAlignment="0" applyProtection="0">
      <alignment vertical="center"/>
    </xf>
    <xf numFmtId="0" fontId="83" fillId="26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99" fillId="0" borderId="39" applyNumberFormat="0" applyFill="0" applyAlignment="0" applyProtection="0">
      <alignment vertical="center"/>
    </xf>
    <xf numFmtId="0" fontId="100" fillId="0" borderId="40" applyNumberFormat="0" applyFill="0" applyAlignment="0" applyProtection="0">
      <alignment vertical="center"/>
    </xf>
    <xf numFmtId="0" fontId="101" fillId="27" borderId="0" applyNumberFormat="0" applyBorder="0" applyAlignment="0" applyProtection="0">
      <alignment vertical="center"/>
    </xf>
    <xf numFmtId="0" fontId="102" fillId="28" borderId="0" applyNumberFormat="0" applyBorder="0" applyAlignment="0" applyProtection="0">
      <alignment vertical="center"/>
    </xf>
    <xf numFmtId="0" fontId="83" fillId="29" borderId="0" applyNumberFormat="0" applyBorder="0" applyAlignment="0" applyProtection="0">
      <alignment vertical="center"/>
    </xf>
    <xf numFmtId="0" fontId="93" fillId="20" borderId="0" applyNumberFormat="0" applyBorder="0" applyAlignment="0" applyProtection="0">
      <alignment vertical="center"/>
    </xf>
    <xf numFmtId="0" fontId="83" fillId="10" borderId="0" applyNumberFormat="0" applyBorder="0" applyAlignment="0" applyProtection="0">
      <alignment vertical="center"/>
    </xf>
    <xf numFmtId="0" fontId="83" fillId="7" borderId="0" applyNumberFormat="0" applyBorder="0" applyAlignment="0" applyProtection="0">
      <alignment vertical="center"/>
    </xf>
    <xf numFmtId="0" fontId="83" fillId="30" borderId="0" applyNumberFormat="0" applyBorder="0" applyAlignment="0" applyProtection="0">
      <alignment vertical="center"/>
    </xf>
    <xf numFmtId="0" fontId="83" fillId="13" borderId="0" applyNumberFormat="0" applyBorder="0" applyAlignment="0" applyProtection="0">
      <alignment vertical="center"/>
    </xf>
    <xf numFmtId="0" fontId="93" fillId="19" borderId="0" applyNumberFormat="0" applyBorder="0" applyAlignment="0" applyProtection="0">
      <alignment vertical="center"/>
    </xf>
    <xf numFmtId="0" fontId="93" fillId="32" borderId="0" applyNumberFormat="0" applyBorder="0" applyAlignment="0" applyProtection="0">
      <alignment vertical="center"/>
    </xf>
    <xf numFmtId="0" fontId="83" fillId="25" borderId="0" applyNumberFormat="0" applyBorder="0" applyAlignment="0" applyProtection="0">
      <alignment vertical="center"/>
    </xf>
    <xf numFmtId="0" fontId="83" fillId="34" borderId="0" applyNumberFormat="0" applyBorder="0" applyAlignment="0" applyProtection="0">
      <alignment vertical="center"/>
    </xf>
    <xf numFmtId="0" fontId="93" fillId="35" borderId="0" applyNumberFormat="0" applyBorder="0" applyAlignment="0" applyProtection="0">
      <alignment vertical="center"/>
    </xf>
    <xf numFmtId="0" fontId="83" fillId="36" borderId="0" applyNumberFormat="0" applyBorder="0" applyAlignment="0" applyProtection="0">
      <alignment vertical="center"/>
    </xf>
    <xf numFmtId="0" fontId="93" fillId="37" borderId="0" applyNumberFormat="0" applyBorder="0" applyAlignment="0" applyProtection="0">
      <alignment vertical="center"/>
    </xf>
    <xf numFmtId="0" fontId="93" fillId="31" borderId="0" applyNumberFormat="0" applyBorder="0" applyAlignment="0" applyProtection="0">
      <alignment vertical="center"/>
    </xf>
    <xf numFmtId="0" fontId="83" fillId="0" borderId="0"/>
    <xf numFmtId="0" fontId="83" fillId="33" borderId="0" applyNumberFormat="0" applyBorder="0" applyAlignment="0" applyProtection="0">
      <alignment vertical="center"/>
    </xf>
    <xf numFmtId="0" fontId="93" fillId="21" borderId="0" applyNumberFormat="0" applyBorder="0" applyAlignment="0" applyProtection="0">
      <alignment vertical="center"/>
    </xf>
  </cellStyleXfs>
  <cellXfs count="317">
    <xf numFmtId="0" fontId="0" fillId="0" borderId="0" xfId="0">
      <alignment vertical="center"/>
    </xf>
    <xf numFmtId="0" fontId="1" fillId="2" borderId="0" xfId="1" applyFont="1" applyFill="1" applyBorder="1" applyAlignment="1"/>
    <xf numFmtId="0" fontId="2" fillId="2" borderId="0" xfId="1" applyFont="1" applyFill="1" applyBorder="1" applyAlignment="1"/>
    <xf numFmtId="0" fontId="3" fillId="2" borderId="0" xfId="1" applyFont="1" applyFill="1" applyBorder="1" applyAlignment="1"/>
    <xf numFmtId="0" fontId="4" fillId="2" borderId="0" xfId="1" applyFont="1" applyFill="1" applyBorder="1" applyAlignment="1"/>
    <xf numFmtId="0" fontId="5" fillId="2" borderId="0" xfId="1" applyFont="1" applyFill="1" applyBorder="1" applyAlignment="1">
      <alignment horizontal="center"/>
    </xf>
    <xf numFmtId="0" fontId="6" fillId="2" borderId="0" xfId="1" applyFont="1" applyFill="1" applyBorder="1" applyAlignment="1"/>
    <xf numFmtId="0" fontId="7" fillId="2" borderId="0" xfId="1" applyFont="1" applyFill="1" applyBorder="1" applyAlignment="1"/>
    <xf numFmtId="0" fontId="8" fillId="2" borderId="0" xfId="1" applyFont="1" applyFill="1" applyBorder="1" applyAlignment="1"/>
    <xf numFmtId="0" fontId="8" fillId="3" borderId="0" xfId="1" applyFont="1" applyFill="1" applyBorder="1" applyAlignment="1"/>
    <xf numFmtId="0" fontId="1" fillId="3" borderId="0" xfId="1" applyFont="1" applyFill="1" applyBorder="1" applyAlignment="1"/>
    <xf numFmtId="0" fontId="9" fillId="0" borderId="0" xfId="0" applyFont="1" applyFill="1" applyBorder="1" applyAlignment="1"/>
    <xf numFmtId="0" fontId="10" fillId="2" borderId="0" xfId="1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12" fillId="2" borderId="0" xfId="1" applyFont="1" applyFill="1" applyBorder="1" applyAlignment="1"/>
    <xf numFmtId="0" fontId="13" fillId="2" borderId="0" xfId="1" applyFont="1" applyFill="1" applyBorder="1" applyAlignment="1"/>
    <xf numFmtId="0" fontId="14" fillId="2" borderId="0" xfId="1" applyFont="1" applyFill="1" applyBorder="1" applyAlignment="1"/>
    <xf numFmtId="178" fontId="15" fillId="2" borderId="0" xfId="1" applyNumberFormat="1" applyFont="1" applyFill="1" applyBorder="1" applyAlignment="1">
      <alignment horizontal="center"/>
    </xf>
    <xf numFmtId="0" fontId="16" fillId="2" borderId="0" xfId="1" applyFont="1" applyFill="1" applyBorder="1" applyAlignment="1"/>
    <xf numFmtId="0" fontId="17" fillId="2" borderId="0" xfId="1" applyFont="1" applyFill="1" applyBorder="1" applyAlignment="1"/>
    <xf numFmtId="0" fontId="15" fillId="3" borderId="0" xfId="1" applyFont="1" applyFill="1" applyBorder="1" applyAlignment="1">
      <alignment horizontal="right"/>
    </xf>
    <xf numFmtId="0" fontId="18" fillId="3" borderId="0" xfId="48" applyFont="1" applyFill="1" applyBorder="1" applyAlignment="1"/>
    <xf numFmtId="0" fontId="15" fillId="3" borderId="0" xfId="1" applyFont="1" applyFill="1" applyBorder="1" applyAlignment="1"/>
    <xf numFmtId="0" fontId="15" fillId="2" borderId="0" xfId="1" applyFont="1" applyFill="1" applyBorder="1" applyAlignment="1">
      <alignment horizontal="center"/>
    </xf>
    <xf numFmtId="0" fontId="5" fillId="2" borderId="0" xfId="1" applyFont="1" applyFill="1" applyBorder="1" applyAlignment="1"/>
    <xf numFmtId="177" fontId="15" fillId="2" borderId="0" xfId="1" applyNumberFormat="1" applyFont="1" applyFill="1" applyBorder="1" applyAlignment="1">
      <alignment horizontal="center"/>
    </xf>
    <xf numFmtId="0" fontId="17" fillId="3" borderId="0" xfId="1" applyFont="1" applyFill="1" applyBorder="1" applyAlignment="1">
      <alignment horizontal="left"/>
    </xf>
    <xf numFmtId="0" fontId="15" fillId="2" borderId="0" xfId="1" applyFont="1" applyFill="1" applyBorder="1" applyAlignment="1"/>
    <xf numFmtId="0" fontId="18" fillId="0" borderId="0" xfId="48" applyFont="1" applyFill="1" applyBorder="1" applyAlignment="1"/>
    <xf numFmtId="0" fontId="17" fillId="2" borderId="0" xfId="1" applyFont="1" applyFill="1" applyBorder="1" applyAlignment="1"/>
    <xf numFmtId="0" fontId="4" fillId="2" borderId="0" xfId="1" applyFont="1" applyFill="1" applyBorder="1" applyAlignment="1">
      <alignment horizontal="center"/>
    </xf>
    <xf numFmtId="0" fontId="17" fillId="2" borderId="1" xfId="1" applyFont="1" applyFill="1" applyBorder="1" applyAlignment="1">
      <alignment horizontal="center"/>
    </xf>
    <xf numFmtId="0" fontId="17" fillId="2" borderId="0" xfId="1" applyFont="1" applyFill="1" applyBorder="1" applyAlignment="1">
      <alignment horizontal="center"/>
    </xf>
    <xf numFmtId="14" fontId="17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4" fontId="17" fillId="0" borderId="1" xfId="0" applyNumberFormat="1" applyFont="1" applyFill="1" applyBorder="1" applyAlignment="1">
      <alignment horizontal="center"/>
    </xf>
    <xf numFmtId="4" fontId="17" fillId="4" borderId="1" xfId="0" applyNumberFormat="1" applyFont="1" applyFill="1" applyBorder="1" applyAlignment="1">
      <alignment horizontal="center"/>
    </xf>
    <xf numFmtId="0" fontId="19" fillId="0" borderId="2" xfId="0" applyFont="1" applyFill="1" applyBorder="1" applyAlignment="1"/>
    <xf numFmtId="0" fontId="19" fillId="0" borderId="3" xfId="0" applyFont="1" applyFill="1" applyBorder="1" applyAlignment="1"/>
    <xf numFmtId="0" fontId="19" fillId="0" borderId="0" xfId="0" applyFont="1" applyFill="1" applyBorder="1" applyAlignment="1"/>
    <xf numFmtId="0" fontId="19" fillId="0" borderId="4" xfId="0" applyFont="1" applyFill="1" applyBorder="1" applyAlignment="1"/>
    <xf numFmtId="0" fontId="20" fillId="0" borderId="0" xfId="0" applyFont="1" applyFill="1" applyBorder="1" applyAlignment="1"/>
    <xf numFmtId="0" fontId="19" fillId="0" borderId="5" xfId="0" applyFont="1" applyFill="1" applyBorder="1" applyAlignment="1"/>
    <xf numFmtId="0" fontId="19" fillId="0" borderId="6" xfId="0" applyFont="1" applyFill="1" applyBorder="1" applyAlignment="1"/>
    <xf numFmtId="0" fontId="21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/>
    <xf numFmtId="0" fontId="22" fillId="0" borderId="0" xfId="0" applyFont="1" applyFill="1" applyBorder="1" applyAlignment="1"/>
    <xf numFmtId="0" fontId="23" fillId="2" borderId="0" xfId="1" applyFont="1" applyFill="1" applyBorder="1" applyAlignment="1">
      <alignment horizontal="center"/>
    </xf>
    <xf numFmtId="0" fontId="19" fillId="0" borderId="7" xfId="0" applyFont="1" applyFill="1" applyBorder="1" applyAlignment="1"/>
    <xf numFmtId="0" fontId="19" fillId="0" borderId="8" xfId="0" applyFont="1" applyFill="1" applyBorder="1" applyAlignment="1"/>
    <xf numFmtId="0" fontId="24" fillId="2" borderId="0" xfId="1" applyFont="1" applyFill="1" applyBorder="1" applyAlignment="1"/>
    <xf numFmtId="176" fontId="13" fillId="2" borderId="1" xfId="1" applyNumberFormat="1" applyFont="1" applyFill="1" applyBorder="1" applyAlignment="1"/>
    <xf numFmtId="176" fontId="1" fillId="2" borderId="0" xfId="1" applyNumberFormat="1" applyFont="1" applyFill="1" applyBorder="1" applyAlignment="1"/>
    <xf numFmtId="176" fontId="25" fillId="2" borderId="9" xfId="1" applyNumberFormat="1" applyFont="1" applyFill="1" applyBorder="1" applyAlignment="1"/>
    <xf numFmtId="0" fontId="26" fillId="0" borderId="0" xfId="0" applyFont="1" applyFill="1" applyBorder="1" applyAlignment="1"/>
    <xf numFmtId="0" fontId="27" fillId="2" borderId="0" xfId="1" applyFont="1" applyFill="1" applyBorder="1" applyAlignment="1"/>
    <xf numFmtId="176" fontId="25" fillId="2" borderId="0" xfId="1" applyNumberFormat="1" applyFont="1" applyFill="1" applyBorder="1" applyAlignment="1"/>
    <xf numFmtId="0" fontId="28" fillId="2" borderId="0" xfId="1" applyFont="1" applyFill="1" applyBorder="1" applyAlignment="1"/>
    <xf numFmtId="0" fontId="29" fillId="3" borderId="0" xfId="1" applyFont="1" applyFill="1" applyBorder="1" applyAlignment="1"/>
    <xf numFmtId="179" fontId="27" fillId="2" borderId="0" xfId="1" applyNumberFormat="1" applyFont="1" applyFill="1" applyBorder="1" applyAlignment="1"/>
    <xf numFmtId="0" fontId="30" fillId="2" borderId="0" xfId="1" applyFont="1" applyFill="1" applyBorder="1" applyAlignment="1"/>
    <xf numFmtId="0" fontId="31" fillId="2" borderId="0" xfId="1" applyFont="1" applyFill="1" applyBorder="1" applyAlignment="1"/>
    <xf numFmtId="0" fontId="32" fillId="2" borderId="0" xfId="1" applyFont="1" applyFill="1" applyBorder="1" applyAlignment="1"/>
    <xf numFmtId="0" fontId="31" fillId="2" borderId="10" xfId="1" applyFont="1" applyFill="1" applyBorder="1" applyAlignment="1">
      <alignment horizontal="center"/>
    </xf>
    <xf numFmtId="0" fontId="30" fillId="3" borderId="0" xfId="1" applyFont="1" applyFill="1" applyBorder="1" applyAlignment="1">
      <alignment horizontal="center"/>
    </xf>
    <xf numFmtId="0" fontId="12" fillId="2" borderId="11" xfId="1" applyFont="1" applyFill="1" applyBorder="1" applyAlignment="1">
      <alignment horizontal="center"/>
    </xf>
    <xf numFmtId="0" fontId="8" fillId="3" borderId="0" xfId="1" applyNumberFormat="1" applyFont="1" applyFill="1" applyBorder="1" applyAlignment="1"/>
    <xf numFmtId="0" fontId="33" fillId="2" borderId="0" xfId="1" applyFont="1" applyFill="1" applyBorder="1" applyAlignment="1"/>
    <xf numFmtId="0" fontId="34" fillId="2" borderId="0" xfId="1" applyFont="1" applyFill="1" applyBorder="1" applyAlignment="1"/>
    <xf numFmtId="0" fontId="35" fillId="2" borderId="0" xfId="1" applyFont="1" applyFill="1" applyBorder="1" applyAlignment="1"/>
    <xf numFmtId="0" fontId="36" fillId="2" borderId="0" xfId="1" applyFont="1" applyFill="1" applyBorder="1" applyAlignment="1"/>
    <xf numFmtId="0" fontId="37" fillId="2" borderId="0" xfId="1" applyFont="1" applyFill="1" applyBorder="1" applyAlignment="1">
      <alignment horizontal="center"/>
    </xf>
    <xf numFmtId="0" fontId="38" fillId="2" borderId="0" xfId="1" applyFont="1" applyFill="1" applyBorder="1" applyAlignment="1"/>
    <xf numFmtId="0" fontId="39" fillId="2" borderId="0" xfId="1" applyFont="1" applyFill="1" applyBorder="1" applyAlignment="1"/>
    <xf numFmtId="0" fontId="40" fillId="2" borderId="0" xfId="1" applyFont="1" applyFill="1" applyBorder="1" applyAlignment="1"/>
    <xf numFmtId="0" fontId="40" fillId="3" borderId="0" xfId="1" applyFont="1" applyFill="1" applyBorder="1" applyAlignment="1"/>
    <xf numFmtId="0" fontId="33" fillId="3" borderId="0" xfId="1" applyFont="1" applyFill="1" applyBorder="1" applyAlignment="1"/>
    <xf numFmtId="0" fontId="41" fillId="2" borderId="0" xfId="1" applyFont="1" applyFill="1" applyBorder="1" applyAlignment="1">
      <alignment horizontal="center"/>
    </xf>
    <xf numFmtId="0" fontId="42" fillId="2" borderId="0" xfId="1" applyFont="1" applyFill="1" applyBorder="1" applyAlignment="1">
      <alignment horizontal="center"/>
    </xf>
    <xf numFmtId="0" fontId="43" fillId="2" borderId="0" xfId="1" applyFont="1" applyFill="1" applyBorder="1" applyAlignment="1"/>
    <xf numFmtId="0" fontId="44" fillId="2" borderId="0" xfId="1" applyFont="1" applyFill="1" applyBorder="1" applyAlignment="1"/>
    <xf numFmtId="0" fontId="45" fillId="2" borderId="0" xfId="1" applyFont="1" applyFill="1" applyBorder="1" applyAlignment="1"/>
    <xf numFmtId="178" fontId="46" fillId="2" borderId="0" xfId="1" applyNumberFormat="1" applyFont="1" applyFill="1" applyBorder="1" applyAlignment="1">
      <alignment horizontal="center"/>
    </xf>
    <xf numFmtId="0" fontId="47" fillId="2" borderId="0" xfId="1" applyFont="1" applyFill="1" applyBorder="1" applyAlignment="1"/>
    <xf numFmtId="0" fontId="46" fillId="3" borderId="0" xfId="1" applyFont="1" applyFill="1" applyBorder="1" applyAlignment="1">
      <alignment horizontal="right"/>
    </xf>
    <xf numFmtId="0" fontId="48" fillId="3" borderId="0" xfId="48" applyFont="1" applyFill="1" applyBorder="1" applyAlignment="1"/>
    <xf numFmtId="0" fontId="46" fillId="3" borderId="0" xfId="1" applyFont="1" applyFill="1" applyBorder="1" applyAlignment="1"/>
    <xf numFmtId="0" fontId="46" fillId="2" borderId="0" xfId="1" applyFont="1" applyFill="1" applyBorder="1" applyAlignment="1">
      <alignment horizontal="center"/>
    </xf>
    <xf numFmtId="177" fontId="46" fillId="2" borderId="0" xfId="1" applyNumberFormat="1" applyFont="1" applyFill="1" applyBorder="1" applyAlignment="1">
      <alignment horizontal="center"/>
    </xf>
    <xf numFmtId="0" fontId="47" fillId="3" borderId="0" xfId="1" applyFont="1" applyFill="1" applyBorder="1" applyAlignment="1">
      <alignment horizontal="left"/>
    </xf>
    <xf numFmtId="0" fontId="46" fillId="2" borderId="0" xfId="1" applyFont="1" applyFill="1" applyBorder="1" applyAlignment="1"/>
    <xf numFmtId="0" fontId="48" fillId="0" borderId="0" xfId="48" applyFont="1" applyFill="1" applyBorder="1" applyAlignment="1"/>
    <xf numFmtId="0" fontId="47" fillId="2" borderId="1" xfId="1" applyFont="1" applyFill="1" applyBorder="1" applyAlignment="1">
      <alignment horizontal="center"/>
    </xf>
    <xf numFmtId="0" fontId="47" fillId="2" borderId="0" xfId="1" applyFont="1" applyFill="1" applyBorder="1" applyAlignment="1">
      <alignment horizontal="center"/>
    </xf>
    <xf numFmtId="14" fontId="47" fillId="0" borderId="1" xfId="0" applyNumberFormat="1" applyFont="1" applyFill="1" applyBorder="1" applyAlignment="1">
      <alignment horizontal="center"/>
    </xf>
    <xf numFmtId="0" fontId="47" fillId="0" borderId="1" xfId="0" applyFont="1" applyFill="1" applyBorder="1" applyAlignment="1">
      <alignment horizontal="center"/>
    </xf>
    <xf numFmtId="4" fontId="47" fillId="0" borderId="1" xfId="0" applyNumberFormat="1" applyFont="1" applyFill="1" applyBorder="1" applyAlignment="1">
      <alignment horizontal="center"/>
    </xf>
    <xf numFmtId="0" fontId="47" fillId="4" borderId="1" xfId="0" applyFont="1" applyFill="1" applyBorder="1" applyAlignment="1">
      <alignment horizontal="center"/>
    </xf>
    <xf numFmtId="14" fontId="47" fillId="4" borderId="1" xfId="0" applyNumberFormat="1" applyFont="1" applyFill="1" applyBorder="1" applyAlignment="1">
      <alignment horizontal="center"/>
    </xf>
    <xf numFmtId="4" fontId="47" fillId="4" borderId="1" xfId="0" applyNumberFormat="1" applyFont="1" applyFill="1" applyBorder="1" applyAlignment="1">
      <alignment horizontal="center"/>
    </xf>
    <xf numFmtId="0" fontId="49" fillId="2" borderId="0" xfId="1" applyFont="1" applyFill="1" applyBorder="1" applyAlignment="1">
      <alignment horizontal="center"/>
    </xf>
    <xf numFmtId="0" fontId="50" fillId="2" borderId="0" xfId="1" applyFont="1" applyFill="1" applyBorder="1" applyAlignment="1"/>
    <xf numFmtId="176" fontId="44" fillId="2" borderId="1" xfId="1" applyNumberFormat="1" applyFont="1" applyFill="1" applyBorder="1" applyAlignment="1"/>
    <xf numFmtId="176" fontId="51" fillId="2" borderId="9" xfId="1" applyNumberFormat="1" applyFont="1" applyFill="1" applyBorder="1" applyAlignment="1"/>
    <xf numFmtId="0" fontId="52" fillId="0" borderId="0" xfId="0" applyFont="1">
      <alignment vertical="center"/>
    </xf>
    <xf numFmtId="0" fontId="52" fillId="0" borderId="0" xfId="0" applyFont="1" applyAlignment="1">
      <alignment horizontal="left" vertical="center"/>
    </xf>
    <xf numFmtId="0" fontId="53" fillId="2" borderId="0" xfId="1" applyFont="1" applyFill="1" applyBorder="1" applyAlignment="1"/>
    <xf numFmtId="176" fontId="51" fillId="2" borderId="0" xfId="1" applyNumberFormat="1" applyFont="1" applyFill="1" applyBorder="1" applyAlignment="1"/>
    <xf numFmtId="0" fontId="54" fillId="2" borderId="0" xfId="1" applyFont="1" applyFill="1" applyBorder="1" applyAlignment="1"/>
    <xf numFmtId="0" fontId="55" fillId="3" borderId="0" xfId="1" applyFont="1" applyFill="1" applyBorder="1" applyAlignment="1"/>
    <xf numFmtId="179" fontId="53" fillId="2" borderId="0" xfId="1" applyNumberFormat="1" applyFont="1" applyFill="1" applyBorder="1" applyAlignment="1"/>
    <xf numFmtId="0" fontId="56" fillId="2" borderId="0" xfId="1" applyFont="1" applyFill="1" applyBorder="1" applyAlignment="1"/>
    <xf numFmtId="0" fontId="57" fillId="2" borderId="0" xfId="1" applyFont="1" applyFill="1" applyBorder="1" applyAlignment="1"/>
    <xf numFmtId="0" fontId="57" fillId="2" borderId="10" xfId="1" applyFont="1" applyFill="1" applyBorder="1" applyAlignment="1">
      <alignment horizontal="center"/>
    </xf>
    <xf numFmtId="0" fontId="56" fillId="3" borderId="0" xfId="1" applyFont="1" applyFill="1" applyBorder="1" applyAlignment="1">
      <alignment horizontal="center"/>
    </xf>
    <xf numFmtId="0" fontId="43" fillId="2" borderId="11" xfId="1" applyFont="1" applyFill="1" applyBorder="1" applyAlignment="1">
      <alignment horizontal="center"/>
    </xf>
    <xf numFmtId="0" fontId="33" fillId="0" borderId="0" xfId="1" applyFont="1" applyFill="1" applyBorder="1" applyAlignment="1"/>
    <xf numFmtId="0" fontId="34" fillId="0" borderId="0" xfId="1" applyFont="1" applyFill="1" applyBorder="1" applyAlignment="1"/>
    <xf numFmtId="0" fontId="35" fillId="0" borderId="0" xfId="1" applyFont="1" applyFill="1" applyBorder="1" applyAlignment="1"/>
    <xf numFmtId="0" fontId="36" fillId="0" borderId="0" xfId="1" applyFont="1" applyFill="1" applyBorder="1" applyAlignment="1"/>
    <xf numFmtId="0" fontId="37" fillId="0" borderId="0" xfId="1" applyFont="1" applyFill="1" applyBorder="1" applyAlignment="1">
      <alignment horizontal="center"/>
    </xf>
    <xf numFmtId="0" fontId="38" fillId="0" borderId="0" xfId="1" applyFont="1" applyFill="1" applyBorder="1" applyAlignment="1"/>
    <xf numFmtId="0" fontId="39" fillId="0" borderId="0" xfId="1" applyFont="1" applyFill="1" applyBorder="1" applyAlignment="1"/>
    <xf numFmtId="0" fontId="40" fillId="0" borderId="0" xfId="1" applyFont="1" applyFill="1" applyBorder="1" applyAlignment="1"/>
    <xf numFmtId="0" fontId="0" fillId="0" borderId="0" xfId="0" applyFill="1">
      <alignment vertical="center"/>
    </xf>
    <xf numFmtId="0" fontId="41" fillId="0" borderId="0" xfId="1" applyFont="1" applyFill="1" applyBorder="1" applyAlignment="1">
      <alignment horizontal="center"/>
    </xf>
    <xf numFmtId="0" fontId="42" fillId="0" borderId="0" xfId="1" applyFont="1" applyFill="1" applyBorder="1" applyAlignment="1">
      <alignment horizontal="center"/>
    </xf>
    <xf numFmtId="0" fontId="43" fillId="0" borderId="0" xfId="1" applyFont="1" applyFill="1" applyBorder="1" applyAlignment="1"/>
    <xf numFmtId="0" fontId="44" fillId="0" borderId="0" xfId="1" applyFont="1" applyFill="1" applyBorder="1" applyAlignment="1"/>
    <xf numFmtId="0" fontId="45" fillId="0" borderId="0" xfId="1" applyFont="1" applyFill="1" applyBorder="1" applyAlignment="1"/>
    <xf numFmtId="178" fontId="46" fillId="0" borderId="0" xfId="1" applyNumberFormat="1" applyFont="1" applyFill="1" applyBorder="1" applyAlignment="1">
      <alignment horizontal="center"/>
    </xf>
    <xf numFmtId="0" fontId="47" fillId="0" borderId="0" xfId="1" applyFont="1" applyFill="1" applyBorder="1" applyAlignment="1"/>
    <xf numFmtId="0" fontId="46" fillId="0" borderId="0" xfId="1" applyFont="1" applyFill="1" applyBorder="1" applyAlignment="1">
      <alignment horizontal="right"/>
    </xf>
    <xf numFmtId="0" fontId="46" fillId="0" borderId="0" xfId="1" applyFont="1" applyFill="1" applyBorder="1" applyAlignment="1"/>
    <xf numFmtId="0" fontId="46" fillId="0" borderId="0" xfId="1" applyFont="1" applyFill="1" applyBorder="1" applyAlignment="1">
      <alignment horizontal="center"/>
    </xf>
    <xf numFmtId="177" fontId="46" fillId="0" borderId="0" xfId="1" applyNumberFormat="1" applyFont="1" applyFill="1" applyBorder="1" applyAlignment="1">
      <alignment horizontal="center"/>
    </xf>
    <xf numFmtId="0" fontId="47" fillId="0" borderId="0" xfId="1" applyFont="1" applyFill="1" applyBorder="1" applyAlignment="1">
      <alignment horizontal="left"/>
    </xf>
    <xf numFmtId="0" fontId="47" fillId="0" borderId="1" xfId="1" applyFont="1" applyFill="1" applyBorder="1" applyAlignment="1">
      <alignment horizontal="center"/>
    </xf>
    <xf numFmtId="0" fontId="47" fillId="0" borderId="0" xfId="1" applyFont="1" applyFill="1" applyBorder="1" applyAlignment="1">
      <alignment horizontal="center"/>
    </xf>
    <xf numFmtId="0" fontId="49" fillId="0" borderId="0" xfId="1" applyFont="1" applyFill="1" applyBorder="1" applyAlignment="1">
      <alignment horizontal="center"/>
    </xf>
    <xf numFmtId="0" fontId="50" fillId="0" borderId="0" xfId="1" applyFont="1" applyFill="1" applyBorder="1" applyAlignment="1"/>
    <xf numFmtId="176" fontId="44" fillId="0" borderId="1" xfId="1" applyNumberFormat="1" applyFont="1" applyFill="1" applyBorder="1" applyAlignment="1"/>
    <xf numFmtId="176" fontId="51" fillId="0" borderId="9" xfId="1" applyNumberFormat="1" applyFont="1" applyFill="1" applyBorder="1" applyAlignment="1"/>
    <xf numFmtId="176" fontId="51" fillId="0" borderId="0" xfId="1" applyNumberFormat="1" applyFont="1" applyFill="1" applyBorder="1" applyAlignment="1"/>
    <xf numFmtId="0" fontId="53" fillId="0" borderId="0" xfId="1" applyFont="1" applyFill="1" applyBorder="1" applyAlignment="1"/>
    <xf numFmtId="0" fontId="54" fillId="0" borderId="0" xfId="1" applyFont="1" applyFill="1" applyBorder="1" applyAlignment="1"/>
    <xf numFmtId="0" fontId="55" fillId="0" borderId="0" xfId="1" applyFont="1" applyFill="1" applyBorder="1" applyAlignment="1"/>
    <xf numFmtId="179" fontId="53" fillId="0" borderId="0" xfId="1" applyNumberFormat="1" applyFont="1" applyFill="1" applyBorder="1" applyAlignment="1"/>
    <xf numFmtId="0" fontId="56" fillId="0" borderId="0" xfId="1" applyFont="1" applyFill="1" applyBorder="1" applyAlignment="1"/>
    <xf numFmtId="0" fontId="57" fillId="0" borderId="0" xfId="1" applyFont="1" applyFill="1" applyBorder="1" applyAlignment="1"/>
    <xf numFmtId="0" fontId="57" fillId="0" borderId="10" xfId="1" applyFont="1" applyFill="1" applyBorder="1" applyAlignment="1">
      <alignment horizontal="center"/>
    </xf>
    <xf numFmtId="0" fontId="56" fillId="0" borderId="0" xfId="1" applyFont="1" applyFill="1" applyBorder="1" applyAlignment="1">
      <alignment horizontal="center"/>
    </xf>
    <xf numFmtId="0" fontId="43" fillId="0" borderId="11" xfId="1" applyFont="1" applyFill="1" applyBorder="1" applyAlignment="1">
      <alignment horizontal="center"/>
    </xf>
    <xf numFmtId="0" fontId="33" fillId="2" borderId="0" xfId="1" applyFont="1" applyFill="1"/>
    <xf numFmtId="0" fontId="34" fillId="2" borderId="0" xfId="1" applyFont="1" applyFill="1"/>
    <xf numFmtId="0" fontId="35" fillId="2" borderId="0" xfId="1" applyFont="1" applyFill="1"/>
    <xf numFmtId="0" fontId="36" fillId="2" borderId="0" xfId="1" applyFont="1" applyFill="1"/>
    <xf numFmtId="0" fontId="37" fillId="2" borderId="0" xfId="1" applyFont="1" applyFill="1" applyAlignment="1">
      <alignment horizontal="center"/>
    </xf>
    <xf numFmtId="0" fontId="38" fillId="2" borderId="0" xfId="1" applyFont="1" applyFill="1"/>
    <xf numFmtId="0" fontId="39" fillId="2" borderId="0" xfId="1" applyFont="1" applyFill="1"/>
    <xf numFmtId="0" fontId="40" fillId="2" borderId="0" xfId="1" applyFont="1" applyFill="1"/>
    <xf numFmtId="0" fontId="40" fillId="3" borderId="0" xfId="1" applyFont="1" applyFill="1"/>
    <xf numFmtId="0" fontId="33" fillId="3" borderId="0" xfId="1" applyFont="1" applyFill="1"/>
    <xf numFmtId="0" fontId="41" fillId="2" borderId="0" xfId="1" applyFont="1" applyFill="1" applyAlignment="1">
      <alignment horizontal="center"/>
    </xf>
    <xf numFmtId="0" fontId="42" fillId="2" borderId="0" xfId="1" applyFont="1" applyFill="1" applyAlignment="1">
      <alignment horizontal="center"/>
    </xf>
    <xf numFmtId="0" fontId="43" fillId="2" borderId="0" xfId="1" applyFont="1" applyFill="1"/>
    <xf numFmtId="0" fontId="44" fillId="2" borderId="0" xfId="1" applyFont="1" applyFill="1"/>
    <xf numFmtId="0" fontId="45" fillId="2" borderId="0" xfId="1" applyFont="1" applyFill="1"/>
    <xf numFmtId="178" fontId="46" fillId="2" borderId="0" xfId="1" applyNumberFormat="1" applyFont="1" applyFill="1" applyAlignment="1">
      <alignment horizontal="center"/>
    </xf>
    <xf numFmtId="0" fontId="47" fillId="2" borderId="0" xfId="1" applyFont="1" applyFill="1"/>
    <xf numFmtId="0" fontId="46" fillId="3" borderId="0" xfId="1" applyFont="1" applyFill="1" applyAlignment="1">
      <alignment horizontal="right"/>
    </xf>
    <xf numFmtId="0" fontId="48" fillId="3" borderId="0" xfId="48" applyFont="1" applyFill="1"/>
    <xf numFmtId="0" fontId="46" fillId="3" borderId="0" xfId="1" applyFont="1" applyFill="1" applyAlignment="1"/>
    <xf numFmtId="0" fontId="46" fillId="2" borderId="0" xfId="1" applyFont="1" applyFill="1" applyAlignment="1">
      <alignment horizontal="center"/>
    </xf>
    <xf numFmtId="177" fontId="46" fillId="2" borderId="0" xfId="1" applyNumberFormat="1" applyFont="1" applyFill="1" applyAlignment="1">
      <alignment horizontal="center"/>
    </xf>
    <xf numFmtId="0" fontId="47" fillId="3" borderId="0" xfId="1" applyFont="1" applyFill="1" applyAlignment="1">
      <alignment horizontal="left"/>
    </xf>
    <xf numFmtId="0" fontId="46" fillId="2" borderId="0" xfId="1" applyFont="1" applyFill="1"/>
    <xf numFmtId="0" fontId="48" fillId="0" borderId="0" xfId="48" applyFont="1"/>
    <xf numFmtId="0" fontId="47" fillId="2" borderId="0" xfId="1" applyFont="1" applyFill="1" applyBorder="1"/>
    <xf numFmtId="0" fontId="47" fillId="2" borderId="0" xfId="1" applyFont="1" applyFill="1" applyAlignment="1">
      <alignment horizontal="center"/>
    </xf>
    <xf numFmtId="0" fontId="52" fillId="5" borderId="12" xfId="0" applyFont="1" applyFill="1" applyBorder="1" applyAlignment="1">
      <alignment vertical="top" wrapText="1"/>
    </xf>
    <xf numFmtId="0" fontId="50" fillId="2" borderId="0" xfId="1" applyFont="1" applyFill="1"/>
    <xf numFmtId="176" fontId="44" fillId="2" borderId="1" xfId="1" applyNumberFormat="1" applyFont="1" applyFill="1" applyBorder="1"/>
    <xf numFmtId="176" fontId="51" fillId="2" borderId="9" xfId="1" applyNumberFormat="1" applyFont="1" applyFill="1" applyBorder="1"/>
    <xf numFmtId="176" fontId="51" fillId="2" borderId="0" xfId="1" applyNumberFormat="1" applyFont="1" applyFill="1" applyBorder="1"/>
    <xf numFmtId="0" fontId="53" fillId="2" borderId="0" xfId="1" applyFont="1" applyFill="1"/>
    <xf numFmtId="0" fontId="54" fillId="2" borderId="0" xfId="1" applyFont="1" applyFill="1"/>
    <xf numFmtId="0" fontId="55" fillId="3" borderId="0" xfId="1" applyFont="1" applyFill="1"/>
    <xf numFmtId="179" fontId="53" fillId="2" borderId="0" xfId="1" applyNumberFormat="1" applyFont="1" applyFill="1"/>
    <xf numFmtId="0" fontId="56" fillId="2" borderId="0" xfId="1" applyFont="1" applyFill="1"/>
    <xf numFmtId="0" fontId="57" fillId="2" borderId="0" xfId="1" applyFont="1" applyFill="1"/>
    <xf numFmtId="0" fontId="56" fillId="3" borderId="0" xfId="1" applyFont="1" applyFill="1" applyAlignment="1">
      <alignment horizontal="center"/>
    </xf>
    <xf numFmtId="0" fontId="58" fillId="0" borderId="13" xfId="0" applyFont="1" applyBorder="1" applyAlignment="1">
      <alignment wrapText="1"/>
    </xf>
    <xf numFmtId="0" fontId="59" fillId="0" borderId="13" xfId="0" applyFont="1" applyBorder="1" applyAlignment="1">
      <alignment wrapText="1"/>
    </xf>
    <xf numFmtId="0" fontId="58" fillId="0" borderId="14" xfId="0" applyFont="1" applyBorder="1" applyAlignment="1">
      <alignment wrapText="1"/>
    </xf>
    <xf numFmtId="0" fontId="59" fillId="0" borderId="14" xfId="0" applyFont="1" applyBorder="1" applyAlignment="1">
      <alignment wrapText="1"/>
    </xf>
    <xf numFmtId="0" fontId="59" fillId="0" borderId="14" xfId="0" applyFont="1" applyBorder="1" applyAlignment="1">
      <alignment horizontal="center" wrapText="1"/>
    </xf>
    <xf numFmtId="0" fontId="59" fillId="0" borderId="14" xfId="0" applyFont="1" applyBorder="1" applyAlignment="1">
      <alignment horizontal="right" wrapText="1"/>
    </xf>
    <xf numFmtId="0" fontId="59" fillId="0" borderId="13" xfId="0" applyFont="1" applyBorder="1" applyAlignment="1">
      <alignment horizontal="center" wrapText="1"/>
    </xf>
    <xf numFmtId="4" fontId="59" fillId="0" borderId="14" xfId="0" applyNumberFormat="1" applyFont="1" applyBorder="1" applyAlignment="1">
      <alignment horizontal="center" wrapText="1"/>
    </xf>
    <xf numFmtId="0" fontId="58" fillId="0" borderId="0" xfId="0" applyFont="1" applyAlignment="1">
      <alignment wrapText="1"/>
    </xf>
    <xf numFmtId="0" fontId="60" fillId="0" borderId="15" xfId="0" applyFont="1" applyBorder="1" applyAlignment="1">
      <alignment horizontal="right"/>
    </xf>
    <xf numFmtId="4" fontId="60" fillId="0" borderId="14" xfId="0" applyNumberFormat="1" applyFont="1" applyBorder="1" applyAlignment="1">
      <alignment horizontal="right" wrapText="1"/>
    </xf>
    <xf numFmtId="180" fontId="0" fillId="0" borderId="0" xfId="0" applyNumberFormat="1">
      <alignment vertical="center"/>
    </xf>
    <xf numFmtId="0" fontId="61" fillId="6" borderId="16" xfId="0" applyFont="1" applyFill="1" applyBorder="1" applyAlignment="1">
      <alignment horizontal="center" wrapText="1"/>
    </xf>
    <xf numFmtId="180" fontId="61" fillId="6" borderId="17" xfId="0" applyNumberFormat="1" applyFont="1" applyFill="1" applyBorder="1" applyAlignment="1">
      <alignment horizontal="center" wrapText="1"/>
    </xf>
    <xf numFmtId="0" fontId="61" fillId="6" borderId="18" xfId="0" applyFont="1" applyFill="1" applyBorder="1" applyAlignment="1">
      <alignment horizontal="center" wrapText="1"/>
    </xf>
    <xf numFmtId="180" fontId="61" fillId="6" borderId="19" xfId="0" applyNumberFormat="1" applyFont="1" applyFill="1" applyBorder="1" applyAlignment="1">
      <alignment horizontal="center" wrapText="1"/>
    </xf>
    <xf numFmtId="0" fontId="62" fillId="0" borderId="20" xfId="0" applyFont="1" applyBorder="1" applyAlignment="1">
      <alignment wrapText="1"/>
    </xf>
    <xf numFmtId="0" fontId="62" fillId="0" borderId="14" xfId="0" applyFont="1" applyBorder="1" applyAlignment="1">
      <alignment wrapText="1"/>
    </xf>
    <xf numFmtId="0" fontId="62" fillId="0" borderId="14" xfId="0" applyFont="1" applyBorder="1" applyAlignment="1">
      <alignment horizontal="center" wrapText="1"/>
    </xf>
    <xf numFmtId="0" fontId="62" fillId="0" borderId="14" xfId="0" applyFont="1" applyBorder="1" applyAlignment="1">
      <alignment horizontal="right" wrapText="1"/>
    </xf>
    <xf numFmtId="0" fontId="62" fillId="0" borderId="20" xfId="0" applyFont="1" applyBorder="1" applyAlignment="1">
      <alignment horizontal="center" wrapText="1"/>
    </xf>
    <xf numFmtId="4" fontId="62" fillId="0" borderId="14" xfId="0" applyNumberFormat="1" applyFont="1" applyBorder="1" applyAlignment="1">
      <alignment horizontal="center" wrapText="1"/>
    </xf>
    <xf numFmtId="0" fontId="63" fillId="0" borderId="0" xfId="0" applyFont="1">
      <alignment vertical="center"/>
    </xf>
    <xf numFmtId="0" fontId="64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60" fillId="0" borderId="21" xfId="0" applyFont="1" applyFill="1" applyBorder="1" applyAlignment="1">
      <alignment horizontal="left" vertical="top" wrapText="1"/>
    </xf>
    <xf numFmtId="0" fontId="60" fillId="0" borderId="22" xfId="0" applyFont="1" applyFill="1" applyBorder="1" applyAlignment="1">
      <alignment horizontal="left" vertical="top" wrapText="1"/>
    </xf>
    <xf numFmtId="0" fontId="60" fillId="0" borderId="23" xfId="0" applyFont="1" applyFill="1" applyBorder="1" applyAlignment="1">
      <alignment horizontal="center" vertical="top" wrapText="1"/>
    </xf>
    <xf numFmtId="0" fontId="60" fillId="0" borderId="24" xfId="0" applyFont="1" applyFill="1" applyBorder="1" applyAlignment="1">
      <alignment horizontal="right" vertical="top" wrapText="1"/>
    </xf>
    <xf numFmtId="0" fontId="60" fillId="0" borderId="24" xfId="0" applyFont="1" applyFill="1" applyBorder="1" applyAlignment="1">
      <alignment horizontal="center" vertical="top" wrapText="1"/>
    </xf>
    <xf numFmtId="0" fontId="60" fillId="0" borderId="24" xfId="0" applyFont="1" applyFill="1" applyBorder="1" applyAlignment="1">
      <alignment horizontal="left" vertical="top" wrapText="1" indent="1"/>
    </xf>
    <xf numFmtId="4" fontId="60" fillId="0" borderId="24" xfId="0" applyNumberFormat="1" applyFont="1" applyFill="1" applyBorder="1" applyAlignment="1">
      <alignment horizontal="center" vertical="top" wrapText="1"/>
    </xf>
    <xf numFmtId="4" fontId="60" fillId="0" borderId="24" xfId="0" applyNumberFormat="1" applyFont="1" applyFill="1" applyBorder="1" applyAlignment="1">
      <alignment horizontal="left" vertical="top" wrapText="1" indent="1"/>
    </xf>
    <xf numFmtId="0" fontId="58" fillId="0" borderId="23" xfId="0" applyFont="1" applyFill="1" applyBorder="1" applyAlignment="1">
      <alignment horizontal="left" vertical="top" wrapText="1"/>
    </xf>
    <xf numFmtId="0" fontId="58" fillId="0" borderId="24" xfId="0" applyFont="1" applyFill="1" applyBorder="1" applyAlignment="1">
      <alignment horizontal="left" vertical="top" wrapText="1"/>
    </xf>
    <xf numFmtId="0" fontId="60" fillId="0" borderId="25" xfId="0" applyFont="1" applyFill="1" applyBorder="1" applyAlignment="1">
      <alignment horizontal="right" vertical="top" wrapText="1"/>
    </xf>
    <xf numFmtId="0" fontId="60" fillId="0" borderId="22" xfId="0" applyFont="1" applyFill="1" applyBorder="1" applyAlignment="1">
      <alignment horizontal="right" vertical="top" wrapText="1"/>
    </xf>
    <xf numFmtId="4" fontId="60" fillId="0" borderId="26" xfId="0" applyNumberFormat="1" applyFont="1" applyFill="1" applyBorder="1" applyAlignment="1">
      <alignment horizontal="left" vertical="top" wrapText="1" indent="2"/>
    </xf>
    <xf numFmtId="0" fontId="65" fillId="6" borderId="12" xfId="0" applyFont="1" applyFill="1" applyBorder="1" applyAlignment="1">
      <alignment vertical="center"/>
    </xf>
    <xf numFmtId="0" fontId="0" fillId="0" borderId="0" xfId="0" applyFont="1">
      <alignment vertical="center"/>
    </xf>
    <xf numFmtId="181" fontId="0" fillId="0" borderId="0" xfId="0" applyNumberFormat="1" applyFont="1" applyAlignment="1">
      <alignment horizontal="right" vertical="center"/>
    </xf>
    <xf numFmtId="0" fontId="62" fillId="0" borderId="21" xfId="0" applyFont="1" applyBorder="1" applyAlignment="1">
      <alignment horizontal="left" vertical="top" wrapText="1"/>
    </xf>
    <xf numFmtId="0" fontId="62" fillId="0" borderId="22" xfId="0" applyFont="1" applyBorder="1" applyAlignment="1">
      <alignment horizontal="left" vertical="top" wrapText="1"/>
    </xf>
    <xf numFmtId="181" fontId="62" fillId="0" borderId="22" xfId="0" applyNumberFormat="1" applyFont="1" applyBorder="1" applyAlignment="1">
      <alignment horizontal="right" vertical="top" wrapText="1"/>
    </xf>
    <xf numFmtId="0" fontId="0" fillId="0" borderId="0" xfId="0" applyNumberFormat="1" applyAlignment="1"/>
    <xf numFmtId="0" fontId="62" fillId="0" borderId="23" xfId="0" applyFont="1" applyBorder="1" applyAlignment="1">
      <alignment horizontal="center" vertical="top" wrapText="1"/>
    </xf>
    <xf numFmtId="0" fontId="62" fillId="0" borderId="24" xfId="0" applyFont="1" applyBorder="1" applyAlignment="1">
      <alignment horizontal="right" vertical="top" wrapText="1"/>
    </xf>
    <xf numFmtId="0" fontId="62" fillId="0" borderId="24" xfId="0" applyFont="1" applyBorder="1" applyAlignment="1">
      <alignment horizontal="center" vertical="top" wrapText="1"/>
    </xf>
    <xf numFmtId="181" fontId="62" fillId="0" borderId="24" xfId="0" applyNumberFormat="1" applyFont="1" applyBorder="1" applyAlignment="1">
      <alignment horizontal="right" vertical="top" wrapText="1" indent="1"/>
    </xf>
    <xf numFmtId="181" fontId="62" fillId="0" borderId="24" xfId="0" applyNumberFormat="1" applyFont="1" applyBorder="1" applyAlignment="1">
      <alignment vertical="top" wrapText="1"/>
    </xf>
    <xf numFmtId="181" fontId="0" fillId="0" borderId="0" xfId="0" applyNumberFormat="1" applyFont="1">
      <alignment vertical="center"/>
    </xf>
    <xf numFmtId="181" fontId="62" fillId="0" borderId="24" xfId="0" applyNumberFormat="1" applyFont="1" applyBorder="1" applyAlignment="1">
      <alignment horizontal="right" vertical="top" wrapText="1"/>
    </xf>
    <xf numFmtId="0" fontId="62" fillId="0" borderId="23" xfId="0" applyFont="1" applyBorder="1" applyAlignment="1">
      <alignment vertical="top" wrapText="1"/>
    </xf>
    <xf numFmtId="0" fontId="62" fillId="0" borderId="24" xfId="0" applyFont="1" applyBorder="1" applyAlignment="1">
      <alignment vertical="top" wrapText="1"/>
    </xf>
    <xf numFmtId="0" fontId="62" fillId="0" borderId="25" xfId="0" applyFont="1" applyBorder="1" applyAlignment="1">
      <alignment horizontal="right" vertical="top" wrapText="1"/>
    </xf>
    <xf numFmtId="0" fontId="62" fillId="0" borderId="22" xfId="0" applyFont="1" applyBorder="1" applyAlignment="1">
      <alignment horizontal="right" vertical="top" wrapText="1"/>
    </xf>
    <xf numFmtId="181" fontId="62" fillId="0" borderId="26" xfId="0" applyNumberFormat="1" applyFont="1" applyBorder="1" applyAlignment="1">
      <alignment horizontal="right" vertical="top" wrapText="1" indent="2"/>
    </xf>
    <xf numFmtId="0" fontId="66" fillId="0" borderId="19" xfId="0" applyFont="1" applyFill="1" applyBorder="1" applyAlignment="1">
      <alignment horizontal="center"/>
    </xf>
    <xf numFmtId="0" fontId="66" fillId="0" borderId="19" xfId="0" applyNumberFormat="1" applyFont="1" applyFill="1" applyBorder="1" applyAlignment="1">
      <alignment horizontal="center"/>
    </xf>
    <xf numFmtId="4" fontId="66" fillId="0" borderId="19" xfId="0" applyNumberFormat="1" applyFont="1" applyFill="1" applyBorder="1" applyAlignment="1">
      <alignment horizontal="center"/>
    </xf>
    <xf numFmtId="0" fontId="67" fillId="0" borderId="19" xfId="0" applyFont="1" applyFill="1" applyBorder="1" applyAlignment="1">
      <alignment horizontal="left" vertical="top" indent="2"/>
    </xf>
    <xf numFmtId="0" fontId="67" fillId="0" borderId="19" xfId="0" applyFont="1" applyFill="1" applyBorder="1" applyAlignment="1">
      <alignment horizontal="left" vertical="top" indent="6"/>
    </xf>
    <xf numFmtId="0" fontId="67" fillId="0" borderId="19" xfId="0" applyFont="1" applyFill="1" applyBorder="1" applyAlignment="1">
      <alignment horizontal="left" vertical="top" indent="3"/>
    </xf>
    <xf numFmtId="0" fontId="67" fillId="0" borderId="19" xfId="0" applyFont="1" applyFill="1" applyBorder="1" applyAlignment="1">
      <alignment horizontal="left" vertical="top" indent="1"/>
    </xf>
    <xf numFmtId="0" fontId="66" fillId="0" borderId="27" xfId="0" applyFont="1" applyFill="1" applyBorder="1" applyAlignment="1">
      <alignment horizontal="left"/>
    </xf>
    <xf numFmtId="0" fontId="67" fillId="0" borderId="27" xfId="0" applyFont="1" applyFill="1" applyBorder="1" applyAlignment="1">
      <alignment horizontal="left"/>
    </xf>
    <xf numFmtId="0" fontId="68" fillId="0" borderId="28" xfId="0" applyFont="1" applyFill="1" applyBorder="1" applyAlignment="1">
      <alignment horizontal="right"/>
    </xf>
    <xf numFmtId="4" fontId="68" fillId="0" borderId="19" xfId="0" applyNumberFormat="1" applyFont="1" applyFill="1" applyBorder="1" applyAlignment="1">
      <alignment horizontal="right"/>
    </xf>
    <xf numFmtId="0" fontId="52" fillId="6" borderId="12" xfId="0" applyFont="1" applyFill="1" applyBorder="1" applyAlignment="1">
      <alignment vertical="center"/>
    </xf>
    <xf numFmtId="0" fontId="69" fillId="0" borderId="0" xfId="0" applyFont="1">
      <alignment vertical="center"/>
    </xf>
    <xf numFmtId="0" fontId="70" fillId="0" borderId="1" xfId="0" applyFont="1" applyBorder="1" applyAlignment="1">
      <alignment vertical="center" wrapText="1"/>
    </xf>
    <xf numFmtId="4" fontId="70" fillId="0" borderId="1" xfId="0" applyNumberFormat="1" applyFont="1" applyBorder="1" applyAlignment="1">
      <alignment vertical="center" wrapText="1"/>
    </xf>
    <xf numFmtId="0" fontId="69" fillId="0" borderId="1" xfId="0" applyFont="1" applyBorder="1">
      <alignment vertical="center"/>
    </xf>
    <xf numFmtId="0" fontId="70" fillId="0" borderId="29" xfId="0" applyFont="1" applyBorder="1" applyAlignment="1">
      <alignment horizontal="center" vertical="center" wrapText="1"/>
    </xf>
    <xf numFmtId="0" fontId="70" fillId="0" borderId="30" xfId="0" applyFont="1" applyBorder="1" applyAlignment="1">
      <alignment horizontal="center" vertical="center" wrapText="1"/>
    </xf>
    <xf numFmtId="0" fontId="71" fillId="0" borderId="0" xfId="0" applyFont="1" applyFill="1" applyAlignment="1">
      <alignment vertical="center"/>
    </xf>
    <xf numFmtId="0" fontId="71" fillId="0" borderId="0" xfId="0" applyFont="1" applyFill="1" applyAlignment="1">
      <alignment vertical="top"/>
    </xf>
    <xf numFmtId="0" fontId="66" fillId="0" borderId="0" xfId="0" applyFont="1" applyFill="1" applyAlignment="1">
      <alignment vertical="top"/>
    </xf>
    <xf numFmtId="0" fontId="67" fillId="0" borderId="0" xfId="0" applyFont="1" applyFill="1" applyAlignment="1">
      <alignment vertical="center"/>
    </xf>
    <xf numFmtId="0" fontId="72" fillId="0" borderId="0" xfId="0" applyFont="1" applyFill="1" applyAlignment="1">
      <alignment vertical="top"/>
    </xf>
    <xf numFmtId="0" fontId="73" fillId="0" borderId="0" xfId="0" applyFont="1" applyFill="1" applyAlignment="1">
      <alignment vertical="top"/>
    </xf>
    <xf numFmtId="0" fontId="72" fillId="0" borderId="19" xfId="0" applyFont="1" applyFill="1" applyBorder="1" applyAlignment="1">
      <alignment horizontal="center"/>
    </xf>
    <xf numFmtId="0" fontId="67" fillId="0" borderId="19" xfId="0" applyNumberFormat="1" applyFont="1" applyFill="1" applyBorder="1" applyAlignment="1">
      <alignment horizontal="center"/>
    </xf>
    <xf numFmtId="4" fontId="67" fillId="0" borderId="19" xfId="0" applyNumberFormat="1" applyFont="1" applyFill="1" applyBorder="1" applyAlignment="1">
      <alignment horizontal="center"/>
    </xf>
    <xf numFmtId="0" fontId="72" fillId="0" borderId="18" xfId="0" applyFont="1" applyFill="1" applyBorder="1" applyAlignment="1">
      <alignment horizontal="right"/>
    </xf>
    <xf numFmtId="0" fontId="67" fillId="0" borderId="31" xfId="0" applyFont="1" applyFill="1" applyBorder="1" applyAlignment="1">
      <alignment horizontal="right"/>
    </xf>
    <xf numFmtId="0" fontId="67" fillId="0" borderId="19" xfId="0" applyFont="1" applyFill="1" applyBorder="1" applyAlignment="1">
      <alignment horizontal="left" vertical="top"/>
    </xf>
    <xf numFmtId="0" fontId="72" fillId="0" borderId="27" xfId="0" applyFont="1" applyFill="1" applyBorder="1" applyAlignment="1">
      <alignment horizontal="left"/>
    </xf>
    <xf numFmtId="0" fontId="73" fillId="0" borderId="28" xfId="0" applyFont="1" applyFill="1" applyBorder="1" applyAlignment="1">
      <alignment horizontal="right"/>
    </xf>
    <xf numFmtId="0" fontId="71" fillId="0" borderId="19" xfId="0" applyFont="1" applyFill="1" applyBorder="1" applyAlignment="1">
      <alignment horizontal="center"/>
    </xf>
    <xf numFmtId="0" fontId="71" fillId="0" borderId="19" xfId="0" applyNumberFormat="1" applyFont="1" applyFill="1" applyBorder="1" applyAlignment="1">
      <alignment horizontal="center"/>
    </xf>
    <xf numFmtId="4" fontId="71" fillId="0" borderId="19" xfId="0" applyNumberFormat="1" applyFont="1" applyFill="1" applyBorder="1" applyAlignment="1">
      <alignment horizontal="center"/>
    </xf>
    <xf numFmtId="0" fontId="71" fillId="0" borderId="19" xfId="0" applyFont="1" applyFill="1" applyBorder="1" applyAlignment="1">
      <alignment horizontal="left" vertical="top" indent="2"/>
    </xf>
    <xf numFmtId="0" fontId="71" fillId="0" borderId="19" xfId="0" applyFont="1" applyFill="1" applyBorder="1" applyAlignment="1">
      <alignment horizontal="left" vertical="top" indent="7"/>
    </xf>
    <xf numFmtId="0" fontId="71" fillId="0" borderId="19" xfId="0" applyFont="1" applyFill="1" applyBorder="1" applyAlignment="1">
      <alignment horizontal="left" vertical="top" indent="3"/>
    </xf>
    <xf numFmtId="0" fontId="71" fillId="0" borderId="19" xfId="0" applyFont="1" applyFill="1" applyBorder="1" applyAlignment="1">
      <alignment horizontal="left" vertical="top" indent="1"/>
    </xf>
    <xf numFmtId="0" fontId="71" fillId="0" borderId="27" xfId="0" applyFont="1" applyFill="1" applyBorder="1" applyAlignment="1">
      <alignment horizontal="left"/>
    </xf>
    <xf numFmtId="0" fontId="71" fillId="0" borderId="28" xfId="0" applyFont="1" applyFill="1" applyBorder="1" applyAlignment="1">
      <alignment horizontal="right"/>
    </xf>
    <xf numFmtId="4" fontId="71" fillId="0" borderId="19" xfId="0" applyNumberFormat="1" applyFont="1" applyFill="1" applyBorder="1" applyAlignment="1">
      <alignment horizontal="right"/>
    </xf>
    <xf numFmtId="0" fontId="74" fillId="0" borderId="0" xfId="0" applyFont="1">
      <alignment vertical="center"/>
    </xf>
    <xf numFmtId="0" fontId="71" fillId="0" borderId="0" xfId="0" applyNumberFormat="1" applyFont="1" applyFill="1" applyBorder="1" applyAlignment="1"/>
    <xf numFmtId="0" fontId="75" fillId="0" borderId="0" xfId="0" applyFont="1" applyAlignment="1">
      <alignment wrapText="1"/>
    </xf>
    <xf numFmtId="0" fontId="75" fillId="0" borderId="0" xfId="0" applyFont="1" applyAlignment="1">
      <alignment horizontal="right" wrapText="1"/>
    </xf>
    <xf numFmtId="0" fontId="76" fillId="0" borderId="0" xfId="0" applyFont="1" applyAlignment="1">
      <alignment wrapText="1"/>
    </xf>
    <xf numFmtId="0" fontId="77" fillId="0" borderId="0" xfId="0" applyFont="1" applyAlignment="1">
      <alignment wrapText="1"/>
    </xf>
    <xf numFmtId="0" fontId="76" fillId="0" borderId="13" xfId="0" applyFont="1" applyBorder="1" applyAlignment="1">
      <alignment wrapText="1"/>
    </xf>
    <xf numFmtId="0" fontId="77" fillId="0" borderId="32" xfId="0" applyFont="1" applyBorder="1" applyAlignment="1">
      <alignment wrapText="1"/>
    </xf>
    <xf numFmtId="0" fontId="76" fillId="0" borderId="14" xfId="0" applyFont="1" applyBorder="1" applyAlignment="1">
      <alignment wrapText="1"/>
    </xf>
    <xf numFmtId="0" fontId="77" fillId="0" borderId="14" xfId="0" applyFont="1" applyBorder="1" applyAlignment="1">
      <alignment wrapText="1"/>
    </xf>
    <xf numFmtId="0" fontId="77" fillId="0" borderId="14" xfId="0" applyFont="1" applyBorder="1" applyAlignment="1">
      <alignment horizontal="right" wrapText="1"/>
    </xf>
    <xf numFmtId="0" fontId="77" fillId="0" borderId="32" xfId="0" applyFont="1" applyBorder="1" applyAlignment="1">
      <alignment horizontal="center" wrapText="1"/>
    </xf>
    <xf numFmtId="0" fontId="77" fillId="0" borderId="14" xfId="0" applyFont="1" applyBorder="1" applyAlignment="1">
      <alignment horizontal="center" wrapText="1"/>
    </xf>
    <xf numFmtId="0" fontId="76" fillId="0" borderId="32" xfId="0" applyFont="1" applyBorder="1" applyAlignment="1">
      <alignment wrapText="1"/>
    </xf>
    <xf numFmtId="0" fontId="75" fillId="0" borderId="15" xfId="0" applyFont="1" applyBorder="1" applyAlignment="1">
      <alignment horizontal="right" wrapText="1"/>
    </xf>
    <xf numFmtId="0" fontId="78" fillId="0" borderId="0" xfId="0" applyFont="1" applyAlignment="1">
      <alignment wrapText="1"/>
    </xf>
    <xf numFmtId="0" fontId="78" fillId="0" borderId="15" xfId="0" applyFont="1" applyBorder="1" applyAlignment="1">
      <alignment wrapText="1"/>
    </xf>
    <xf numFmtId="0" fontId="78" fillId="0" borderId="13" xfId="0" applyFont="1" applyBorder="1" applyAlignment="1">
      <alignment wrapText="1"/>
    </xf>
    <xf numFmtId="0" fontId="79" fillId="0" borderId="0" xfId="0" applyFont="1" applyAlignment="1">
      <alignment wrapText="1"/>
    </xf>
    <xf numFmtId="0" fontId="75" fillId="0" borderId="0" xfId="0" applyFont="1" applyAlignment="1">
      <alignment horizontal="center" wrapText="1"/>
    </xf>
    <xf numFmtId="15" fontId="75" fillId="0" borderId="0" xfId="0" applyNumberFormat="1" applyFont="1" applyAlignment="1">
      <alignment horizontal="center" wrapText="1"/>
    </xf>
    <xf numFmtId="4" fontId="77" fillId="0" borderId="14" xfId="0" applyNumberFormat="1" applyFont="1" applyBorder="1" applyAlignment="1">
      <alignment horizontal="center" wrapText="1"/>
    </xf>
    <xf numFmtId="4" fontId="80" fillId="0" borderId="14" xfId="0" applyNumberFormat="1" applyFont="1" applyBorder="1" applyAlignment="1">
      <alignment horizontal="right" wrapText="1"/>
    </xf>
    <xf numFmtId="0" fontId="78" fillId="0" borderId="14" xfId="0" applyFont="1" applyBorder="1" applyAlignment="1">
      <alignment wrapText="1"/>
    </xf>
    <xf numFmtId="0" fontId="81" fillId="0" borderId="0" xfId="0" applyFont="1">
      <alignment vertical="center"/>
    </xf>
    <xf numFmtId="0" fontId="82" fillId="0" borderId="0" xfId="0" applyFont="1">
      <alignment vertical="center"/>
    </xf>
    <xf numFmtId="0" fontId="48" fillId="3" borderId="0" xfId="48" applyFont="1" applyFill="1" quotePrefix="1"/>
    <xf numFmtId="0" fontId="48" fillId="0" borderId="0" xfId="48" applyFont="1" applyFill="1" applyBorder="1" applyAlignment="1" quotePrefix="1"/>
    <xf numFmtId="0" fontId="48" fillId="3" borderId="0" xfId="48" applyFont="1" applyFill="1" applyBorder="1" applyAlignment="1" quotePrefix="1"/>
    <xf numFmtId="0" fontId="18" fillId="3" borderId="0" xfId="48" applyFont="1" applyFill="1" applyBorder="1" applyAlignment="1" quotePrefix="1"/>
  </cellXfs>
  <cellStyles count="51">
    <cellStyle name="常规" xfId="0" builtinId="0"/>
    <cellStyle name="Normal_1.Invoice 2006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Normal 4" xfId="48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.xml"/><Relationship Id="rId15" Type="http://schemas.openxmlformats.org/officeDocument/2006/relationships/pivotCacheDefinition" Target="pivotCache/pivotCacheDefinition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534035</xdr:colOff>
      <xdr:row>63</xdr:row>
      <xdr:rowOff>133350</xdr:rowOff>
    </xdr:from>
    <xdr:to>
      <xdr:col>5</xdr:col>
      <xdr:colOff>1571625</xdr:colOff>
      <xdr:row>66</xdr:row>
      <xdr:rowOff>210185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591935" y="12653645"/>
          <a:ext cx="103759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534035</xdr:colOff>
      <xdr:row>334</xdr:row>
      <xdr:rowOff>133350</xdr:rowOff>
    </xdr:from>
    <xdr:to>
      <xdr:col>5</xdr:col>
      <xdr:colOff>1571625</xdr:colOff>
      <xdr:row>337</xdr:row>
      <xdr:rowOff>210185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591935" y="66860420"/>
          <a:ext cx="103759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534035</xdr:colOff>
      <xdr:row>231</xdr:row>
      <xdr:rowOff>133350</xdr:rowOff>
    </xdr:from>
    <xdr:to>
      <xdr:col>5</xdr:col>
      <xdr:colOff>1571625</xdr:colOff>
      <xdr:row>234</xdr:row>
      <xdr:rowOff>210185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591935" y="46313090"/>
          <a:ext cx="103759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534035</xdr:colOff>
      <xdr:row>371</xdr:row>
      <xdr:rowOff>133350</xdr:rowOff>
    </xdr:from>
    <xdr:to>
      <xdr:col>5</xdr:col>
      <xdr:colOff>1571625</xdr:colOff>
      <xdr:row>374</xdr:row>
      <xdr:rowOff>210185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591935" y="74261345"/>
          <a:ext cx="103759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Hongkong%20Convergent-Invoice%2001-31%20Jan%2019%20revised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12">
          <cell r="E12" t="str">
            <v>Booking Ref.</v>
          </cell>
          <cell r="F12" t="str">
            <v>AMOUNT (THB)</v>
          </cell>
        </row>
        <row r="13">
          <cell r="E13">
            <v>1356298</v>
          </cell>
          <cell r="F13">
            <v>15255</v>
          </cell>
        </row>
        <row r="14">
          <cell r="E14">
            <v>1355897</v>
          </cell>
          <cell r="F14">
            <v>35595</v>
          </cell>
        </row>
        <row r="15">
          <cell r="E15">
            <v>1419807</v>
          </cell>
          <cell r="F15">
            <v>5915</v>
          </cell>
        </row>
        <row r="16">
          <cell r="E16">
            <v>1402802</v>
          </cell>
          <cell r="F16">
            <v>7325</v>
          </cell>
        </row>
        <row r="17">
          <cell r="E17">
            <v>1390610</v>
          </cell>
          <cell r="F17">
            <v>4855</v>
          </cell>
        </row>
        <row r="18">
          <cell r="E18">
            <v>1423184</v>
          </cell>
          <cell r="F18">
            <v>5915</v>
          </cell>
        </row>
        <row r="19">
          <cell r="E19">
            <v>1422307</v>
          </cell>
          <cell r="F19">
            <v>5915</v>
          </cell>
        </row>
        <row r="20">
          <cell r="E20">
            <v>1405429</v>
          </cell>
          <cell r="F20">
            <v>4855</v>
          </cell>
        </row>
        <row r="21">
          <cell r="E21">
            <v>1422307</v>
          </cell>
          <cell r="F21">
            <v>5915</v>
          </cell>
        </row>
        <row r="22">
          <cell r="E22">
            <v>1423184</v>
          </cell>
          <cell r="F22">
            <v>5915</v>
          </cell>
        </row>
        <row r="23">
          <cell r="E23">
            <v>1420938</v>
          </cell>
          <cell r="F23">
            <v>4855</v>
          </cell>
        </row>
        <row r="24">
          <cell r="E24">
            <v>1420231</v>
          </cell>
          <cell r="F24">
            <v>4855</v>
          </cell>
        </row>
        <row r="25">
          <cell r="E25">
            <v>1423620</v>
          </cell>
          <cell r="F25">
            <v>4855</v>
          </cell>
        </row>
        <row r="26">
          <cell r="E26">
            <v>1419795</v>
          </cell>
          <cell r="F26">
            <v>5915</v>
          </cell>
        </row>
        <row r="27">
          <cell r="E27">
            <v>1423801</v>
          </cell>
          <cell r="F27">
            <v>4855</v>
          </cell>
        </row>
        <row r="28">
          <cell r="E28">
            <v>1420955</v>
          </cell>
          <cell r="F28">
            <v>5915</v>
          </cell>
        </row>
        <row r="29">
          <cell r="E29">
            <v>1423184</v>
          </cell>
          <cell r="F29">
            <v>5915</v>
          </cell>
        </row>
        <row r="30">
          <cell r="E30">
            <v>1410855</v>
          </cell>
          <cell r="F30">
            <v>4855</v>
          </cell>
        </row>
        <row r="31">
          <cell r="E31">
            <v>1421644</v>
          </cell>
          <cell r="F31">
            <v>9710</v>
          </cell>
        </row>
        <row r="32">
          <cell r="E32">
            <v>1416603</v>
          </cell>
          <cell r="F32">
            <v>12890</v>
          </cell>
        </row>
        <row r="33">
          <cell r="E33">
            <v>1416603</v>
          </cell>
          <cell r="F33">
            <v>12890</v>
          </cell>
        </row>
        <row r="34">
          <cell r="E34">
            <v>1424308</v>
          </cell>
          <cell r="F34">
            <v>4855</v>
          </cell>
        </row>
        <row r="35">
          <cell r="E35">
            <v>1419562</v>
          </cell>
          <cell r="F35">
            <v>9708</v>
          </cell>
        </row>
        <row r="36">
          <cell r="E36">
            <v>1410248</v>
          </cell>
          <cell r="F36">
            <v>11830</v>
          </cell>
        </row>
        <row r="37">
          <cell r="E37">
            <v>1416604</v>
          </cell>
          <cell r="F37">
            <v>15800</v>
          </cell>
        </row>
        <row r="38">
          <cell r="E38">
            <v>1423457</v>
          </cell>
          <cell r="F38">
            <v>9708</v>
          </cell>
        </row>
        <row r="39">
          <cell r="E39">
            <v>1422953</v>
          </cell>
          <cell r="F39">
            <v>11829</v>
          </cell>
        </row>
        <row r="40">
          <cell r="E40">
            <v>1419390</v>
          </cell>
          <cell r="F40">
            <v>10770</v>
          </cell>
        </row>
        <row r="41">
          <cell r="E41">
            <v>1416603</v>
          </cell>
          <cell r="F41">
            <v>12890</v>
          </cell>
        </row>
        <row r="42">
          <cell r="E42">
            <v>1421646</v>
          </cell>
          <cell r="F42">
            <v>9710</v>
          </cell>
        </row>
        <row r="43">
          <cell r="E43">
            <v>1416603</v>
          </cell>
          <cell r="F43">
            <v>12890</v>
          </cell>
        </row>
        <row r="44">
          <cell r="E44">
            <v>1423629</v>
          </cell>
          <cell r="F44">
            <v>10770</v>
          </cell>
        </row>
        <row r="45">
          <cell r="E45">
            <v>1421644</v>
          </cell>
          <cell r="F45">
            <v>9710</v>
          </cell>
        </row>
        <row r="46">
          <cell r="E46">
            <v>1422672</v>
          </cell>
          <cell r="F46">
            <v>9708</v>
          </cell>
        </row>
        <row r="47">
          <cell r="E47">
            <v>1424277</v>
          </cell>
          <cell r="F47">
            <v>4855</v>
          </cell>
        </row>
        <row r="48">
          <cell r="E48">
            <v>1424277</v>
          </cell>
          <cell r="F48">
            <v>4855</v>
          </cell>
        </row>
        <row r="49">
          <cell r="E49">
            <v>1421409</v>
          </cell>
          <cell r="F49">
            <v>9710</v>
          </cell>
        </row>
        <row r="50">
          <cell r="E50">
            <v>1423510</v>
          </cell>
          <cell r="F50">
            <v>11829</v>
          </cell>
        </row>
        <row r="51">
          <cell r="E51">
            <v>1423665</v>
          </cell>
          <cell r="F51">
            <v>13107</v>
          </cell>
        </row>
        <row r="52">
          <cell r="E52">
            <v>1418341</v>
          </cell>
          <cell r="F52">
            <v>9710</v>
          </cell>
        </row>
        <row r="53">
          <cell r="E53">
            <v>1407956</v>
          </cell>
          <cell r="F53">
            <v>13110</v>
          </cell>
        </row>
        <row r="54">
          <cell r="E54">
            <v>1407956</v>
          </cell>
          <cell r="F54">
            <v>13110</v>
          </cell>
        </row>
        <row r="55">
          <cell r="E55">
            <v>1419118</v>
          </cell>
          <cell r="F55">
            <v>15975</v>
          </cell>
        </row>
        <row r="56">
          <cell r="E56">
            <v>1418341</v>
          </cell>
          <cell r="F56">
            <v>9710</v>
          </cell>
        </row>
        <row r="57">
          <cell r="E57">
            <v>1418341</v>
          </cell>
          <cell r="F57">
            <v>9710</v>
          </cell>
        </row>
        <row r="58">
          <cell r="E58">
            <v>1412527</v>
          </cell>
          <cell r="F58">
            <v>13110</v>
          </cell>
        </row>
        <row r="59">
          <cell r="E59">
            <v>1423199</v>
          </cell>
          <cell r="F59">
            <v>15975</v>
          </cell>
        </row>
        <row r="60">
          <cell r="E60">
            <v>1419137</v>
          </cell>
          <cell r="F60">
            <v>13110</v>
          </cell>
        </row>
        <row r="61">
          <cell r="E61">
            <v>1413903</v>
          </cell>
          <cell r="F61">
            <v>13110</v>
          </cell>
        </row>
        <row r="62">
          <cell r="E62">
            <v>1400579</v>
          </cell>
          <cell r="F62">
            <v>13110</v>
          </cell>
        </row>
        <row r="63">
          <cell r="E63">
            <v>1419627</v>
          </cell>
          <cell r="F63">
            <v>15975</v>
          </cell>
        </row>
        <row r="64">
          <cell r="E64">
            <v>1422207</v>
          </cell>
          <cell r="F64">
            <v>13107</v>
          </cell>
        </row>
        <row r="65">
          <cell r="E65">
            <v>1425721</v>
          </cell>
          <cell r="F65">
            <v>4855</v>
          </cell>
        </row>
        <row r="66">
          <cell r="E66">
            <v>1409610</v>
          </cell>
          <cell r="F66">
            <v>9710</v>
          </cell>
        </row>
        <row r="67">
          <cell r="E67">
            <v>1417553</v>
          </cell>
          <cell r="F67">
            <v>17480</v>
          </cell>
        </row>
        <row r="68">
          <cell r="E68">
            <v>1391274</v>
          </cell>
          <cell r="F68">
            <v>17400</v>
          </cell>
        </row>
        <row r="69">
          <cell r="E69">
            <v>1419736</v>
          </cell>
          <cell r="F69">
            <v>9710</v>
          </cell>
        </row>
        <row r="70">
          <cell r="E70">
            <v>1423632</v>
          </cell>
          <cell r="F70">
            <v>19378</v>
          </cell>
        </row>
        <row r="71">
          <cell r="E71">
            <v>1424145</v>
          </cell>
          <cell r="F71">
            <v>9710</v>
          </cell>
        </row>
        <row r="72">
          <cell r="E72">
            <v>1391274</v>
          </cell>
          <cell r="F72">
            <v>17400</v>
          </cell>
        </row>
        <row r="73">
          <cell r="E73">
            <v>1410813</v>
          </cell>
          <cell r="F73">
            <v>5915</v>
          </cell>
        </row>
        <row r="74">
          <cell r="E74">
            <v>1416609</v>
          </cell>
          <cell r="F74">
            <v>9710</v>
          </cell>
        </row>
        <row r="75">
          <cell r="E75">
            <v>1426337</v>
          </cell>
          <cell r="F75">
            <v>4855</v>
          </cell>
        </row>
        <row r="76">
          <cell r="E76">
            <v>1423926</v>
          </cell>
          <cell r="F76">
            <v>13110</v>
          </cell>
        </row>
        <row r="77">
          <cell r="E77">
            <v>1424561</v>
          </cell>
          <cell r="F77">
            <v>5915</v>
          </cell>
        </row>
        <row r="78">
          <cell r="E78">
            <v>1410023</v>
          </cell>
          <cell r="F78">
            <v>4855</v>
          </cell>
        </row>
        <row r="79">
          <cell r="E79">
            <v>1409214</v>
          </cell>
          <cell r="F79">
            <v>21300</v>
          </cell>
        </row>
        <row r="80">
          <cell r="E80">
            <v>1425984</v>
          </cell>
          <cell r="F80">
            <v>9708</v>
          </cell>
        </row>
        <row r="81">
          <cell r="E81">
            <v>1426446</v>
          </cell>
          <cell r="F81">
            <v>4855</v>
          </cell>
        </row>
        <row r="82">
          <cell r="E82">
            <v>1426462</v>
          </cell>
          <cell r="F82">
            <v>4855</v>
          </cell>
        </row>
        <row r="83">
          <cell r="E83">
            <v>1422683</v>
          </cell>
          <cell r="F83">
            <v>17476</v>
          </cell>
        </row>
        <row r="84">
          <cell r="E84">
            <v>1402668</v>
          </cell>
          <cell r="F84">
            <v>13110</v>
          </cell>
        </row>
        <row r="85">
          <cell r="E85">
            <v>1424572</v>
          </cell>
          <cell r="F85">
            <v>15975</v>
          </cell>
        </row>
        <row r="86">
          <cell r="E86">
            <v>1426672</v>
          </cell>
          <cell r="F86">
            <v>4855</v>
          </cell>
        </row>
        <row r="87">
          <cell r="E87">
            <v>1426652</v>
          </cell>
          <cell r="F87">
            <v>9710</v>
          </cell>
        </row>
        <row r="88">
          <cell r="E88">
            <v>1426652</v>
          </cell>
          <cell r="F88">
            <v>9710</v>
          </cell>
        </row>
        <row r="89">
          <cell r="E89">
            <v>1426652</v>
          </cell>
          <cell r="F89">
            <v>9710</v>
          </cell>
        </row>
        <row r="90">
          <cell r="E90">
            <v>1423995</v>
          </cell>
          <cell r="F90">
            <v>4855</v>
          </cell>
        </row>
        <row r="91">
          <cell r="E91">
            <v>1407146</v>
          </cell>
          <cell r="F91">
            <v>13110</v>
          </cell>
        </row>
        <row r="92">
          <cell r="E92">
            <v>1422699</v>
          </cell>
          <cell r="F92">
            <v>16317</v>
          </cell>
        </row>
        <row r="93">
          <cell r="E93">
            <v>1426773</v>
          </cell>
          <cell r="F93">
            <v>4855</v>
          </cell>
        </row>
        <row r="94">
          <cell r="E94">
            <v>1423659</v>
          </cell>
          <cell r="F94">
            <v>9710</v>
          </cell>
        </row>
        <row r="95">
          <cell r="E95">
            <v>1426012</v>
          </cell>
          <cell r="F95">
            <v>14209</v>
          </cell>
        </row>
        <row r="96">
          <cell r="E96">
            <v>1426967</v>
          </cell>
          <cell r="F96">
            <v>4855</v>
          </cell>
        </row>
        <row r="97">
          <cell r="E97">
            <v>1414782</v>
          </cell>
          <cell r="F97">
            <v>13110</v>
          </cell>
        </row>
        <row r="98">
          <cell r="E98">
            <v>1425571</v>
          </cell>
          <cell r="F98">
            <v>9708</v>
          </cell>
        </row>
        <row r="99">
          <cell r="E99">
            <v>1412726</v>
          </cell>
          <cell r="F99">
            <v>21300</v>
          </cell>
        </row>
        <row r="100">
          <cell r="E100">
            <v>1426428</v>
          </cell>
          <cell r="F100">
            <v>9708</v>
          </cell>
        </row>
        <row r="101">
          <cell r="E101">
            <v>1424118</v>
          </cell>
          <cell r="F101">
            <v>9710</v>
          </cell>
        </row>
        <row r="102">
          <cell r="E102">
            <v>1414782</v>
          </cell>
          <cell r="F102">
            <v>13110</v>
          </cell>
        </row>
        <row r="103">
          <cell r="E103">
            <v>1424752</v>
          </cell>
          <cell r="F103">
            <v>9710</v>
          </cell>
        </row>
        <row r="104">
          <cell r="E104">
            <v>1407571</v>
          </cell>
          <cell r="F104">
            <v>13110</v>
          </cell>
        </row>
        <row r="105">
          <cell r="E105">
            <v>1412164</v>
          </cell>
          <cell r="F105">
            <v>17480</v>
          </cell>
        </row>
        <row r="106">
          <cell r="E106">
            <v>1425571</v>
          </cell>
          <cell r="F106">
            <v>9708</v>
          </cell>
        </row>
        <row r="107">
          <cell r="E107">
            <v>1425571</v>
          </cell>
          <cell r="F107">
            <v>9708</v>
          </cell>
        </row>
        <row r="108">
          <cell r="E108">
            <v>1427663</v>
          </cell>
          <cell r="F108">
            <v>4855</v>
          </cell>
        </row>
        <row r="109">
          <cell r="E109">
            <v>1425153</v>
          </cell>
          <cell r="F109">
            <v>16317</v>
          </cell>
        </row>
        <row r="110">
          <cell r="E110">
            <v>1415431</v>
          </cell>
          <cell r="F110">
            <v>15975</v>
          </cell>
        </row>
        <row r="111">
          <cell r="E111">
            <v>1415431</v>
          </cell>
          <cell r="F111">
            <v>15975</v>
          </cell>
        </row>
        <row r="112">
          <cell r="E112">
            <v>1419252</v>
          </cell>
          <cell r="F112">
            <v>5915</v>
          </cell>
        </row>
        <row r="113">
          <cell r="E113">
            <v>1426083</v>
          </cell>
          <cell r="F113">
            <v>4855</v>
          </cell>
        </row>
        <row r="114">
          <cell r="E114">
            <v>1426053</v>
          </cell>
          <cell r="F114">
            <v>13108</v>
          </cell>
        </row>
        <row r="115">
          <cell r="E115">
            <v>1426083</v>
          </cell>
          <cell r="F115">
            <v>4855</v>
          </cell>
        </row>
        <row r="116">
          <cell r="E116">
            <v>1425981</v>
          </cell>
          <cell r="F116">
            <v>17476</v>
          </cell>
        </row>
        <row r="117">
          <cell r="E117">
            <v>1427843</v>
          </cell>
          <cell r="F117">
            <v>4855</v>
          </cell>
        </row>
        <row r="118">
          <cell r="E118">
            <v>1427140</v>
          </cell>
          <cell r="F118">
            <v>5385</v>
          </cell>
        </row>
        <row r="119">
          <cell r="E119">
            <v>1425165</v>
          </cell>
          <cell r="F119">
            <v>4855</v>
          </cell>
        </row>
        <row r="120">
          <cell r="E120">
            <v>1424881</v>
          </cell>
          <cell r="F120">
            <v>9710</v>
          </cell>
        </row>
        <row r="121">
          <cell r="E121">
            <v>1424580</v>
          </cell>
          <cell r="F121">
            <v>9710</v>
          </cell>
        </row>
        <row r="122">
          <cell r="E122">
            <v>1426084</v>
          </cell>
          <cell r="F122">
            <v>4855</v>
          </cell>
        </row>
        <row r="123">
          <cell r="E123">
            <v>1426083</v>
          </cell>
          <cell r="F123">
            <v>4855</v>
          </cell>
        </row>
        <row r="124">
          <cell r="E124">
            <v>1425581</v>
          </cell>
          <cell r="F124">
            <v>11829</v>
          </cell>
        </row>
        <row r="125">
          <cell r="E125">
            <v>1426083</v>
          </cell>
          <cell r="F125">
            <v>4855</v>
          </cell>
        </row>
        <row r="126">
          <cell r="E126">
            <v>1415098</v>
          </cell>
          <cell r="F126">
            <v>15975</v>
          </cell>
        </row>
        <row r="127">
          <cell r="E127">
            <v>1415099</v>
          </cell>
          <cell r="F127">
            <v>13110</v>
          </cell>
        </row>
        <row r="128">
          <cell r="E128">
            <v>1426568</v>
          </cell>
          <cell r="F128">
            <v>4855</v>
          </cell>
        </row>
        <row r="129">
          <cell r="E129">
            <v>1428756</v>
          </cell>
          <cell r="F129">
            <v>6840</v>
          </cell>
        </row>
        <row r="130">
          <cell r="E130">
            <v>1423507</v>
          </cell>
          <cell r="F130">
            <v>18465</v>
          </cell>
        </row>
        <row r="131">
          <cell r="E131">
            <v>1423507</v>
          </cell>
          <cell r="F131">
            <v>18465</v>
          </cell>
        </row>
        <row r="132">
          <cell r="E132">
            <v>1426568</v>
          </cell>
          <cell r="F132">
            <v>4855</v>
          </cell>
        </row>
        <row r="133">
          <cell r="E133">
            <v>1426568</v>
          </cell>
          <cell r="F133">
            <v>4855</v>
          </cell>
        </row>
        <row r="134">
          <cell r="E134">
            <v>1426568</v>
          </cell>
          <cell r="F134">
            <v>4855</v>
          </cell>
        </row>
        <row r="135">
          <cell r="E135">
            <v>1426568</v>
          </cell>
          <cell r="F135">
            <v>4855</v>
          </cell>
        </row>
        <row r="136">
          <cell r="E136">
            <v>1421647</v>
          </cell>
          <cell r="F136">
            <v>13110</v>
          </cell>
        </row>
        <row r="137">
          <cell r="E137">
            <v>1399551</v>
          </cell>
          <cell r="F137">
            <v>12090</v>
          </cell>
        </row>
        <row r="138">
          <cell r="E138">
            <v>1428019</v>
          </cell>
          <cell r="F138">
            <v>11829</v>
          </cell>
        </row>
        <row r="139">
          <cell r="E139">
            <v>1428114</v>
          </cell>
          <cell r="F139">
            <v>4855</v>
          </cell>
        </row>
        <row r="140">
          <cell r="E140">
            <v>1428114</v>
          </cell>
          <cell r="F140">
            <v>4855</v>
          </cell>
        </row>
        <row r="141">
          <cell r="E141">
            <v>1428019</v>
          </cell>
          <cell r="F141">
            <v>11829</v>
          </cell>
        </row>
        <row r="142">
          <cell r="E142">
            <v>1428019</v>
          </cell>
          <cell r="F142">
            <v>11829</v>
          </cell>
        </row>
        <row r="143">
          <cell r="E143">
            <v>1427474</v>
          </cell>
          <cell r="F143">
            <v>5915</v>
          </cell>
        </row>
        <row r="144">
          <cell r="E144">
            <v>1428823</v>
          </cell>
          <cell r="F144">
            <v>4855</v>
          </cell>
        </row>
        <row r="145">
          <cell r="E145">
            <v>1427648</v>
          </cell>
          <cell r="F145">
            <v>4855</v>
          </cell>
        </row>
        <row r="146">
          <cell r="E146">
            <v>1428234</v>
          </cell>
          <cell r="F146">
            <v>9710</v>
          </cell>
        </row>
        <row r="147">
          <cell r="E147">
            <v>1424362</v>
          </cell>
          <cell r="F147">
            <v>5385</v>
          </cell>
        </row>
        <row r="148">
          <cell r="E148">
            <v>1428189</v>
          </cell>
          <cell r="F148">
            <v>4855</v>
          </cell>
        </row>
        <row r="149">
          <cell r="E149">
            <v>1428864</v>
          </cell>
          <cell r="F149">
            <v>4855</v>
          </cell>
        </row>
        <row r="150">
          <cell r="E150">
            <v>1427491</v>
          </cell>
          <cell r="F150">
            <v>13108</v>
          </cell>
        </row>
        <row r="151">
          <cell r="E151">
            <v>1428036</v>
          </cell>
          <cell r="F151">
            <v>4855</v>
          </cell>
        </row>
        <row r="152">
          <cell r="E152">
            <v>1426740</v>
          </cell>
          <cell r="F152">
            <v>9710</v>
          </cell>
        </row>
        <row r="153">
          <cell r="E153">
            <v>1428294</v>
          </cell>
          <cell r="F153">
            <v>4855</v>
          </cell>
        </row>
        <row r="154">
          <cell r="E154">
            <v>1423385</v>
          </cell>
          <cell r="F154">
            <v>4855</v>
          </cell>
        </row>
        <row r="155">
          <cell r="E155">
            <v>1428000</v>
          </cell>
          <cell r="F155">
            <v>15975</v>
          </cell>
        </row>
        <row r="156">
          <cell r="E156">
            <v>1408648</v>
          </cell>
          <cell r="F156">
            <v>11480</v>
          </cell>
        </row>
        <row r="157">
          <cell r="E157">
            <v>1425477</v>
          </cell>
          <cell r="F157">
            <v>9710</v>
          </cell>
        </row>
        <row r="158">
          <cell r="E158">
            <v>1420223</v>
          </cell>
          <cell r="F158">
            <v>4855</v>
          </cell>
        </row>
        <row r="159">
          <cell r="E159">
            <v>1420295</v>
          </cell>
          <cell r="F159">
            <v>13110</v>
          </cell>
        </row>
        <row r="160">
          <cell r="E160">
            <v>1424349</v>
          </cell>
          <cell r="F160">
            <v>19420</v>
          </cell>
        </row>
        <row r="161">
          <cell r="E161">
            <v>1412036</v>
          </cell>
          <cell r="F161">
            <v>13110</v>
          </cell>
        </row>
        <row r="162">
          <cell r="E162">
            <v>1428033</v>
          </cell>
          <cell r="F162">
            <v>4855</v>
          </cell>
        </row>
        <row r="163">
          <cell r="E163">
            <v>1421470</v>
          </cell>
          <cell r="F163">
            <v>4855</v>
          </cell>
        </row>
        <row r="164">
          <cell r="E164">
            <v>1426152</v>
          </cell>
          <cell r="F164">
            <v>21850</v>
          </cell>
        </row>
        <row r="165">
          <cell r="E165">
            <v>1424688</v>
          </cell>
          <cell r="F165">
            <v>9710</v>
          </cell>
        </row>
        <row r="166">
          <cell r="E166">
            <v>1424343</v>
          </cell>
          <cell r="F166">
            <v>13110</v>
          </cell>
        </row>
        <row r="167">
          <cell r="E167">
            <v>1420993</v>
          </cell>
          <cell r="F167">
            <v>6445</v>
          </cell>
        </row>
        <row r="168">
          <cell r="E168">
            <v>1415103</v>
          </cell>
          <cell r="F168">
            <v>11830</v>
          </cell>
        </row>
        <row r="169">
          <cell r="E169">
            <v>1423295</v>
          </cell>
          <cell r="F169">
            <v>21299</v>
          </cell>
        </row>
        <row r="170">
          <cell r="E170">
            <v>1428740</v>
          </cell>
          <cell r="F170">
            <v>17480</v>
          </cell>
        </row>
        <row r="171">
          <cell r="E171">
            <v>1426905</v>
          </cell>
          <cell r="F171">
            <v>6045</v>
          </cell>
        </row>
        <row r="172">
          <cell r="E172">
            <v>1428730</v>
          </cell>
          <cell r="F172">
            <v>13110</v>
          </cell>
        </row>
        <row r="173">
          <cell r="E173">
            <v>1425838</v>
          </cell>
          <cell r="F173">
            <v>11829</v>
          </cell>
        </row>
        <row r="174">
          <cell r="E174">
            <v>1408039</v>
          </cell>
          <cell r="F174">
            <v>9710</v>
          </cell>
        </row>
        <row r="175">
          <cell r="E175">
            <v>1418610</v>
          </cell>
          <cell r="F175">
            <v>15978</v>
          </cell>
        </row>
        <row r="176">
          <cell r="E176">
            <v>1420601</v>
          </cell>
          <cell r="F176">
            <v>4855</v>
          </cell>
        </row>
        <row r="177">
          <cell r="E177">
            <v>1426978</v>
          </cell>
          <cell r="F177">
            <v>13110</v>
          </cell>
        </row>
        <row r="178">
          <cell r="E178">
            <v>1419473</v>
          </cell>
          <cell r="F178">
            <v>15975</v>
          </cell>
        </row>
        <row r="179">
          <cell r="E179">
            <v>1423927</v>
          </cell>
          <cell r="F179">
            <v>4855</v>
          </cell>
        </row>
        <row r="180">
          <cell r="E180">
            <v>1410501</v>
          </cell>
          <cell r="F180">
            <v>15975</v>
          </cell>
        </row>
        <row r="181">
          <cell r="E181">
            <v>1428272</v>
          </cell>
          <cell r="F181">
            <v>9710</v>
          </cell>
        </row>
        <row r="182">
          <cell r="E182">
            <v>1414002</v>
          </cell>
          <cell r="F182">
            <v>17480</v>
          </cell>
        </row>
        <row r="183">
          <cell r="E183">
            <v>1410336</v>
          </cell>
          <cell r="F183">
            <v>13110</v>
          </cell>
        </row>
        <row r="184">
          <cell r="E184">
            <v>1426984</v>
          </cell>
          <cell r="F184">
            <v>13110</v>
          </cell>
        </row>
        <row r="185">
          <cell r="E185">
            <v>1427931</v>
          </cell>
          <cell r="F185">
            <v>15975</v>
          </cell>
        </row>
        <row r="186">
          <cell r="E186">
            <v>1427085</v>
          </cell>
          <cell r="F186">
            <v>30590</v>
          </cell>
        </row>
        <row r="187">
          <cell r="E187">
            <v>1421839</v>
          </cell>
          <cell r="F187">
            <v>9710</v>
          </cell>
        </row>
        <row r="188">
          <cell r="E188">
            <v>1425138</v>
          </cell>
          <cell r="F188">
            <v>4855</v>
          </cell>
        </row>
        <row r="189">
          <cell r="E189">
            <v>1426346</v>
          </cell>
          <cell r="F189">
            <v>15975</v>
          </cell>
        </row>
        <row r="190">
          <cell r="E190">
            <v>1427853</v>
          </cell>
          <cell r="F190">
            <v>19185</v>
          </cell>
        </row>
        <row r="191">
          <cell r="E191">
            <v>1428123</v>
          </cell>
          <cell r="F191">
            <v>9710</v>
          </cell>
        </row>
        <row r="192">
          <cell r="E192">
            <v>1428125</v>
          </cell>
          <cell r="F192">
            <v>11830</v>
          </cell>
        </row>
        <row r="193">
          <cell r="E193">
            <v>1425263</v>
          </cell>
          <cell r="F193">
            <v>5915</v>
          </cell>
        </row>
        <row r="194">
          <cell r="E194">
            <v>1428542</v>
          </cell>
          <cell r="F194">
            <v>13110</v>
          </cell>
        </row>
        <row r="195">
          <cell r="E195">
            <v>1427797</v>
          </cell>
          <cell r="F195">
            <v>13108</v>
          </cell>
        </row>
        <row r="196">
          <cell r="E196">
            <v>1425266</v>
          </cell>
          <cell r="F196">
            <v>5915</v>
          </cell>
        </row>
        <row r="197">
          <cell r="E197">
            <v>1415105</v>
          </cell>
          <cell r="F197">
            <v>23660</v>
          </cell>
        </row>
        <row r="198">
          <cell r="E198">
            <v>1426748</v>
          </cell>
          <cell r="F198">
            <v>4855</v>
          </cell>
        </row>
        <row r="199">
          <cell r="E199">
            <v>1426749</v>
          </cell>
          <cell r="F199">
            <v>4855</v>
          </cell>
        </row>
        <row r="200">
          <cell r="E200">
            <v>1410373</v>
          </cell>
          <cell r="F200">
            <v>9710</v>
          </cell>
        </row>
        <row r="201">
          <cell r="E201">
            <v>1426687</v>
          </cell>
          <cell r="F201">
            <v>11830</v>
          </cell>
        </row>
        <row r="202">
          <cell r="E202">
            <v>1410373</v>
          </cell>
          <cell r="F202">
            <v>9710</v>
          </cell>
        </row>
        <row r="203">
          <cell r="E203">
            <v>1432857</v>
          </cell>
          <cell r="F203">
            <v>9710</v>
          </cell>
        </row>
        <row r="204">
          <cell r="E204">
            <v>1415150</v>
          </cell>
          <cell r="F204">
            <v>12542</v>
          </cell>
        </row>
        <row r="205">
          <cell r="E205">
            <v>1432484</v>
          </cell>
          <cell r="F205">
            <v>10770</v>
          </cell>
        </row>
        <row r="206">
          <cell r="E206">
            <v>1432484</v>
          </cell>
          <cell r="F206">
            <v>10770</v>
          </cell>
        </row>
        <row r="207">
          <cell r="E207">
            <v>1432484</v>
          </cell>
          <cell r="F207">
            <v>10770</v>
          </cell>
        </row>
        <row r="208">
          <cell r="E208">
            <v>1432533</v>
          </cell>
          <cell r="F208">
            <v>9710</v>
          </cell>
        </row>
        <row r="209">
          <cell r="E209">
            <v>1424568</v>
          </cell>
          <cell r="F209">
            <v>12890</v>
          </cell>
        </row>
        <row r="210">
          <cell r="E210">
            <v>1428956</v>
          </cell>
          <cell r="F210">
            <v>11828.86</v>
          </cell>
        </row>
        <row r="211">
          <cell r="E211">
            <v>1428956</v>
          </cell>
          <cell r="F211">
            <v>11828.86</v>
          </cell>
        </row>
        <row r="212">
          <cell r="E212">
            <v>1428956</v>
          </cell>
          <cell r="F212">
            <v>11829</v>
          </cell>
        </row>
        <row r="213">
          <cell r="E213">
            <v>1428825</v>
          </cell>
          <cell r="F213">
            <v>21850</v>
          </cell>
        </row>
        <row r="214">
          <cell r="E214">
            <v>1434357</v>
          </cell>
          <cell r="F214">
            <v>4855</v>
          </cell>
        </row>
        <row r="215">
          <cell r="E215">
            <v>1406460</v>
          </cell>
          <cell r="F215">
            <v>9710</v>
          </cell>
        </row>
        <row r="216">
          <cell r="E216">
            <v>1428956</v>
          </cell>
          <cell r="F216">
            <v>11829</v>
          </cell>
        </row>
        <row r="217">
          <cell r="E217">
            <v>1428956</v>
          </cell>
          <cell r="F217">
            <v>11829</v>
          </cell>
        </row>
        <row r="218">
          <cell r="E218">
            <v>1433537</v>
          </cell>
          <cell r="F218">
            <v>4855</v>
          </cell>
        </row>
        <row r="219">
          <cell r="E219">
            <v>1408622</v>
          </cell>
          <cell r="F219">
            <v>11830</v>
          </cell>
        </row>
        <row r="220">
          <cell r="E220">
            <v>1412160</v>
          </cell>
          <cell r="F220">
            <v>13110</v>
          </cell>
        </row>
        <row r="221">
          <cell r="E221">
            <v>1433519</v>
          </cell>
          <cell r="F221">
            <v>13110</v>
          </cell>
        </row>
        <row r="222">
          <cell r="E222">
            <v>1414435</v>
          </cell>
          <cell r="F222">
            <v>21300</v>
          </cell>
        </row>
        <row r="223">
          <cell r="E223">
            <v>1412160</v>
          </cell>
          <cell r="F223">
            <v>13110</v>
          </cell>
        </row>
        <row r="224">
          <cell r="E224">
            <v>1434067</v>
          </cell>
          <cell r="F224">
            <v>9710</v>
          </cell>
        </row>
        <row r="225">
          <cell r="E225">
            <v>1434079</v>
          </cell>
          <cell r="F225">
            <v>9710</v>
          </cell>
        </row>
        <row r="226">
          <cell r="E226">
            <v>1424534</v>
          </cell>
          <cell r="F226">
            <v>9710</v>
          </cell>
        </row>
        <row r="227">
          <cell r="E227">
            <v>1433466</v>
          </cell>
          <cell r="F227">
            <v>18464</v>
          </cell>
        </row>
        <row r="228">
          <cell r="E228">
            <v>1423969</v>
          </cell>
          <cell r="F228">
            <v>13110</v>
          </cell>
        </row>
        <row r="229">
          <cell r="E229">
            <v>1432852</v>
          </cell>
          <cell r="F229">
            <v>5915</v>
          </cell>
        </row>
        <row r="230">
          <cell r="E230">
            <v>1412518</v>
          </cell>
          <cell r="F230">
            <v>13110</v>
          </cell>
        </row>
        <row r="231">
          <cell r="E231">
            <v>1433464</v>
          </cell>
          <cell r="F231">
            <v>13110</v>
          </cell>
        </row>
        <row r="232">
          <cell r="E232">
            <v>1433464</v>
          </cell>
          <cell r="F232">
            <v>13110</v>
          </cell>
        </row>
        <row r="233">
          <cell r="E233">
            <v>1433464</v>
          </cell>
          <cell r="F233">
            <v>13110</v>
          </cell>
        </row>
        <row r="234">
          <cell r="E234">
            <v>1433464</v>
          </cell>
          <cell r="F234">
            <v>13110</v>
          </cell>
        </row>
        <row r="235">
          <cell r="E235">
            <v>1433464</v>
          </cell>
          <cell r="F235">
            <v>13110</v>
          </cell>
        </row>
        <row r="236">
          <cell r="E236">
            <v>1410465</v>
          </cell>
          <cell r="F236">
            <v>13110</v>
          </cell>
        </row>
        <row r="237">
          <cell r="E237">
            <v>1432987</v>
          </cell>
          <cell r="F237">
            <v>13110</v>
          </cell>
        </row>
        <row r="238">
          <cell r="E238">
            <v>1419669</v>
          </cell>
          <cell r="F238">
            <v>14534</v>
          </cell>
        </row>
        <row r="239">
          <cell r="E239">
            <v>1409985</v>
          </cell>
          <cell r="F239">
            <v>16320</v>
          </cell>
        </row>
        <row r="240">
          <cell r="E240">
            <v>1434217</v>
          </cell>
          <cell r="F240">
            <v>13110</v>
          </cell>
        </row>
        <row r="241">
          <cell r="E241">
            <v>1431881</v>
          </cell>
          <cell r="F241">
            <v>15975</v>
          </cell>
        </row>
        <row r="242">
          <cell r="E242">
            <v>1434217</v>
          </cell>
          <cell r="F242">
            <v>13110</v>
          </cell>
        </row>
        <row r="243">
          <cell r="E243">
            <v>1425418</v>
          </cell>
          <cell r="F243">
            <v>14534</v>
          </cell>
        </row>
        <row r="244">
          <cell r="E244">
            <v>1423712</v>
          </cell>
          <cell r="F244">
            <v>9708</v>
          </cell>
        </row>
        <row r="245">
          <cell r="E245">
            <v>1423513</v>
          </cell>
          <cell r="F245">
            <v>15975</v>
          </cell>
        </row>
        <row r="246">
          <cell r="E246">
            <v>1433755</v>
          </cell>
          <cell r="F246">
            <v>4855</v>
          </cell>
        </row>
        <row r="247">
          <cell r="E247">
            <v>1423513</v>
          </cell>
          <cell r="F247">
            <v>15975</v>
          </cell>
        </row>
        <row r="248">
          <cell r="E248">
            <v>1426617</v>
          </cell>
          <cell r="F248">
            <v>11830</v>
          </cell>
        </row>
        <row r="249">
          <cell r="E249">
            <v>1433410</v>
          </cell>
          <cell r="F249">
            <v>13110</v>
          </cell>
        </row>
        <row r="250">
          <cell r="E250">
            <v>1434294</v>
          </cell>
          <cell r="F250">
            <v>4855</v>
          </cell>
        </row>
        <row r="251">
          <cell r="E251">
            <v>1434293</v>
          </cell>
          <cell r="F251">
            <v>15800</v>
          </cell>
        </row>
        <row r="252">
          <cell r="E252">
            <v>1424436</v>
          </cell>
          <cell r="F252">
            <v>4855</v>
          </cell>
        </row>
        <row r="253">
          <cell r="E253">
            <v>1433936</v>
          </cell>
          <cell r="F253">
            <v>4855</v>
          </cell>
        </row>
        <row r="254">
          <cell r="E254">
            <v>1423712</v>
          </cell>
          <cell r="F254">
            <v>9708</v>
          </cell>
        </row>
        <row r="255">
          <cell r="E255">
            <v>1389722</v>
          </cell>
          <cell r="F255">
            <v>13110</v>
          </cell>
        </row>
        <row r="256">
          <cell r="E256">
            <v>1432892</v>
          </cell>
          <cell r="F256">
            <v>15975</v>
          </cell>
        </row>
        <row r="257">
          <cell r="E257">
            <v>1434526</v>
          </cell>
          <cell r="F257">
            <v>4855</v>
          </cell>
        </row>
        <row r="258">
          <cell r="E258">
            <v>1421598</v>
          </cell>
          <cell r="F258">
            <v>13110</v>
          </cell>
        </row>
        <row r="259">
          <cell r="E259">
            <v>1433166</v>
          </cell>
          <cell r="F259">
            <v>17480</v>
          </cell>
        </row>
        <row r="260">
          <cell r="E260">
            <v>1434292</v>
          </cell>
          <cell r="F260">
            <v>9710</v>
          </cell>
        </row>
        <row r="261">
          <cell r="E261">
            <v>1426918</v>
          </cell>
          <cell r="F261">
            <v>14535</v>
          </cell>
        </row>
        <row r="262">
          <cell r="E262">
            <v>1434337</v>
          </cell>
          <cell r="F262">
            <v>9710</v>
          </cell>
        </row>
        <row r="263">
          <cell r="E263">
            <v>1435113</v>
          </cell>
          <cell r="F263">
            <v>4855</v>
          </cell>
        </row>
        <row r="264">
          <cell r="E264">
            <v>1434441</v>
          </cell>
          <cell r="F264">
            <v>9710</v>
          </cell>
        </row>
        <row r="265">
          <cell r="E265">
            <v>1433907</v>
          </cell>
          <cell r="F265">
            <v>11830</v>
          </cell>
        </row>
        <row r="266">
          <cell r="E266">
            <v>1433907</v>
          </cell>
          <cell r="F266">
            <v>11830</v>
          </cell>
        </row>
        <row r="267">
          <cell r="E267">
            <v>1432793</v>
          </cell>
          <cell r="F267">
            <v>5915</v>
          </cell>
        </row>
        <row r="268">
          <cell r="E268">
            <v>1433907</v>
          </cell>
          <cell r="F268">
            <v>11830</v>
          </cell>
        </row>
        <row r="269">
          <cell r="E269">
            <v>1408905</v>
          </cell>
          <cell r="F269">
            <v>4855</v>
          </cell>
        </row>
        <row r="270">
          <cell r="E270">
            <v>1422742</v>
          </cell>
          <cell r="F270">
            <v>17476.08</v>
          </cell>
        </row>
        <row r="271">
          <cell r="E271">
            <v>1396792</v>
          </cell>
          <cell r="F271">
            <v>9708</v>
          </cell>
        </row>
        <row r="272">
          <cell r="E272">
            <v>1433644</v>
          </cell>
          <cell r="F272">
            <v>9710</v>
          </cell>
        </row>
        <row r="273">
          <cell r="E273">
            <v>1422746</v>
          </cell>
          <cell r="F273">
            <v>17476</v>
          </cell>
        </row>
        <row r="274">
          <cell r="E274">
            <v>1408905</v>
          </cell>
          <cell r="F274">
            <v>4855</v>
          </cell>
        </row>
        <row r="275">
          <cell r="E275">
            <v>1428765</v>
          </cell>
          <cell r="F275">
            <v>14535</v>
          </cell>
        </row>
        <row r="276">
          <cell r="E276">
            <v>1433907</v>
          </cell>
          <cell r="F276">
            <v>11830</v>
          </cell>
        </row>
        <row r="277">
          <cell r="E277">
            <v>1434291</v>
          </cell>
          <cell r="F277">
            <v>13110</v>
          </cell>
        </row>
        <row r="278">
          <cell r="E278">
            <v>1433907</v>
          </cell>
          <cell r="F278">
            <v>11830</v>
          </cell>
        </row>
        <row r="279">
          <cell r="E279">
            <v>1424148</v>
          </cell>
          <cell r="F279">
            <v>15975</v>
          </cell>
        </row>
        <row r="280">
          <cell r="E280">
            <v>1414086</v>
          </cell>
          <cell r="F280">
            <v>17480</v>
          </cell>
        </row>
        <row r="281">
          <cell r="E281">
            <v>1427874</v>
          </cell>
          <cell r="F281">
            <v>9710</v>
          </cell>
        </row>
        <row r="282">
          <cell r="E282">
            <v>1436585</v>
          </cell>
          <cell r="F282">
            <v>4855</v>
          </cell>
        </row>
        <row r="283">
          <cell r="E283">
            <v>1436585</v>
          </cell>
          <cell r="F283">
            <v>4855</v>
          </cell>
        </row>
        <row r="284">
          <cell r="E284">
            <v>1434405</v>
          </cell>
          <cell r="F284">
            <v>13110</v>
          </cell>
        </row>
        <row r="285">
          <cell r="E285">
            <v>1434093</v>
          </cell>
          <cell r="F285">
            <v>12890</v>
          </cell>
        </row>
        <row r="286">
          <cell r="E286">
            <v>1437036</v>
          </cell>
          <cell r="F286">
            <v>4855</v>
          </cell>
        </row>
        <row r="287">
          <cell r="E287">
            <v>1433735</v>
          </cell>
          <cell r="F287">
            <v>9710</v>
          </cell>
        </row>
        <row r="288">
          <cell r="E288">
            <v>1437088</v>
          </cell>
          <cell r="F288">
            <v>4855</v>
          </cell>
        </row>
        <row r="289">
          <cell r="E289">
            <v>1436707</v>
          </cell>
          <cell r="F289">
            <v>4855</v>
          </cell>
        </row>
        <row r="290">
          <cell r="E290">
            <v>1427420</v>
          </cell>
          <cell r="F290">
            <v>9710</v>
          </cell>
        </row>
        <row r="291">
          <cell r="E291">
            <v>1435117</v>
          </cell>
          <cell r="F291">
            <v>4855</v>
          </cell>
        </row>
        <row r="292">
          <cell r="E292">
            <v>1434621</v>
          </cell>
          <cell r="F292">
            <v>17480</v>
          </cell>
        </row>
        <row r="293">
          <cell r="E293">
            <v>1427958</v>
          </cell>
          <cell r="F293">
            <v>9710</v>
          </cell>
        </row>
        <row r="294">
          <cell r="E294">
            <v>1433727</v>
          </cell>
          <cell r="F294">
            <v>9710</v>
          </cell>
        </row>
        <row r="295">
          <cell r="E295">
            <v>1427422</v>
          </cell>
          <cell r="F295">
            <v>5385</v>
          </cell>
        </row>
        <row r="296">
          <cell r="E296">
            <v>1427430</v>
          </cell>
          <cell r="F296">
            <v>5914</v>
          </cell>
        </row>
        <row r="297">
          <cell r="E297">
            <v>1413383</v>
          </cell>
          <cell r="F297">
            <v>5385</v>
          </cell>
        </row>
        <row r="298">
          <cell r="E298">
            <v>1435655</v>
          </cell>
          <cell r="F298">
            <v>9710</v>
          </cell>
        </row>
        <row r="299">
          <cell r="E299">
            <v>1436712</v>
          </cell>
          <cell r="F299">
            <v>4855</v>
          </cell>
        </row>
        <row r="300">
          <cell r="E300">
            <v>1438034</v>
          </cell>
          <cell r="F300">
            <v>4855</v>
          </cell>
        </row>
        <row r="301">
          <cell r="E301">
            <v>1435162</v>
          </cell>
          <cell r="F301">
            <v>15975</v>
          </cell>
        </row>
        <row r="302">
          <cell r="E302">
            <v>1434047</v>
          </cell>
          <cell r="F302">
            <v>4855</v>
          </cell>
        </row>
        <row r="303">
          <cell r="E303">
            <v>1420110</v>
          </cell>
          <cell r="F303">
            <v>4855</v>
          </cell>
        </row>
        <row r="304">
          <cell r="E304">
            <v>1427788</v>
          </cell>
          <cell r="F304">
            <v>4855</v>
          </cell>
        </row>
        <row r="305">
          <cell r="E305">
            <v>1437108</v>
          </cell>
          <cell r="F305">
            <v>19185</v>
          </cell>
        </row>
        <row r="306">
          <cell r="E306">
            <v>1436016</v>
          </cell>
          <cell r="F306">
            <v>4855</v>
          </cell>
        </row>
        <row r="307">
          <cell r="E307">
            <v>1438047</v>
          </cell>
          <cell r="F307">
            <v>4855</v>
          </cell>
        </row>
        <row r="308">
          <cell r="E308">
            <v>1433495</v>
          </cell>
          <cell r="F308">
            <v>12890</v>
          </cell>
        </row>
        <row r="309">
          <cell r="E309">
            <v>1433495</v>
          </cell>
          <cell r="F309">
            <v>12890</v>
          </cell>
        </row>
        <row r="310">
          <cell r="E310">
            <v>1438616</v>
          </cell>
          <cell r="F310">
            <v>5485</v>
          </cell>
        </row>
        <row r="311">
          <cell r="E311">
            <v>1438569</v>
          </cell>
          <cell r="F311">
            <v>6015</v>
          </cell>
        </row>
        <row r="312">
          <cell r="E312">
            <v>1427413</v>
          </cell>
          <cell r="F312">
            <v>4855</v>
          </cell>
        </row>
        <row r="313">
          <cell r="E313">
            <v>1414942</v>
          </cell>
          <cell r="F313">
            <v>17480</v>
          </cell>
        </row>
        <row r="314">
          <cell r="E314">
            <v>1426667</v>
          </cell>
          <cell r="F314">
            <v>5915</v>
          </cell>
        </row>
        <row r="315">
          <cell r="E315">
            <v>1427888</v>
          </cell>
          <cell r="F315">
            <v>9710</v>
          </cell>
        </row>
        <row r="316">
          <cell r="E316">
            <v>1438047</v>
          </cell>
          <cell r="F316">
            <v>4855</v>
          </cell>
        </row>
        <row r="317">
          <cell r="E317">
            <v>1426472</v>
          </cell>
          <cell r="F317">
            <v>9708</v>
          </cell>
        </row>
        <row r="318">
          <cell r="E318">
            <v>1434935</v>
          </cell>
          <cell r="F318">
            <v>17400</v>
          </cell>
        </row>
        <row r="319">
          <cell r="E319">
            <v>1425850</v>
          </cell>
          <cell r="F319">
            <v>21299</v>
          </cell>
        </row>
        <row r="320">
          <cell r="E320">
            <v>1438047</v>
          </cell>
          <cell r="F320">
            <v>4855</v>
          </cell>
        </row>
        <row r="321">
          <cell r="E321">
            <v>1438047</v>
          </cell>
          <cell r="F321">
            <v>4855</v>
          </cell>
        </row>
        <row r="322">
          <cell r="E322">
            <v>1426478</v>
          </cell>
          <cell r="F322">
            <v>9708</v>
          </cell>
        </row>
        <row r="323">
          <cell r="E323">
            <v>1438617</v>
          </cell>
          <cell r="F323">
            <v>5485</v>
          </cell>
        </row>
        <row r="324">
          <cell r="E324">
            <v>1436224</v>
          </cell>
          <cell r="F324">
            <v>21850</v>
          </cell>
        </row>
        <row r="325">
          <cell r="E325">
            <v>1434896</v>
          </cell>
          <cell r="F325">
            <v>17480</v>
          </cell>
        </row>
        <row r="326">
          <cell r="E326">
            <v>1428030</v>
          </cell>
          <cell r="F326">
            <v>9708</v>
          </cell>
        </row>
        <row r="327">
          <cell r="E327">
            <v>1435484</v>
          </cell>
          <cell r="F327">
            <v>21850</v>
          </cell>
        </row>
        <row r="328">
          <cell r="E328">
            <v>1439135</v>
          </cell>
          <cell r="F328">
            <v>5485</v>
          </cell>
        </row>
        <row r="329">
          <cell r="E329">
            <v>1436038</v>
          </cell>
          <cell r="F329">
            <v>21300</v>
          </cell>
        </row>
        <row r="330">
          <cell r="E330">
            <v>1438170</v>
          </cell>
          <cell r="F330">
            <v>13090</v>
          </cell>
        </row>
        <row r="331">
          <cell r="E331">
            <v>1438512</v>
          </cell>
          <cell r="F331">
            <v>10970</v>
          </cell>
        </row>
        <row r="332">
          <cell r="E332">
            <v>1438512</v>
          </cell>
          <cell r="F332">
            <v>10970</v>
          </cell>
        </row>
        <row r="333">
          <cell r="E333">
            <v>1438512</v>
          </cell>
          <cell r="F333">
            <v>10970</v>
          </cell>
        </row>
        <row r="334">
          <cell r="E334">
            <v>1427835</v>
          </cell>
          <cell r="F334">
            <v>5915</v>
          </cell>
        </row>
        <row r="335">
          <cell r="E335">
            <v>1438463</v>
          </cell>
          <cell r="F335">
            <v>13090</v>
          </cell>
        </row>
        <row r="336">
          <cell r="E336">
            <v>1438463</v>
          </cell>
          <cell r="F336">
            <v>13090</v>
          </cell>
        </row>
        <row r="337">
          <cell r="E337">
            <v>1434811</v>
          </cell>
          <cell r="F337">
            <v>13110</v>
          </cell>
        </row>
        <row r="338">
          <cell r="E338">
            <v>1435323</v>
          </cell>
          <cell r="F338">
            <v>9710</v>
          </cell>
        </row>
        <row r="339">
          <cell r="E339">
            <v>1438053</v>
          </cell>
          <cell r="F339">
            <v>9710</v>
          </cell>
        </row>
        <row r="340">
          <cell r="E340">
            <v>1435946</v>
          </cell>
          <cell r="F340">
            <v>15975</v>
          </cell>
        </row>
        <row r="341">
          <cell r="E341">
            <v>1424758</v>
          </cell>
          <cell r="F341">
            <v>11830</v>
          </cell>
        </row>
        <row r="342">
          <cell r="E342">
            <v>1434365</v>
          </cell>
          <cell r="F342">
            <v>9710</v>
          </cell>
        </row>
        <row r="343">
          <cell r="E343">
            <v>1434365</v>
          </cell>
          <cell r="F343">
            <v>9710</v>
          </cell>
        </row>
        <row r="344">
          <cell r="E344">
            <v>1409597</v>
          </cell>
          <cell r="F344">
            <v>5915</v>
          </cell>
        </row>
        <row r="345">
          <cell r="E345">
            <v>1438016</v>
          </cell>
          <cell r="F345">
            <v>14565</v>
          </cell>
        </row>
        <row r="346">
          <cell r="E346">
            <v>1428647</v>
          </cell>
          <cell r="F346">
            <v>13110</v>
          </cell>
        </row>
        <row r="347">
          <cell r="E347">
            <v>1432784</v>
          </cell>
          <cell r="F347">
            <v>9710</v>
          </cell>
        </row>
        <row r="348">
          <cell r="E348">
            <v>1432784</v>
          </cell>
          <cell r="F348">
            <v>9710</v>
          </cell>
        </row>
        <row r="349">
          <cell r="E349">
            <v>1434517</v>
          </cell>
          <cell r="F349">
            <v>15975</v>
          </cell>
        </row>
        <row r="350">
          <cell r="E350">
            <v>1412514</v>
          </cell>
          <cell r="F350">
            <v>17480</v>
          </cell>
        </row>
        <row r="351">
          <cell r="E351">
            <v>1425692</v>
          </cell>
          <cell r="F351">
            <v>9710</v>
          </cell>
        </row>
        <row r="352">
          <cell r="E352">
            <v>1410188</v>
          </cell>
          <cell r="F352">
            <v>22995</v>
          </cell>
        </row>
        <row r="353">
          <cell r="E353">
            <v>1433685</v>
          </cell>
          <cell r="F353">
            <v>12890</v>
          </cell>
        </row>
        <row r="354">
          <cell r="E354">
            <v>1432660</v>
          </cell>
          <cell r="F354">
            <v>9710</v>
          </cell>
        </row>
        <row r="355">
          <cell r="E355">
            <v>1433684</v>
          </cell>
          <cell r="F355">
            <v>12890</v>
          </cell>
        </row>
        <row r="356">
          <cell r="E356">
            <v>1433569</v>
          </cell>
          <cell r="F356">
            <v>5915</v>
          </cell>
        </row>
        <row r="357">
          <cell r="E357">
            <v>1424544</v>
          </cell>
          <cell r="F357">
            <v>11830</v>
          </cell>
        </row>
        <row r="358">
          <cell r="E358">
            <v>1424546</v>
          </cell>
          <cell r="F358">
            <v>11830</v>
          </cell>
        </row>
        <row r="359">
          <cell r="E359">
            <v>1431928</v>
          </cell>
          <cell r="F359">
            <v>17480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Administrator\Desktop\Hongkong Convergent-Invoice 01-31 Jan 19 revised (1)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1" refreshedVersion="5" minRefreshableVersion="1" refreshedDate="43566.6242013889" refreshedBy="Administrator" recordCount="347">
  <cacheSource type="worksheet">
    <worksheetSource ref="E12:F359" sheet="INVOICE" r:id="rId2"/>
  </cacheSource>
  <cacheFields count="2">
    <cacheField name="Booking Ref." numFmtId="0">
      <sharedItems containsSemiMixedTypes="0" containsString="0" containsNumber="1" containsInteger="1" minValue="1355897" maxValue="1439135" count="288">
        <n v="1356298"/>
        <n v="1355897"/>
        <n v="1419807"/>
        <n v="1402802"/>
        <n v="1390610"/>
        <n v="1423184"/>
        <n v="1422307"/>
        <n v="1405429"/>
        <n v="1420938"/>
        <n v="1420231"/>
        <n v="1423620"/>
        <n v="1419795"/>
        <n v="1423801"/>
        <n v="1420955"/>
        <n v="1410855"/>
        <n v="1421644"/>
        <n v="1416603"/>
        <n v="1424308"/>
        <n v="1419562"/>
        <n v="1410248"/>
        <n v="1416604"/>
        <n v="1423457"/>
        <n v="1422953"/>
        <n v="1419390"/>
        <n v="1421646"/>
        <n v="1423629"/>
        <n v="1422672"/>
        <n v="1424277"/>
        <n v="1421409"/>
        <n v="1423510"/>
        <n v="1423665"/>
        <n v="1418341"/>
        <n v="1407956"/>
        <n v="1419118"/>
        <n v="1412527"/>
        <n v="1423199"/>
        <n v="1419137"/>
        <n v="1413903"/>
        <n v="1400579"/>
        <n v="1419627"/>
        <n v="1422207"/>
        <n v="1425721"/>
        <n v="1409610"/>
        <n v="1417553"/>
        <n v="1391274"/>
        <n v="1419736"/>
        <n v="1423632"/>
        <n v="1424145"/>
        <n v="1410813"/>
        <n v="1416609"/>
        <n v="1426337"/>
        <n v="1423926"/>
        <n v="1424561"/>
        <n v="1410023"/>
        <n v="1409214"/>
        <n v="1425984"/>
        <n v="1426446"/>
        <n v="1426462"/>
        <n v="1422683"/>
        <n v="1402668"/>
        <n v="1424572"/>
        <n v="1426672"/>
        <n v="1426652"/>
        <n v="1423995"/>
        <n v="1407146"/>
        <n v="1422699"/>
        <n v="1426773"/>
        <n v="1423659"/>
        <n v="1426012"/>
        <n v="1426967"/>
        <n v="1414782"/>
        <n v="1425571"/>
        <n v="1412726"/>
        <n v="1426428"/>
        <n v="1424118"/>
        <n v="1424752"/>
        <n v="1407571"/>
        <n v="1412164"/>
        <n v="1427663"/>
        <n v="1425153"/>
        <n v="1415431"/>
        <n v="1419252"/>
        <n v="1426083"/>
        <n v="1426053"/>
        <n v="1425981"/>
        <n v="1427843"/>
        <n v="1427140"/>
        <n v="1425165"/>
        <n v="1424881"/>
        <n v="1424580"/>
        <n v="1426084"/>
        <n v="1425581"/>
        <n v="1415098"/>
        <n v="1415099"/>
        <n v="1426568"/>
        <n v="1428756"/>
        <n v="1423507"/>
        <n v="1421647"/>
        <n v="1399551"/>
        <n v="1428019"/>
        <n v="1428114"/>
        <n v="1427474"/>
        <n v="1428823"/>
        <n v="1427648"/>
        <n v="1428234"/>
        <n v="1424362"/>
        <n v="1428189"/>
        <n v="1428864"/>
        <n v="1427491"/>
        <n v="1428036"/>
        <n v="1426740"/>
        <n v="1428294"/>
        <n v="1423385"/>
        <n v="1428000"/>
        <n v="1408648"/>
        <n v="1425477"/>
        <n v="1420223"/>
        <n v="1420295"/>
        <n v="1424349"/>
        <n v="1412036"/>
        <n v="1428033"/>
        <n v="1421470"/>
        <n v="1426152"/>
        <n v="1424688"/>
        <n v="1424343"/>
        <n v="1420993"/>
        <n v="1415103"/>
        <n v="1423295"/>
        <n v="1428740"/>
        <n v="1426905"/>
        <n v="1428730"/>
        <n v="1425838"/>
        <n v="1408039"/>
        <n v="1418610"/>
        <n v="1420601"/>
        <n v="1426978"/>
        <n v="1419473"/>
        <n v="1423927"/>
        <n v="1410501"/>
        <n v="1428272"/>
        <n v="1414002"/>
        <n v="1410336"/>
        <n v="1426984"/>
        <n v="1427931"/>
        <n v="1427085"/>
        <n v="1421839"/>
        <n v="1425138"/>
        <n v="1426346"/>
        <n v="1427853"/>
        <n v="1428123"/>
        <n v="1428125"/>
        <n v="1425263"/>
        <n v="1428542"/>
        <n v="1427797"/>
        <n v="1425266"/>
        <n v="1415105"/>
        <n v="1426748"/>
        <n v="1426749"/>
        <n v="1410373"/>
        <n v="1426687"/>
        <n v="1432857"/>
        <n v="1415150"/>
        <n v="1432484"/>
        <n v="1432533"/>
        <n v="1424568"/>
        <n v="1428956"/>
        <n v="1428825"/>
        <n v="1434357"/>
        <n v="1406460"/>
        <n v="1433537"/>
        <n v="1408622"/>
        <n v="1412160"/>
        <n v="1433519"/>
        <n v="1414435"/>
        <n v="1434067"/>
        <n v="1434079"/>
        <n v="1424534"/>
        <n v="1433466"/>
        <n v="1423969"/>
        <n v="1432852"/>
        <n v="1412518"/>
        <n v="1433464"/>
        <n v="1410465"/>
        <n v="1432987"/>
        <n v="1419669"/>
        <n v="1409985"/>
        <n v="1434217"/>
        <n v="1431881"/>
        <n v="1425418"/>
        <n v="1423712"/>
        <n v="1423513"/>
        <n v="1433755"/>
        <n v="1426617"/>
        <n v="1433410"/>
        <n v="1434294"/>
        <n v="1434293"/>
        <n v="1424436"/>
        <n v="1433936"/>
        <n v="1389722"/>
        <n v="1432892"/>
        <n v="1434526"/>
        <n v="1421598"/>
        <n v="1433166"/>
        <n v="1434292"/>
        <n v="1426918"/>
        <n v="1434337"/>
        <n v="1435113"/>
        <n v="1434441"/>
        <n v="1433907"/>
        <n v="1432793"/>
        <n v="1408905"/>
        <n v="1422742"/>
        <n v="1396792"/>
        <n v="1433644"/>
        <n v="1422746"/>
        <n v="1428765"/>
        <n v="1434291"/>
        <n v="1424148"/>
        <n v="1414086"/>
        <n v="1427874"/>
        <n v="1436585"/>
        <n v="1434405"/>
        <n v="1434093"/>
        <n v="1437036"/>
        <n v="1433735"/>
        <n v="1437088"/>
        <n v="1436707"/>
        <n v="1427420"/>
        <n v="1435117"/>
        <n v="1434621"/>
        <n v="1427958"/>
        <n v="1433727"/>
        <n v="1427422"/>
        <n v="1427430"/>
        <n v="1413383"/>
        <n v="1435655"/>
        <n v="1436712"/>
        <n v="1438034"/>
        <n v="1435162"/>
        <n v="1434047"/>
        <n v="1420110"/>
        <n v="1427788"/>
        <n v="1437108"/>
        <n v="1436016"/>
        <n v="1438047"/>
        <n v="1433495"/>
        <n v="1438616"/>
        <n v="1438569"/>
        <n v="1427413"/>
        <n v="1414942"/>
        <n v="1426667"/>
        <n v="1427888"/>
        <n v="1426472"/>
        <n v="1434935"/>
        <n v="1425850"/>
        <n v="1426478"/>
        <n v="1438617"/>
        <n v="1436224"/>
        <n v="1434896"/>
        <n v="1428030"/>
        <n v="1435484"/>
        <n v="1439135"/>
        <n v="1436038"/>
        <n v="1438170"/>
        <n v="1438512"/>
        <n v="1427835"/>
        <n v="1438463"/>
        <n v="1434811"/>
        <n v="1435323"/>
        <n v="1438053"/>
        <n v="1435946"/>
        <n v="1424758"/>
        <n v="1434365"/>
        <n v="1409597"/>
        <n v="1438016"/>
        <n v="1428647"/>
        <n v="1432784"/>
        <n v="1434517"/>
        <n v="1412514"/>
        <n v="1425692"/>
        <n v="1410188"/>
        <n v="1433685"/>
        <n v="1432660"/>
        <n v="1433684"/>
        <n v="1433569"/>
        <n v="1424544"/>
        <n v="1424546"/>
        <n v="1431928"/>
      </sharedItems>
    </cacheField>
    <cacheField name="AMOUNT (THB)" numFmtId="4">
      <sharedItems containsSemiMixedTypes="0" containsString="0" containsNumber="1" minValue="4855" maxValue="35595" count="51">
        <n v="15255"/>
        <n v="35595"/>
        <n v="5915"/>
        <n v="7325"/>
        <n v="4855"/>
        <n v="9710"/>
        <n v="12890"/>
        <n v="9708"/>
        <n v="11830"/>
        <n v="15800"/>
        <n v="11829"/>
        <n v="10770"/>
        <n v="13107"/>
        <n v="13110"/>
        <n v="15975"/>
        <n v="17480"/>
        <n v="17400"/>
        <n v="19378"/>
        <n v="21300"/>
        <n v="17476"/>
        <n v="16317"/>
        <n v="14209"/>
        <n v="13108"/>
        <n v="5385"/>
        <n v="6840"/>
        <n v="18465"/>
        <n v="12090"/>
        <n v="11480"/>
        <n v="19420"/>
        <n v="21850"/>
        <n v="6445"/>
        <n v="21299"/>
        <n v="6045"/>
        <n v="15978"/>
        <n v="30590"/>
        <n v="19185"/>
        <n v="23660"/>
        <n v="12542"/>
        <n v="11828.86"/>
        <n v="18464"/>
        <n v="14534"/>
        <n v="16320"/>
        <n v="14535"/>
        <n v="17476.08"/>
        <n v="5914"/>
        <n v="5485"/>
        <n v="6015"/>
        <n v="13090"/>
        <n v="10970"/>
        <n v="14565"/>
        <n v="2299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7">
  <r>
    <x v="0"/>
    <x v="0"/>
  </r>
  <r>
    <x v="1"/>
    <x v="1"/>
  </r>
  <r>
    <x v="2"/>
    <x v="2"/>
  </r>
  <r>
    <x v="3"/>
    <x v="3"/>
  </r>
  <r>
    <x v="4"/>
    <x v="4"/>
  </r>
  <r>
    <x v="5"/>
    <x v="2"/>
  </r>
  <r>
    <x v="6"/>
    <x v="2"/>
  </r>
  <r>
    <x v="7"/>
    <x v="4"/>
  </r>
  <r>
    <x v="6"/>
    <x v="2"/>
  </r>
  <r>
    <x v="5"/>
    <x v="2"/>
  </r>
  <r>
    <x v="8"/>
    <x v="4"/>
  </r>
  <r>
    <x v="9"/>
    <x v="4"/>
  </r>
  <r>
    <x v="10"/>
    <x v="4"/>
  </r>
  <r>
    <x v="11"/>
    <x v="2"/>
  </r>
  <r>
    <x v="12"/>
    <x v="4"/>
  </r>
  <r>
    <x v="13"/>
    <x v="2"/>
  </r>
  <r>
    <x v="5"/>
    <x v="2"/>
  </r>
  <r>
    <x v="14"/>
    <x v="4"/>
  </r>
  <r>
    <x v="15"/>
    <x v="5"/>
  </r>
  <r>
    <x v="16"/>
    <x v="6"/>
  </r>
  <r>
    <x v="16"/>
    <x v="6"/>
  </r>
  <r>
    <x v="17"/>
    <x v="4"/>
  </r>
  <r>
    <x v="18"/>
    <x v="7"/>
  </r>
  <r>
    <x v="19"/>
    <x v="8"/>
  </r>
  <r>
    <x v="20"/>
    <x v="9"/>
  </r>
  <r>
    <x v="21"/>
    <x v="7"/>
  </r>
  <r>
    <x v="22"/>
    <x v="10"/>
  </r>
  <r>
    <x v="23"/>
    <x v="11"/>
  </r>
  <r>
    <x v="16"/>
    <x v="6"/>
  </r>
  <r>
    <x v="24"/>
    <x v="5"/>
  </r>
  <r>
    <x v="16"/>
    <x v="6"/>
  </r>
  <r>
    <x v="25"/>
    <x v="11"/>
  </r>
  <r>
    <x v="15"/>
    <x v="5"/>
  </r>
  <r>
    <x v="26"/>
    <x v="7"/>
  </r>
  <r>
    <x v="27"/>
    <x v="4"/>
  </r>
  <r>
    <x v="27"/>
    <x v="4"/>
  </r>
  <r>
    <x v="28"/>
    <x v="5"/>
  </r>
  <r>
    <x v="29"/>
    <x v="10"/>
  </r>
  <r>
    <x v="30"/>
    <x v="12"/>
  </r>
  <r>
    <x v="31"/>
    <x v="5"/>
  </r>
  <r>
    <x v="32"/>
    <x v="13"/>
  </r>
  <r>
    <x v="32"/>
    <x v="13"/>
  </r>
  <r>
    <x v="33"/>
    <x v="14"/>
  </r>
  <r>
    <x v="31"/>
    <x v="5"/>
  </r>
  <r>
    <x v="31"/>
    <x v="5"/>
  </r>
  <r>
    <x v="34"/>
    <x v="13"/>
  </r>
  <r>
    <x v="35"/>
    <x v="14"/>
  </r>
  <r>
    <x v="36"/>
    <x v="13"/>
  </r>
  <r>
    <x v="37"/>
    <x v="13"/>
  </r>
  <r>
    <x v="38"/>
    <x v="13"/>
  </r>
  <r>
    <x v="39"/>
    <x v="14"/>
  </r>
  <r>
    <x v="40"/>
    <x v="12"/>
  </r>
  <r>
    <x v="41"/>
    <x v="4"/>
  </r>
  <r>
    <x v="42"/>
    <x v="5"/>
  </r>
  <r>
    <x v="43"/>
    <x v="15"/>
  </r>
  <r>
    <x v="44"/>
    <x v="16"/>
  </r>
  <r>
    <x v="45"/>
    <x v="5"/>
  </r>
  <r>
    <x v="46"/>
    <x v="17"/>
  </r>
  <r>
    <x v="47"/>
    <x v="5"/>
  </r>
  <r>
    <x v="44"/>
    <x v="16"/>
  </r>
  <r>
    <x v="48"/>
    <x v="2"/>
  </r>
  <r>
    <x v="49"/>
    <x v="5"/>
  </r>
  <r>
    <x v="50"/>
    <x v="4"/>
  </r>
  <r>
    <x v="51"/>
    <x v="13"/>
  </r>
  <r>
    <x v="52"/>
    <x v="2"/>
  </r>
  <r>
    <x v="53"/>
    <x v="4"/>
  </r>
  <r>
    <x v="54"/>
    <x v="18"/>
  </r>
  <r>
    <x v="55"/>
    <x v="7"/>
  </r>
  <r>
    <x v="56"/>
    <x v="4"/>
  </r>
  <r>
    <x v="57"/>
    <x v="4"/>
  </r>
  <r>
    <x v="58"/>
    <x v="19"/>
  </r>
  <r>
    <x v="59"/>
    <x v="13"/>
  </r>
  <r>
    <x v="60"/>
    <x v="14"/>
  </r>
  <r>
    <x v="61"/>
    <x v="4"/>
  </r>
  <r>
    <x v="62"/>
    <x v="5"/>
  </r>
  <r>
    <x v="62"/>
    <x v="5"/>
  </r>
  <r>
    <x v="62"/>
    <x v="5"/>
  </r>
  <r>
    <x v="63"/>
    <x v="4"/>
  </r>
  <r>
    <x v="64"/>
    <x v="13"/>
  </r>
  <r>
    <x v="65"/>
    <x v="20"/>
  </r>
  <r>
    <x v="66"/>
    <x v="4"/>
  </r>
  <r>
    <x v="67"/>
    <x v="5"/>
  </r>
  <r>
    <x v="68"/>
    <x v="21"/>
  </r>
  <r>
    <x v="69"/>
    <x v="4"/>
  </r>
  <r>
    <x v="70"/>
    <x v="13"/>
  </r>
  <r>
    <x v="71"/>
    <x v="7"/>
  </r>
  <r>
    <x v="72"/>
    <x v="18"/>
  </r>
  <r>
    <x v="73"/>
    <x v="7"/>
  </r>
  <r>
    <x v="74"/>
    <x v="5"/>
  </r>
  <r>
    <x v="70"/>
    <x v="13"/>
  </r>
  <r>
    <x v="75"/>
    <x v="5"/>
  </r>
  <r>
    <x v="76"/>
    <x v="13"/>
  </r>
  <r>
    <x v="77"/>
    <x v="15"/>
  </r>
  <r>
    <x v="71"/>
    <x v="7"/>
  </r>
  <r>
    <x v="71"/>
    <x v="7"/>
  </r>
  <r>
    <x v="78"/>
    <x v="4"/>
  </r>
  <r>
    <x v="79"/>
    <x v="20"/>
  </r>
  <r>
    <x v="80"/>
    <x v="14"/>
  </r>
  <r>
    <x v="80"/>
    <x v="14"/>
  </r>
  <r>
    <x v="81"/>
    <x v="2"/>
  </r>
  <r>
    <x v="82"/>
    <x v="4"/>
  </r>
  <r>
    <x v="83"/>
    <x v="22"/>
  </r>
  <r>
    <x v="82"/>
    <x v="4"/>
  </r>
  <r>
    <x v="84"/>
    <x v="19"/>
  </r>
  <r>
    <x v="85"/>
    <x v="4"/>
  </r>
  <r>
    <x v="86"/>
    <x v="23"/>
  </r>
  <r>
    <x v="87"/>
    <x v="4"/>
  </r>
  <r>
    <x v="88"/>
    <x v="5"/>
  </r>
  <r>
    <x v="89"/>
    <x v="5"/>
  </r>
  <r>
    <x v="90"/>
    <x v="4"/>
  </r>
  <r>
    <x v="82"/>
    <x v="4"/>
  </r>
  <r>
    <x v="91"/>
    <x v="10"/>
  </r>
  <r>
    <x v="82"/>
    <x v="4"/>
  </r>
  <r>
    <x v="92"/>
    <x v="14"/>
  </r>
  <r>
    <x v="93"/>
    <x v="13"/>
  </r>
  <r>
    <x v="94"/>
    <x v="4"/>
  </r>
  <r>
    <x v="95"/>
    <x v="24"/>
  </r>
  <r>
    <x v="96"/>
    <x v="25"/>
  </r>
  <r>
    <x v="96"/>
    <x v="25"/>
  </r>
  <r>
    <x v="94"/>
    <x v="4"/>
  </r>
  <r>
    <x v="94"/>
    <x v="4"/>
  </r>
  <r>
    <x v="94"/>
    <x v="4"/>
  </r>
  <r>
    <x v="94"/>
    <x v="4"/>
  </r>
  <r>
    <x v="97"/>
    <x v="13"/>
  </r>
  <r>
    <x v="98"/>
    <x v="26"/>
  </r>
  <r>
    <x v="99"/>
    <x v="10"/>
  </r>
  <r>
    <x v="100"/>
    <x v="4"/>
  </r>
  <r>
    <x v="100"/>
    <x v="4"/>
  </r>
  <r>
    <x v="99"/>
    <x v="10"/>
  </r>
  <r>
    <x v="99"/>
    <x v="10"/>
  </r>
  <r>
    <x v="101"/>
    <x v="2"/>
  </r>
  <r>
    <x v="102"/>
    <x v="4"/>
  </r>
  <r>
    <x v="103"/>
    <x v="4"/>
  </r>
  <r>
    <x v="104"/>
    <x v="5"/>
  </r>
  <r>
    <x v="105"/>
    <x v="23"/>
  </r>
  <r>
    <x v="106"/>
    <x v="4"/>
  </r>
  <r>
    <x v="107"/>
    <x v="4"/>
  </r>
  <r>
    <x v="108"/>
    <x v="22"/>
  </r>
  <r>
    <x v="109"/>
    <x v="4"/>
  </r>
  <r>
    <x v="110"/>
    <x v="5"/>
  </r>
  <r>
    <x v="111"/>
    <x v="4"/>
  </r>
  <r>
    <x v="112"/>
    <x v="4"/>
  </r>
  <r>
    <x v="113"/>
    <x v="14"/>
  </r>
  <r>
    <x v="114"/>
    <x v="27"/>
  </r>
  <r>
    <x v="115"/>
    <x v="5"/>
  </r>
  <r>
    <x v="116"/>
    <x v="4"/>
  </r>
  <r>
    <x v="117"/>
    <x v="13"/>
  </r>
  <r>
    <x v="118"/>
    <x v="28"/>
  </r>
  <r>
    <x v="119"/>
    <x v="13"/>
  </r>
  <r>
    <x v="120"/>
    <x v="4"/>
  </r>
  <r>
    <x v="121"/>
    <x v="4"/>
  </r>
  <r>
    <x v="122"/>
    <x v="29"/>
  </r>
  <r>
    <x v="123"/>
    <x v="5"/>
  </r>
  <r>
    <x v="124"/>
    <x v="13"/>
  </r>
  <r>
    <x v="125"/>
    <x v="30"/>
  </r>
  <r>
    <x v="126"/>
    <x v="8"/>
  </r>
  <r>
    <x v="127"/>
    <x v="31"/>
  </r>
  <r>
    <x v="128"/>
    <x v="15"/>
  </r>
  <r>
    <x v="129"/>
    <x v="32"/>
  </r>
  <r>
    <x v="130"/>
    <x v="13"/>
  </r>
  <r>
    <x v="131"/>
    <x v="10"/>
  </r>
  <r>
    <x v="132"/>
    <x v="5"/>
  </r>
  <r>
    <x v="133"/>
    <x v="33"/>
  </r>
  <r>
    <x v="134"/>
    <x v="4"/>
  </r>
  <r>
    <x v="135"/>
    <x v="13"/>
  </r>
  <r>
    <x v="136"/>
    <x v="14"/>
  </r>
  <r>
    <x v="137"/>
    <x v="4"/>
  </r>
  <r>
    <x v="138"/>
    <x v="14"/>
  </r>
  <r>
    <x v="139"/>
    <x v="5"/>
  </r>
  <r>
    <x v="140"/>
    <x v="15"/>
  </r>
  <r>
    <x v="141"/>
    <x v="13"/>
  </r>
  <r>
    <x v="142"/>
    <x v="13"/>
  </r>
  <r>
    <x v="143"/>
    <x v="14"/>
  </r>
  <r>
    <x v="144"/>
    <x v="34"/>
  </r>
  <r>
    <x v="145"/>
    <x v="5"/>
  </r>
  <r>
    <x v="146"/>
    <x v="4"/>
  </r>
  <r>
    <x v="147"/>
    <x v="14"/>
  </r>
  <r>
    <x v="148"/>
    <x v="35"/>
  </r>
  <r>
    <x v="149"/>
    <x v="5"/>
  </r>
  <r>
    <x v="150"/>
    <x v="8"/>
  </r>
  <r>
    <x v="151"/>
    <x v="2"/>
  </r>
  <r>
    <x v="152"/>
    <x v="13"/>
  </r>
  <r>
    <x v="153"/>
    <x v="22"/>
  </r>
  <r>
    <x v="154"/>
    <x v="2"/>
  </r>
  <r>
    <x v="155"/>
    <x v="36"/>
  </r>
  <r>
    <x v="156"/>
    <x v="4"/>
  </r>
  <r>
    <x v="157"/>
    <x v="4"/>
  </r>
  <r>
    <x v="158"/>
    <x v="5"/>
  </r>
  <r>
    <x v="159"/>
    <x v="8"/>
  </r>
  <r>
    <x v="158"/>
    <x v="5"/>
  </r>
  <r>
    <x v="160"/>
    <x v="5"/>
  </r>
  <r>
    <x v="161"/>
    <x v="37"/>
  </r>
  <r>
    <x v="162"/>
    <x v="11"/>
  </r>
  <r>
    <x v="162"/>
    <x v="11"/>
  </r>
  <r>
    <x v="162"/>
    <x v="11"/>
  </r>
  <r>
    <x v="163"/>
    <x v="5"/>
  </r>
  <r>
    <x v="164"/>
    <x v="6"/>
  </r>
  <r>
    <x v="165"/>
    <x v="38"/>
  </r>
  <r>
    <x v="165"/>
    <x v="38"/>
  </r>
  <r>
    <x v="165"/>
    <x v="10"/>
  </r>
  <r>
    <x v="166"/>
    <x v="29"/>
  </r>
  <r>
    <x v="167"/>
    <x v="4"/>
  </r>
  <r>
    <x v="168"/>
    <x v="5"/>
  </r>
  <r>
    <x v="165"/>
    <x v="10"/>
  </r>
  <r>
    <x v="165"/>
    <x v="10"/>
  </r>
  <r>
    <x v="169"/>
    <x v="4"/>
  </r>
  <r>
    <x v="170"/>
    <x v="8"/>
  </r>
  <r>
    <x v="171"/>
    <x v="13"/>
  </r>
  <r>
    <x v="172"/>
    <x v="13"/>
  </r>
  <r>
    <x v="173"/>
    <x v="18"/>
  </r>
  <r>
    <x v="171"/>
    <x v="13"/>
  </r>
  <r>
    <x v="174"/>
    <x v="5"/>
  </r>
  <r>
    <x v="175"/>
    <x v="5"/>
  </r>
  <r>
    <x v="176"/>
    <x v="5"/>
  </r>
  <r>
    <x v="177"/>
    <x v="39"/>
  </r>
  <r>
    <x v="178"/>
    <x v="13"/>
  </r>
  <r>
    <x v="179"/>
    <x v="2"/>
  </r>
  <r>
    <x v="180"/>
    <x v="13"/>
  </r>
  <r>
    <x v="181"/>
    <x v="13"/>
  </r>
  <r>
    <x v="181"/>
    <x v="13"/>
  </r>
  <r>
    <x v="181"/>
    <x v="13"/>
  </r>
  <r>
    <x v="181"/>
    <x v="13"/>
  </r>
  <r>
    <x v="181"/>
    <x v="13"/>
  </r>
  <r>
    <x v="182"/>
    <x v="13"/>
  </r>
  <r>
    <x v="183"/>
    <x v="13"/>
  </r>
  <r>
    <x v="184"/>
    <x v="40"/>
  </r>
  <r>
    <x v="185"/>
    <x v="41"/>
  </r>
  <r>
    <x v="186"/>
    <x v="13"/>
  </r>
  <r>
    <x v="187"/>
    <x v="14"/>
  </r>
  <r>
    <x v="186"/>
    <x v="13"/>
  </r>
  <r>
    <x v="188"/>
    <x v="40"/>
  </r>
  <r>
    <x v="189"/>
    <x v="7"/>
  </r>
  <r>
    <x v="190"/>
    <x v="14"/>
  </r>
  <r>
    <x v="191"/>
    <x v="4"/>
  </r>
  <r>
    <x v="190"/>
    <x v="14"/>
  </r>
  <r>
    <x v="192"/>
    <x v="8"/>
  </r>
  <r>
    <x v="193"/>
    <x v="13"/>
  </r>
  <r>
    <x v="194"/>
    <x v="4"/>
  </r>
  <r>
    <x v="195"/>
    <x v="9"/>
  </r>
  <r>
    <x v="196"/>
    <x v="4"/>
  </r>
  <r>
    <x v="197"/>
    <x v="4"/>
  </r>
  <r>
    <x v="189"/>
    <x v="7"/>
  </r>
  <r>
    <x v="198"/>
    <x v="13"/>
  </r>
  <r>
    <x v="199"/>
    <x v="14"/>
  </r>
  <r>
    <x v="200"/>
    <x v="4"/>
  </r>
  <r>
    <x v="201"/>
    <x v="13"/>
  </r>
  <r>
    <x v="202"/>
    <x v="15"/>
  </r>
  <r>
    <x v="203"/>
    <x v="5"/>
  </r>
  <r>
    <x v="204"/>
    <x v="42"/>
  </r>
  <r>
    <x v="205"/>
    <x v="5"/>
  </r>
  <r>
    <x v="206"/>
    <x v="4"/>
  </r>
  <r>
    <x v="207"/>
    <x v="5"/>
  </r>
  <r>
    <x v="208"/>
    <x v="8"/>
  </r>
  <r>
    <x v="208"/>
    <x v="8"/>
  </r>
  <r>
    <x v="209"/>
    <x v="2"/>
  </r>
  <r>
    <x v="208"/>
    <x v="8"/>
  </r>
  <r>
    <x v="210"/>
    <x v="4"/>
  </r>
  <r>
    <x v="211"/>
    <x v="43"/>
  </r>
  <r>
    <x v="212"/>
    <x v="7"/>
  </r>
  <r>
    <x v="213"/>
    <x v="5"/>
  </r>
  <r>
    <x v="214"/>
    <x v="19"/>
  </r>
  <r>
    <x v="210"/>
    <x v="4"/>
  </r>
  <r>
    <x v="215"/>
    <x v="42"/>
  </r>
  <r>
    <x v="208"/>
    <x v="8"/>
  </r>
  <r>
    <x v="216"/>
    <x v="13"/>
  </r>
  <r>
    <x v="208"/>
    <x v="8"/>
  </r>
  <r>
    <x v="217"/>
    <x v="14"/>
  </r>
  <r>
    <x v="218"/>
    <x v="15"/>
  </r>
  <r>
    <x v="219"/>
    <x v="5"/>
  </r>
  <r>
    <x v="220"/>
    <x v="4"/>
  </r>
  <r>
    <x v="220"/>
    <x v="4"/>
  </r>
  <r>
    <x v="221"/>
    <x v="13"/>
  </r>
  <r>
    <x v="222"/>
    <x v="6"/>
  </r>
  <r>
    <x v="223"/>
    <x v="4"/>
  </r>
  <r>
    <x v="224"/>
    <x v="5"/>
  </r>
  <r>
    <x v="225"/>
    <x v="4"/>
  </r>
  <r>
    <x v="226"/>
    <x v="4"/>
  </r>
  <r>
    <x v="227"/>
    <x v="5"/>
  </r>
  <r>
    <x v="228"/>
    <x v="4"/>
  </r>
  <r>
    <x v="229"/>
    <x v="15"/>
  </r>
  <r>
    <x v="230"/>
    <x v="5"/>
  </r>
  <r>
    <x v="231"/>
    <x v="5"/>
  </r>
  <r>
    <x v="232"/>
    <x v="23"/>
  </r>
  <r>
    <x v="233"/>
    <x v="44"/>
  </r>
  <r>
    <x v="234"/>
    <x v="23"/>
  </r>
  <r>
    <x v="235"/>
    <x v="5"/>
  </r>
  <r>
    <x v="236"/>
    <x v="4"/>
  </r>
  <r>
    <x v="237"/>
    <x v="4"/>
  </r>
  <r>
    <x v="238"/>
    <x v="14"/>
  </r>
  <r>
    <x v="239"/>
    <x v="4"/>
  </r>
  <r>
    <x v="240"/>
    <x v="4"/>
  </r>
  <r>
    <x v="241"/>
    <x v="4"/>
  </r>
  <r>
    <x v="242"/>
    <x v="35"/>
  </r>
  <r>
    <x v="243"/>
    <x v="4"/>
  </r>
  <r>
    <x v="244"/>
    <x v="4"/>
  </r>
  <r>
    <x v="245"/>
    <x v="6"/>
  </r>
  <r>
    <x v="245"/>
    <x v="6"/>
  </r>
  <r>
    <x v="246"/>
    <x v="45"/>
  </r>
  <r>
    <x v="247"/>
    <x v="46"/>
  </r>
  <r>
    <x v="248"/>
    <x v="4"/>
  </r>
  <r>
    <x v="249"/>
    <x v="15"/>
  </r>
  <r>
    <x v="250"/>
    <x v="2"/>
  </r>
  <r>
    <x v="251"/>
    <x v="5"/>
  </r>
  <r>
    <x v="244"/>
    <x v="4"/>
  </r>
  <r>
    <x v="252"/>
    <x v="7"/>
  </r>
  <r>
    <x v="253"/>
    <x v="16"/>
  </r>
  <r>
    <x v="254"/>
    <x v="31"/>
  </r>
  <r>
    <x v="244"/>
    <x v="4"/>
  </r>
  <r>
    <x v="244"/>
    <x v="4"/>
  </r>
  <r>
    <x v="255"/>
    <x v="7"/>
  </r>
  <r>
    <x v="256"/>
    <x v="45"/>
  </r>
  <r>
    <x v="257"/>
    <x v="29"/>
  </r>
  <r>
    <x v="258"/>
    <x v="15"/>
  </r>
  <r>
    <x v="259"/>
    <x v="7"/>
  </r>
  <r>
    <x v="260"/>
    <x v="29"/>
  </r>
  <r>
    <x v="261"/>
    <x v="45"/>
  </r>
  <r>
    <x v="262"/>
    <x v="18"/>
  </r>
  <r>
    <x v="263"/>
    <x v="47"/>
  </r>
  <r>
    <x v="264"/>
    <x v="48"/>
  </r>
  <r>
    <x v="264"/>
    <x v="48"/>
  </r>
  <r>
    <x v="264"/>
    <x v="48"/>
  </r>
  <r>
    <x v="265"/>
    <x v="2"/>
  </r>
  <r>
    <x v="266"/>
    <x v="47"/>
  </r>
  <r>
    <x v="266"/>
    <x v="47"/>
  </r>
  <r>
    <x v="267"/>
    <x v="13"/>
  </r>
  <r>
    <x v="268"/>
    <x v="5"/>
  </r>
  <r>
    <x v="269"/>
    <x v="5"/>
  </r>
  <r>
    <x v="270"/>
    <x v="14"/>
  </r>
  <r>
    <x v="271"/>
    <x v="8"/>
  </r>
  <r>
    <x v="272"/>
    <x v="5"/>
  </r>
  <r>
    <x v="272"/>
    <x v="5"/>
  </r>
  <r>
    <x v="273"/>
    <x v="2"/>
  </r>
  <r>
    <x v="274"/>
    <x v="49"/>
  </r>
  <r>
    <x v="275"/>
    <x v="13"/>
  </r>
  <r>
    <x v="276"/>
    <x v="5"/>
  </r>
  <r>
    <x v="276"/>
    <x v="5"/>
  </r>
  <r>
    <x v="277"/>
    <x v="14"/>
  </r>
  <r>
    <x v="278"/>
    <x v="15"/>
  </r>
  <r>
    <x v="279"/>
    <x v="5"/>
  </r>
  <r>
    <x v="280"/>
    <x v="50"/>
  </r>
  <r>
    <x v="281"/>
    <x v="6"/>
  </r>
  <r>
    <x v="282"/>
    <x v="5"/>
  </r>
  <r>
    <x v="283"/>
    <x v="6"/>
  </r>
  <r>
    <x v="284"/>
    <x v="2"/>
  </r>
  <r>
    <x v="285"/>
    <x v="8"/>
  </r>
  <r>
    <x v="286"/>
    <x v="8"/>
  </r>
  <r>
    <x v="287"/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5" minRefreshableVersion="1" createdVersion="1" useAutoFormatting="1" compact="0" indent="0" compactData="0" gridDropZones="1" showDrill="1" multipleFieldFilters="0">
  <location ref="J12:K302" firstHeaderRow="2" firstDataRow="2" firstDataCol="1"/>
  <pivotFields count="2">
    <pivotField axis="axisRow" compact="0" outline="0" subtotalTop="0" showAll="0" includeNewItemsInFilter="1">
      <items count="289">
        <item x="1"/>
        <item x="0"/>
        <item x="198"/>
        <item x="4"/>
        <item x="44"/>
        <item x="212"/>
        <item x="98"/>
        <item x="38"/>
        <item x="59"/>
        <item x="3"/>
        <item x="7"/>
        <item x="168"/>
        <item x="64"/>
        <item x="76"/>
        <item x="32"/>
        <item x="132"/>
        <item x="170"/>
        <item x="114"/>
        <item x="210"/>
        <item x="54"/>
        <item x="273"/>
        <item x="42"/>
        <item x="185"/>
        <item x="53"/>
        <item x="280"/>
        <item x="19"/>
        <item x="141"/>
        <item x="158"/>
        <item x="182"/>
        <item x="138"/>
        <item x="48"/>
        <item x="14"/>
        <item x="119"/>
        <item x="171"/>
        <item x="77"/>
        <item x="278"/>
        <item x="180"/>
        <item x="34"/>
        <item x="72"/>
        <item x="234"/>
        <item x="37"/>
        <item x="140"/>
        <item x="218"/>
        <item x="173"/>
        <item x="70"/>
        <item x="249"/>
        <item x="92"/>
        <item x="93"/>
        <item x="126"/>
        <item x="155"/>
        <item x="161"/>
        <item x="80"/>
        <item x="16"/>
        <item x="20"/>
        <item x="49"/>
        <item x="43"/>
        <item x="31"/>
        <item x="133"/>
        <item x="33"/>
        <item x="36"/>
        <item x="81"/>
        <item x="23"/>
        <item x="136"/>
        <item x="18"/>
        <item x="39"/>
        <item x="184"/>
        <item x="45"/>
        <item x="11"/>
        <item x="2"/>
        <item x="240"/>
        <item x="116"/>
        <item x="9"/>
        <item x="117"/>
        <item x="134"/>
        <item x="8"/>
        <item x="13"/>
        <item x="125"/>
        <item x="28"/>
        <item x="121"/>
        <item x="201"/>
        <item x="15"/>
        <item x="24"/>
        <item x="97"/>
        <item x="145"/>
        <item x="40"/>
        <item x="6"/>
        <item x="26"/>
        <item x="58"/>
        <item x="65"/>
        <item x="211"/>
        <item x="214"/>
        <item x="22"/>
        <item x="5"/>
        <item x="35"/>
        <item x="127"/>
        <item x="112"/>
        <item x="21"/>
        <item x="96"/>
        <item x="29"/>
        <item x="190"/>
        <item x="10"/>
        <item x="25"/>
        <item x="46"/>
        <item x="67"/>
        <item x="30"/>
        <item x="189"/>
        <item x="12"/>
        <item x="51"/>
        <item x="137"/>
        <item x="178"/>
        <item x="63"/>
        <item x="74"/>
        <item x="47"/>
        <item x="217"/>
        <item x="27"/>
        <item x="17"/>
        <item x="124"/>
        <item x="118"/>
        <item x="105"/>
        <item x="196"/>
        <item x="176"/>
        <item x="285"/>
        <item x="286"/>
        <item x="52"/>
        <item x="164"/>
        <item x="60"/>
        <item x="89"/>
        <item x="123"/>
        <item x="75"/>
        <item x="271"/>
        <item x="88"/>
        <item x="146"/>
        <item x="79"/>
        <item x="87"/>
        <item x="151"/>
        <item x="154"/>
        <item x="188"/>
        <item x="115"/>
        <item x="71"/>
        <item x="91"/>
        <item x="279"/>
        <item x="41"/>
        <item x="131"/>
        <item x="254"/>
        <item x="84"/>
        <item x="55"/>
        <item x="68"/>
        <item x="83"/>
        <item x="82"/>
        <item x="90"/>
        <item x="122"/>
        <item x="50"/>
        <item x="147"/>
        <item x="73"/>
        <item x="56"/>
        <item x="57"/>
        <item x="252"/>
        <item x="255"/>
        <item x="94"/>
        <item x="192"/>
        <item x="62"/>
        <item x="250"/>
        <item x="61"/>
        <item x="159"/>
        <item x="110"/>
        <item x="156"/>
        <item x="157"/>
        <item x="66"/>
        <item x="129"/>
        <item x="204"/>
        <item x="69"/>
        <item x="135"/>
        <item x="142"/>
        <item x="144"/>
        <item x="86"/>
        <item x="248"/>
        <item x="227"/>
        <item x="232"/>
        <item x="233"/>
        <item x="101"/>
        <item x="108"/>
        <item x="103"/>
        <item x="78"/>
        <item x="241"/>
        <item x="153"/>
        <item x="265"/>
        <item x="85"/>
        <item x="148"/>
        <item x="219"/>
        <item x="251"/>
        <item x="143"/>
        <item x="230"/>
        <item x="113"/>
        <item x="99"/>
        <item x="259"/>
        <item x="120"/>
        <item x="109"/>
        <item x="100"/>
        <item x="149"/>
        <item x="150"/>
        <item x="106"/>
        <item x="104"/>
        <item x="139"/>
        <item x="111"/>
        <item x="152"/>
        <item x="275"/>
        <item x="130"/>
        <item x="128"/>
        <item x="95"/>
        <item x="215"/>
        <item x="102"/>
        <item x="166"/>
        <item x="107"/>
        <item x="165"/>
        <item x="187"/>
        <item x="287"/>
        <item x="162"/>
        <item x="163"/>
        <item x="282"/>
        <item x="276"/>
        <item x="209"/>
        <item x="179"/>
        <item x="160"/>
        <item x="199"/>
        <item x="183"/>
        <item x="202"/>
        <item x="193"/>
        <item x="181"/>
        <item x="177"/>
        <item x="245"/>
        <item x="172"/>
        <item x="169"/>
        <item x="284"/>
        <item x="213"/>
        <item x="283"/>
        <item x="281"/>
        <item x="231"/>
        <item x="224"/>
        <item x="191"/>
        <item x="208"/>
        <item x="197"/>
        <item x="239"/>
        <item x="174"/>
        <item x="175"/>
        <item x="222"/>
        <item x="186"/>
        <item x="216"/>
        <item x="203"/>
        <item x="195"/>
        <item x="194"/>
        <item x="205"/>
        <item x="167"/>
        <item x="272"/>
        <item x="221"/>
        <item x="207"/>
        <item x="277"/>
        <item x="200"/>
        <item x="229"/>
        <item x="267"/>
        <item x="258"/>
        <item x="253"/>
        <item x="206"/>
        <item x="228"/>
        <item x="238"/>
        <item x="268"/>
        <item x="260"/>
        <item x="235"/>
        <item x="270"/>
        <item x="243"/>
        <item x="262"/>
        <item x="257"/>
        <item x="220"/>
        <item x="226"/>
        <item x="236"/>
        <item x="223"/>
        <item x="225"/>
        <item x="242"/>
        <item x="274"/>
        <item x="237"/>
        <item x="244"/>
        <item x="269"/>
        <item x="263"/>
        <item x="266"/>
        <item x="264"/>
        <item x="247"/>
        <item x="246"/>
        <item x="256"/>
        <item x="261"/>
        <item t="default"/>
      </items>
    </pivotField>
    <pivotField dataField="1" compact="0" outline="0" subtotalTop="0" numFmtId="4" showAll="0" includeNewItemsInFilter="1">
      <items count="52">
        <item x="4"/>
        <item x="23"/>
        <item x="45"/>
        <item x="44"/>
        <item x="2"/>
        <item x="46"/>
        <item x="32"/>
        <item x="30"/>
        <item x="24"/>
        <item x="3"/>
        <item x="7"/>
        <item x="5"/>
        <item x="11"/>
        <item x="48"/>
        <item x="27"/>
        <item x="38"/>
        <item x="10"/>
        <item x="8"/>
        <item x="26"/>
        <item x="37"/>
        <item x="6"/>
        <item x="47"/>
        <item x="12"/>
        <item x="22"/>
        <item x="13"/>
        <item x="21"/>
        <item x="40"/>
        <item x="42"/>
        <item x="49"/>
        <item x="0"/>
        <item x="9"/>
        <item x="14"/>
        <item x="33"/>
        <item x="20"/>
        <item x="41"/>
        <item x="16"/>
        <item x="19"/>
        <item x="43"/>
        <item x="15"/>
        <item x="39"/>
        <item x="25"/>
        <item x="35"/>
        <item x="17"/>
        <item x="28"/>
        <item x="31"/>
        <item x="18"/>
        <item x="29"/>
        <item x="50"/>
        <item x="36"/>
        <item x="34"/>
        <item x="1"/>
        <item t="default"/>
      </items>
    </pivotField>
  </pivotFields>
  <rowFields count="1">
    <field x="0"/>
  </rowFields>
  <rowItems count="28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 t="grand">
      <x/>
    </i>
  </rowItems>
  <colItems count="1">
    <i/>
  </colItems>
  <dataFields count="1">
    <dataField name="求和项:AMOUNT (THB)" fld="1" baseField="0" baseItem="0"/>
  </dataFields>
  <pivotTableStyleInfo showRowHeaders="1" showColHeaders="1" showLastColumn="1"/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workbookViewId="0">
      <selection activeCell="M14" sqref="M14"/>
    </sheetView>
  </sheetViews>
  <sheetFormatPr defaultColWidth="9" defaultRowHeight="13.5"/>
  <cols>
    <col min="7" max="7" width="9" customWidth="1"/>
  </cols>
  <sheetData>
    <row r="1" customHeight="1" spans="1:16">
      <c r="A1" s="293" t="s">
        <v>0</v>
      </c>
      <c r="B1" s="293"/>
      <c r="C1" s="293"/>
      <c r="D1" s="293"/>
      <c r="E1" s="293"/>
      <c r="F1" s="293"/>
      <c r="G1" s="294" t="s">
        <v>1</v>
      </c>
      <c r="H1" s="294"/>
      <c r="I1" s="310" t="s">
        <v>2</v>
      </c>
      <c r="O1" s="292"/>
      <c r="P1" s="292"/>
    </row>
    <row r="2" ht="15.75" customHeight="1" spans="1:16">
      <c r="A2" s="295"/>
      <c r="B2" s="293" t="s">
        <v>3</v>
      </c>
      <c r="C2" s="293"/>
      <c r="D2" s="293"/>
      <c r="E2" s="293"/>
      <c r="F2" s="293"/>
      <c r="G2" s="294" t="s">
        <v>4</v>
      </c>
      <c r="H2" s="294"/>
      <c r="I2" s="311">
        <v>42845</v>
      </c>
      <c r="O2" s="292"/>
      <c r="P2" s="292"/>
    </row>
    <row r="3" ht="15.75" customHeight="1" spans="1:16">
      <c r="A3" s="295"/>
      <c r="B3" s="295"/>
      <c r="C3" s="295"/>
      <c r="D3" s="296" t="s">
        <v>5</v>
      </c>
      <c r="E3" s="296"/>
      <c r="F3" s="295"/>
      <c r="G3" s="294" t="s">
        <v>6</v>
      </c>
      <c r="H3" s="294"/>
      <c r="I3" s="310" t="s">
        <v>7</v>
      </c>
      <c r="O3" s="292"/>
      <c r="P3" s="292"/>
    </row>
    <row r="4" ht="17.25" customHeight="1" spans="1:16">
      <c r="A4" s="297"/>
      <c r="B4" s="297"/>
      <c r="C4" s="297"/>
      <c r="D4" s="297"/>
      <c r="E4" s="297"/>
      <c r="F4" s="297"/>
      <c r="G4" s="297"/>
      <c r="H4" s="297"/>
      <c r="I4" s="297"/>
      <c r="O4" s="292"/>
      <c r="P4" s="292"/>
    </row>
    <row r="5" ht="22.5" customHeight="1" spans="1:16">
      <c r="A5" s="298" t="s">
        <v>8</v>
      </c>
      <c r="B5" s="298"/>
      <c r="C5" s="299"/>
      <c r="D5" s="300" t="s">
        <v>9</v>
      </c>
      <c r="E5" s="297"/>
      <c r="F5" s="303" t="s">
        <v>10</v>
      </c>
      <c r="G5" s="301" t="s">
        <v>11</v>
      </c>
      <c r="H5" s="297"/>
      <c r="I5" s="303" t="s">
        <v>12</v>
      </c>
      <c r="O5" s="292"/>
      <c r="P5" s="292"/>
    </row>
    <row r="6" ht="17.25" customHeight="1" spans="1:16">
      <c r="A6" s="302" t="s">
        <v>13</v>
      </c>
      <c r="B6" s="302"/>
      <c r="C6" s="299"/>
      <c r="D6" s="303">
        <v>239150</v>
      </c>
      <c r="E6" s="297"/>
      <c r="F6" s="303" t="s">
        <v>14</v>
      </c>
      <c r="G6" s="303">
        <v>1176552</v>
      </c>
      <c r="H6" s="297"/>
      <c r="I6" s="312">
        <v>6650</v>
      </c>
      <c r="O6" s="292"/>
      <c r="P6" s="292"/>
    </row>
    <row r="7" ht="17.25" customHeight="1" spans="1:16">
      <c r="A7" s="302" t="s">
        <v>13</v>
      </c>
      <c r="B7" s="302"/>
      <c r="C7" s="299"/>
      <c r="D7" s="303">
        <v>239164</v>
      </c>
      <c r="E7" s="297"/>
      <c r="F7" s="303" t="s">
        <v>15</v>
      </c>
      <c r="G7" s="303">
        <v>1176552</v>
      </c>
      <c r="H7" s="297"/>
      <c r="I7" s="312">
        <v>6650</v>
      </c>
      <c r="O7" s="292"/>
      <c r="P7" s="292"/>
    </row>
    <row r="8" ht="17.25" customHeight="1" spans="1:16">
      <c r="A8" s="302" t="s">
        <v>16</v>
      </c>
      <c r="B8" s="302"/>
      <c r="C8" s="299"/>
      <c r="D8" s="303">
        <v>240200</v>
      </c>
      <c r="E8" s="297"/>
      <c r="F8" s="303" t="s">
        <v>17</v>
      </c>
      <c r="G8" s="303">
        <v>1177446</v>
      </c>
      <c r="H8" s="297"/>
      <c r="I8" s="312">
        <v>5950</v>
      </c>
      <c r="O8" s="292"/>
      <c r="P8" s="292"/>
    </row>
    <row r="9" ht="17.25" customHeight="1" spans="1:16">
      <c r="A9" s="302" t="s">
        <v>16</v>
      </c>
      <c r="B9" s="302"/>
      <c r="C9" s="299"/>
      <c r="D9" s="303">
        <v>240202</v>
      </c>
      <c r="E9" s="297"/>
      <c r="F9" s="303" t="s">
        <v>18</v>
      </c>
      <c r="G9" s="303">
        <v>1171438</v>
      </c>
      <c r="H9" s="297"/>
      <c r="I9" s="312">
        <v>4760</v>
      </c>
      <c r="O9" s="292"/>
      <c r="P9" s="292"/>
    </row>
    <row r="10" ht="22.5" customHeight="1" spans="1:16">
      <c r="A10" s="302" t="s">
        <v>19</v>
      </c>
      <c r="B10" s="302"/>
      <c r="C10" s="299"/>
      <c r="D10" s="303">
        <v>240776</v>
      </c>
      <c r="E10" s="297"/>
      <c r="F10" s="303" t="s">
        <v>20</v>
      </c>
      <c r="G10" s="303">
        <v>1176214</v>
      </c>
      <c r="H10" s="297"/>
      <c r="I10" s="312">
        <v>20520</v>
      </c>
      <c r="O10" s="292"/>
      <c r="P10" s="292"/>
    </row>
    <row r="11" ht="17.25" customHeight="1" spans="1:16">
      <c r="A11" s="302" t="s">
        <v>21</v>
      </c>
      <c r="B11" s="302"/>
      <c r="C11" s="299"/>
      <c r="D11" s="303">
        <v>241107</v>
      </c>
      <c r="E11" s="297"/>
      <c r="F11" s="303" t="s">
        <v>22</v>
      </c>
      <c r="G11" s="303">
        <v>1170925</v>
      </c>
      <c r="H11" s="297"/>
      <c r="I11" s="312">
        <v>14280</v>
      </c>
      <c r="O11" s="292"/>
      <c r="P11" s="292"/>
    </row>
    <row r="12" ht="22.5" customHeight="1" spans="1:16">
      <c r="A12" s="302" t="s">
        <v>21</v>
      </c>
      <c r="B12" s="302"/>
      <c r="C12" s="299"/>
      <c r="D12" s="303">
        <v>241118</v>
      </c>
      <c r="E12" s="297"/>
      <c r="F12" s="303" t="s">
        <v>23</v>
      </c>
      <c r="G12" s="303">
        <v>1171886</v>
      </c>
      <c r="H12" s="297"/>
      <c r="I12" s="312">
        <v>5320</v>
      </c>
      <c r="O12" s="292"/>
      <c r="P12" s="292"/>
    </row>
    <row r="13" ht="17.25" customHeight="1" spans="1:16">
      <c r="A13" s="302" t="s">
        <v>24</v>
      </c>
      <c r="B13" s="302"/>
      <c r="C13" s="299"/>
      <c r="D13" s="303">
        <v>241266</v>
      </c>
      <c r="E13" s="297"/>
      <c r="F13" s="303" t="s">
        <v>25</v>
      </c>
      <c r="G13" s="303">
        <v>1169560</v>
      </c>
      <c r="H13" s="297"/>
      <c r="I13" s="312">
        <v>20760</v>
      </c>
      <c r="O13" s="292"/>
      <c r="P13" s="292"/>
    </row>
    <row r="14" ht="22.5" customHeight="1" spans="1:16">
      <c r="A14" s="302" t="s">
        <v>26</v>
      </c>
      <c r="B14" s="302"/>
      <c r="C14" s="299"/>
      <c r="D14" s="303">
        <v>241454</v>
      </c>
      <c r="E14" s="297"/>
      <c r="F14" s="303" t="s">
        <v>23</v>
      </c>
      <c r="G14" s="303">
        <v>1171887</v>
      </c>
      <c r="H14" s="297"/>
      <c r="I14" s="312">
        <v>9520</v>
      </c>
      <c r="M14" s="315"/>
      <c r="O14" s="292"/>
      <c r="P14" s="292"/>
    </row>
    <row r="15" ht="22.5" customHeight="1" spans="1:16">
      <c r="A15" s="302" t="s">
        <v>27</v>
      </c>
      <c r="B15" s="302"/>
      <c r="C15" s="299"/>
      <c r="D15" s="303">
        <v>242427</v>
      </c>
      <c r="E15" s="297"/>
      <c r="F15" s="303" t="s">
        <v>28</v>
      </c>
      <c r="G15" s="303" t="s">
        <v>29</v>
      </c>
      <c r="H15" s="297"/>
      <c r="I15" s="312">
        <v>29928</v>
      </c>
      <c r="O15" s="292"/>
      <c r="P15" s="292"/>
    </row>
    <row r="16" ht="22.5" customHeight="1" spans="1:16">
      <c r="A16" s="302" t="s">
        <v>27</v>
      </c>
      <c r="B16" s="302"/>
      <c r="C16" s="299"/>
      <c r="D16" s="303">
        <v>242489</v>
      </c>
      <c r="E16" s="297"/>
      <c r="F16" s="303" t="s">
        <v>30</v>
      </c>
      <c r="G16" s="303" t="s">
        <v>29</v>
      </c>
      <c r="H16" s="297"/>
      <c r="I16" s="312">
        <v>29928</v>
      </c>
      <c r="O16" s="292"/>
      <c r="P16" s="292"/>
    </row>
    <row r="17" ht="22.5" customHeight="1" spans="1:16">
      <c r="A17" s="302" t="s">
        <v>27</v>
      </c>
      <c r="B17" s="302"/>
      <c r="C17" s="299"/>
      <c r="D17" s="303">
        <v>242457</v>
      </c>
      <c r="E17" s="297"/>
      <c r="F17" s="303" t="s">
        <v>31</v>
      </c>
      <c r="G17" s="303" t="s">
        <v>32</v>
      </c>
      <c r="H17" s="297"/>
      <c r="I17" s="312">
        <v>26778</v>
      </c>
      <c r="O17" s="292"/>
      <c r="P17" s="292"/>
    </row>
    <row r="18" ht="22.5" customHeight="1" spans="1:16">
      <c r="A18" s="302" t="s">
        <v>27</v>
      </c>
      <c r="B18" s="302"/>
      <c r="C18" s="299"/>
      <c r="D18" s="303">
        <v>242431</v>
      </c>
      <c r="E18" s="297"/>
      <c r="F18" s="303" t="s">
        <v>33</v>
      </c>
      <c r="G18" s="303">
        <v>1180228</v>
      </c>
      <c r="H18" s="297"/>
      <c r="I18" s="312">
        <v>6660</v>
      </c>
      <c r="O18" s="292"/>
      <c r="P18" s="292"/>
    </row>
    <row r="19" ht="17.25" customHeight="1" spans="1:16">
      <c r="A19" s="302" t="s">
        <v>27</v>
      </c>
      <c r="B19" s="302"/>
      <c r="C19" s="299"/>
      <c r="D19" s="303">
        <v>242441</v>
      </c>
      <c r="E19" s="297"/>
      <c r="F19" s="303" t="s">
        <v>34</v>
      </c>
      <c r="G19" s="303">
        <v>1180228</v>
      </c>
      <c r="H19" s="297"/>
      <c r="I19" s="312">
        <v>6660</v>
      </c>
      <c r="O19" s="292"/>
      <c r="P19" s="292"/>
    </row>
    <row r="20" ht="22.5" customHeight="1" spans="1:16">
      <c r="A20" s="302" t="s">
        <v>27</v>
      </c>
      <c r="B20" s="302"/>
      <c r="C20" s="299"/>
      <c r="D20" s="303">
        <v>242449</v>
      </c>
      <c r="E20" s="297"/>
      <c r="F20" s="303" t="s">
        <v>35</v>
      </c>
      <c r="G20" s="303">
        <v>1180228</v>
      </c>
      <c r="H20" s="297"/>
      <c r="I20" s="312">
        <v>6660</v>
      </c>
      <c r="O20" s="292"/>
      <c r="P20" s="292"/>
    </row>
    <row r="21" ht="22.5" customHeight="1" spans="1:16">
      <c r="A21" s="302" t="s">
        <v>27</v>
      </c>
      <c r="B21" s="302"/>
      <c r="C21" s="299"/>
      <c r="D21" s="303">
        <v>242450</v>
      </c>
      <c r="E21" s="297"/>
      <c r="F21" s="303" t="s">
        <v>36</v>
      </c>
      <c r="G21" s="303" t="s">
        <v>37</v>
      </c>
      <c r="H21" s="297"/>
      <c r="I21" s="312">
        <v>17852</v>
      </c>
      <c r="O21" s="292"/>
      <c r="P21" s="292"/>
    </row>
    <row r="22" ht="17.25" customHeight="1" spans="1:16">
      <c r="A22" s="302" t="s">
        <v>38</v>
      </c>
      <c r="B22" s="302"/>
      <c r="C22" s="299"/>
      <c r="D22" s="303">
        <v>242716</v>
      </c>
      <c r="E22" s="297"/>
      <c r="F22" s="303" t="s">
        <v>39</v>
      </c>
      <c r="G22" s="303">
        <v>1172672</v>
      </c>
      <c r="H22" s="297"/>
      <c r="I22" s="312">
        <v>7480</v>
      </c>
      <c r="O22" s="292"/>
      <c r="P22" s="292"/>
    </row>
    <row r="23" ht="16.5" spans="1:16">
      <c r="A23" s="304"/>
      <c r="B23" s="297"/>
      <c r="C23" s="299"/>
      <c r="D23" s="299"/>
      <c r="E23" s="297"/>
      <c r="F23" s="299"/>
      <c r="G23" s="299"/>
      <c r="H23" s="297"/>
      <c r="I23" s="299"/>
      <c r="O23" s="292"/>
      <c r="P23" s="292"/>
    </row>
    <row r="24" ht="17.25" customHeight="1" spans="1:16">
      <c r="A24" s="296" t="s">
        <v>40</v>
      </c>
      <c r="B24" s="296"/>
      <c r="C24" s="296"/>
      <c r="D24" s="296"/>
      <c r="E24" s="296"/>
      <c r="F24" s="296"/>
      <c r="G24" s="305" t="s">
        <v>41</v>
      </c>
      <c r="H24" s="297"/>
      <c r="I24" s="313">
        <v>226356</v>
      </c>
      <c r="J24" s="316" t="s">
        <v>42</v>
      </c>
      <c r="O24" s="292"/>
      <c r="P24" s="292"/>
    </row>
    <row r="25" ht="15" customHeight="1" spans="1:16">
      <c r="A25" s="296" t="s">
        <v>43</v>
      </c>
      <c r="B25" s="296"/>
      <c r="C25" s="296"/>
      <c r="D25" s="296"/>
      <c r="E25" s="296"/>
      <c r="F25" s="306"/>
      <c r="G25" s="307"/>
      <c r="H25" s="308"/>
      <c r="I25" s="314"/>
      <c r="O25" s="292"/>
      <c r="P25" s="292"/>
    </row>
    <row r="26" ht="15.75" spans="1:16">
      <c r="A26" s="296"/>
      <c r="B26" s="296"/>
      <c r="C26" s="296"/>
      <c r="D26" s="296"/>
      <c r="E26" s="296"/>
      <c r="F26" s="295"/>
      <c r="G26" s="295"/>
      <c r="H26" s="295"/>
      <c r="I26" s="295"/>
      <c r="O26" s="292"/>
      <c r="P26" s="292"/>
    </row>
    <row r="27" ht="15.75" customHeight="1" spans="1:16">
      <c r="A27" s="296" t="s">
        <v>44</v>
      </c>
      <c r="B27" s="296"/>
      <c r="C27" s="296"/>
      <c r="D27" s="296"/>
      <c r="E27" s="296"/>
      <c r="F27" s="295"/>
      <c r="G27" s="295"/>
      <c r="H27" s="295"/>
      <c r="I27" s="295"/>
      <c r="O27" s="292"/>
      <c r="P27" s="292"/>
    </row>
    <row r="28" ht="15.75" customHeight="1" spans="1:16">
      <c r="A28" s="293" t="s">
        <v>45</v>
      </c>
      <c r="B28" s="293"/>
      <c r="C28" s="293"/>
      <c r="D28" s="293"/>
      <c r="E28" s="293"/>
      <c r="F28" s="295"/>
      <c r="G28" s="295"/>
      <c r="H28" s="295"/>
      <c r="I28" s="295"/>
      <c r="O28" s="292"/>
      <c r="P28" s="292"/>
    </row>
    <row r="29" ht="15.75" customHeight="1" spans="1:16">
      <c r="A29" s="293" t="s">
        <v>46</v>
      </c>
      <c r="B29" s="293" t="s">
        <v>47</v>
      </c>
      <c r="C29" s="293"/>
      <c r="D29" s="293"/>
      <c r="E29" s="293"/>
      <c r="F29" s="295"/>
      <c r="G29" s="295"/>
      <c r="H29" s="295"/>
      <c r="I29" s="295"/>
      <c r="O29" s="292"/>
      <c r="P29" s="292"/>
    </row>
    <row r="30" ht="15.75" customHeight="1" spans="1:16">
      <c r="A30" s="296" t="s">
        <v>48</v>
      </c>
      <c r="B30" s="296" t="s">
        <v>49</v>
      </c>
      <c r="C30" s="296"/>
      <c r="D30" s="296"/>
      <c r="E30" s="296"/>
      <c r="F30" s="296"/>
      <c r="G30" s="295"/>
      <c r="H30" s="295"/>
      <c r="I30" s="295"/>
      <c r="O30" s="292"/>
      <c r="P30" s="292"/>
    </row>
    <row r="31" ht="37.5" customHeight="1" spans="1:16">
      <c r="A31" s="296" t="s">
        <v>50</v>
      </c>
      <c r="B31" s="296"/>
      <c r="C31" s="296" t="s">
        <v>51</v>
      </c>
      <c r="D31" s="296"/>
      <c r="E31" s="296"/>
      <c r="F31" s="295"/>
      <c r="G31" s="309" t="s">
        <v>52</v>
      </c>
      <c r="H31" s="309"/>
      <c r="O31" s="292"/>
      <c r="P31" s="292"/>
    </row>
    <row r="32" spans="15:16">
      <c r="O32" s="292"/>
      <c r="P32" s="292"/>
    </row>
    <row r="33" spans="15:16">
      <c r="O33" s="292"/>
      <c r="P33" s="292"/>
    </row>
    <row r="34" spans="4:5">
      <c r="D34" s="292"/>
      <c r="E34" s="292"/>
    </row>
    <row r="35" spans="4:5">
      <c r="D35" s="292"/>
      <c r="E35" s="292"/>
    </row>
    <row r="36" spans="4:5">
      <c r="D36" s="292"/>
      <c r="E36" s="292"/>
    </row>
    <row r="37" spans="4:5">
      <c r="D37" s="292"/>
      <c r="E37" s="292"/>
    </row>
    <row r="38" spans="4:5">
      <c r="D38" s="292"/>
      <c r="E38" s="292"/>
    </row>
    <row r="39" spans="4:5">
      <c r="D39" s="292"/>
      <c r="E39" s="292"/>
    </row>
    <row r="40" spans="4:5">
      <c r="D40" s="292"/>
      <c r="E40" s="292"/>
    </row>
    <row r="41" spans="4:5">
      <c r="D41" s="292"/>
      <c r="E41" s="292"/>
    </row>
    <row r="42" spans="4:5">
      <c r="D42" s="292"/>
      <c r="E42" s="292"/>
    </row>
    <row r="43" spans="4:5">
      <c r="D43" s="292"/>
      <c r="E43" s="292"/>
    </row>
    <row r="44" spans="4:5">
      <c r="D44" s="292"/>
      <c r="E44" s="292"/>
    </row>
    <row r="45" spans="4:5">
      <c r="D45" s="292"/>
      <c r="E45" s="292"/>
    </row>
  </sheetData>
  <mergeCells count="34">
    <mergeCell ref="A1:F1"/>
    <mergeCell ref="G1:H1"/>
    <mergeCell ref="B2:F2"/>
    <mergeCell ref="G2:H2"/>
    <mergeCell ref="D3:E3"/>
    <mergeCell ref="G3:H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F24"/>
    <mergeCell ref="A27:E27"/>
    <mergeCell ref="A28:E28"/>
    <mergeCell ref="B29:E29"/>
    <mergeCell ref="B30:F30"/>
    <mergeCell ref="A31:B31"/>
    <mergeCell ref="C31:E31"/>
    <mergeCell ref="G31:H31"/>
    <mergeCell ref="A25:E26"/>
  </mergeCells>
  <conditionalFormatting sqref="G5:G22">
    <cfRule type="duplicateValues" dxfId="0" priority="4"/>
  </conditionalFormatting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N36" sqref="N36"/>
    </sheetView>
  </sheetViews>
  <sheetFormatPr defaultColWidth="9" defaultRowHeight="13.5" outlineLevelCol="7"/>
  <cols>
    <col min="5" max="5" width="22.625" customWidth="1"/>
    <col min="7" max="7" width="10.375"/>
  </cols>
  <sheetData>
    <row r="1" ht="29.25" spans="1:7">
      <c r="A1" s="192"/>
      <c r="B1" s="193" t="s">
        <v>8</v>
      </c>
      <c r="C1" s="194"/>
      <c r="D1" s="195" t="s">
        <v>9</v>
      </c>
      <c r="E1" s="196" t="s">
        <v>10</v>
      </c>
      <c r="F1" s="197" t="s">
        <v>11</v>
      </c>
      <c r="G1" s="196" t="s">
        <v>12</v>
      </c>
    </row>
    <row r="2" ht="21" customHeight="1" spans="1:7">
      <c r="A2" s="198" t="s">
        <v>388</v>
      </c>
      <c r="B2" s="198"/>
      <c r="C2" s="194"/>
      <c r="D2" s="196">
        <v>347650</v>
      </c>
      <c r="E2" s="196" t="s">
        <v>383</v>
      </c>
      <c r="F2" s="196">
        <v>1361812</v>
      </c>
      <c r="G2" s="199">
        <v>4820</v>
      </c>
    </row>
    <row r="3" ht="15" customHeight="1" spans="1:7">
      <c r="A3" s="198" t="s">
        <v>388</v>
      </c>
      <c r="B3" s="198"/>
      <c r="C3" s="194"/>
      <c r="D3" s="196">
        <v>347675</v>
      </c>
      <c r="E3" s="196" t="s">
        <v>384</v>
      </c>
      <c r="F3" s="196">
        <v>1361811</v>
      </c>
      <c r="G3" s="199">
        <v>4820</v>
      </c>
    </row>
    <row r="4" ht="15" customHeight="1" spans="1:7">
      <c r="A4" s="198" t="s">
        <v>388</v>
      </c>
      <c r="B4" s="198"/>
      <c r="C4" s="194"/>
      <c r="D4" s="196">
        <v>347676</v>
      </c>
      <c r="E4" s="196" t="s">
        <v>389</v>
      </c>
      <c r="F4" s="196">
        <v>1361814</v>
      </c>
      <c r="G4" s="199">
        <v>4820</v>
      </c>
    </row>
    <row r="5" ht="15" customHeight="1" spans="1:7">
      <c r="A5" s="198" t="s">
        <v>388</v>
      </c>
      <c r="B5" s="198"/>
      <c r="C5" s="194"/>
      <c r="D5" s="196">
        <v>347677</v>
      </c>
      <c r="E5" s="196" t="s">
        <v>390</v>
      </c>
      <c r="F5" s="196">
        <v>1374015</v>
      </c>
      <c r="G5" s="199">
        <v>21700</v>
      </c>
    </row>
    <row r="6" ht="15" customHeight="1" spans="1:7">
      <c r="A6" s="198" t="s">
        <v>391</v>
      </c>
      <c r="B6" s="198"/>
      <c r="C6" s="194"/>
      <c r="D6" s="196">
        <v>347878</v>
      </c>
      <c r="E6" s="196" t="s">
        <v>392</v>
      </c>
      <c r="F6" s="196">
        <v>1369037</v>
      </c>
      <c r="G6" s="199">
        <v>16682</v>
      </c>
    </row>
    <row r="7" ht="15" customHeight="1" spans="1:7">
      <c r="A7" s="198" t="s">
        <v>391</v>
      </c>
      <c r="B7" s="198"/>
      <c r="C7" s="194"/>
      <c r="D7" s="196">
        <v>347894</v>
      </c>
      <c r="E7" s="196" t="s">
        <v>393</v>
      </c>
      <c r="F7" s="196">
        <v>1374179</v>
      </c>
      <c r="G7" s="199">
        <v>18105</v>
      </c>
    </row>
    <row r="8" ht="15" customHeight="1" spans="1:7">
      <c r="A8" s="198" t="s">
        <v>394</v>
      </c>
      <c r="B8" s="198"/>
      <c r="C8" s="194"/>
      <c r="D8" s="196">
        <v>348103</v>
      </c>
      <c r="E8" s="196" t="s">
        <v>395</v>
      </c>
      <c r="F8" s="196">
        <v>1375609</v>
      </c>
      <c r="G8" s="199">
        <v>11300</v>
      </c>
    </row>
    <row r="9" ht="15" customHeight="1" spans="1:7">
      <c r="A9" s="198" t="s">
        <v>394</v>
      </c>
      <c r="B9" s="198"/>
      <c r="C9" s="194"/>
      <c r="D9" s="196">
        <v>348109</v>
      </c>
      <c r="E9" s="196" t="s">
        <v>396</v>
      </c>
      <c r="F9" s="196">
        <v>1375559</v>
      </c>
      <c r="G9" s="199">
        <v>14510</v>
      </c>
    </row>
    <row r="10" ht="15" customHeight="1" spans="1:7">
      <c r="A10" s="198" t="s">
        <v>394</v>
      </c>
      <c r="B10" s="198"/>
      <c r="C10" s="194"/>
      <c r="D10" s="196">
        <v>348226</v>
      </c>
      <c r="E10" s="196" t="s">
        <v>397</v>
      </c>
      <c r="F10" s="196">
        <v>1374155</v>
      </c>
      <c r="G10" s="199">
        <v>14510</v>
      </c>
    </row>
    <row r="11" ht="15" customHeight="1" spans="1:7">
      <c r="A11" s="198" t="s">
        <v>398</v>
      </c>
      <c r="B11" s="198"/>
      <c r="C11" s="194"/>
      <c r="D11" s="196">
        <v>348326</v>
      </c>
      <c r="E11" s="196" t="s">
        <v>399</v>
      </c>
      <c r="F11" s="196">
        <v>1375493</v>
      </c>
      <c r="G11" s="199">
        <v>6780</v>
      </c>
    </row>
    <row r="12" ht="15" customHeight="1" spans="1:7">
      <c r="A12" s="198" t="s">
        <v>400</v>
      </c>
      <c r="B12" s="198"/>
      <c r="C12" s="194"/>
      <c r="D12" s="196">
        <v>348537</v>
      </c>
      <c r="E12" s="196" t="s">
        <v>401</v>
      </c>
      <c r="F12" s="196">
        <v>1375403</v>
      </c>
      <c r="G12" s="199">
        <v>14312</v>
      </c>
    </row>
    <row r="13" ht="15" customHeight="1" spans="1:7">
      <c r="A13" s="198" t="s">
        <v>400</v>
      </c>
      <c r="B13" s="198"/>
      <c r="C13" s="194"/>
      <c r="D13" s="196">
        <v>348542</v>
      </c>
      <c r="E13" s="196" t="s">
        <v>402</v>
      </c>
      <c r="F13" s="196">
        <v>1375500</v>
      </c>
      <c r="G13" s="199">
        <v>13560</v>
      </c>
    </row>
    <row r="14" ht="15" customHeight="1" spans="1:7">
      <c r="A14" s="198" t="s">
        <v>400</v>
      </c>
      <c r="B14" s="198"/>
      <c r="C14" s="194"/>
      <c r="D14" s="196">
        <v>348547</v>
      </c>
      <c r="E14" s="196" t="s">
        <v>403</v>
      </c>
      <c r="F14" s="196">
        <v>1375505</v>
      </c>
      <c r="G14" s="199">
        <v>11300</v>
      </c>
    </row>
    <row r="15" ht="15" customHeight="1" spans="1:7">
      <c r="A15" s="198" t="s">
        <v>404</v>
      </c>
      <c r="B15" s="198"/>
      <c r="C15" s="194"/>
      <c r="D15" s="196">
        <v>348803</v>
      </c>
      <c r="E15" s="196" t="s">
        <v>405</v>
      </c>
      <c r="F15" s="196">
        <v>1360862</v>
      </c>
      <c r="G15" s="199">
        <v>29765</v>
      </c>
    </row>
    <row r="16" ht="15" customHeight="1" spans="1:7">
      <c r="A16" s="198" t="s">
        <v>404</v>
      </c>
      <c r="B16" s="198"/>
      <c r="C16" s="194"/>
      <c r="D16" s="196">
        <v>348814</v>
      </c>
      <c r="E16" s="196" t="s">
        <v>406</v>
      </c>
      <c r="F16" s="196">
        <v>1377393</v>
      </c>
      <c r="G16" s="199">
        <v>5650</v>
      </c>
    </row>
    <row r="17" ht="15" customHeight="1" spans="1:7">
      <c r="A17" s="198" t="s">
        <v>407</v>
      </c>
      <c r="B17" s="198"/>
      <c r="C17" s="194"/>
      <c r="D17" s="196">
        <v>349327</v>
      </c>
      <c r="E17" s="196" t="s">
        <v>408</v>
      </c>
      <c r="F17" s="196">
        <v>1373251</v>
      </c>
      <c r="G17" s="199">
        <v>22374</v>
      </c>
    </row>
    <row r="18" ht="15" customHeight="1" spans="1:7">
      <c r="A18" s="198" t="s">
        <v>409</v>
      </c>
      <c r="B18" s="198"/>
      <c r="C18" s="194"/>
      <c r="D18" s="196">
        <v>349720</v>
      </c>
      <c r="E18" s="196" t="s">
        <v>410</v>
      </c>
      <c r="F18" s="196">
        <v>1378170</v>
      </c>
      <c r="G18" s="199">
        <v>5880</v>
      </c>
    </row>
    <row r="19" ht="15" customHeight="1" spans="1:7">
      <c r="A19" s="198" t="s">
        <v>411</v>
      </c>
      <c r="B19" s="198"/>
      <c r="C19" s="194"/>
      <c r="D19" s="196">
        <v>349924</v>
      </c>
      <c r="E19" s="196" t="s">
        <v>412</v>
      </c>
      <c r="F19" s="196">
        <v>1377508</v>
      </c>
      <c r="G19" s="199">
        <v>5705</v>
      </c>
    </row>
    <row r="20" ht="15" customHeight="1" spans="1:7">
      <c r="A20" s="198" t="s">
        <v>413</v>
      </c>
      <c r="B20" s="198"/>
      <c r="C20" s="194"/>
      <c r="D20" s="196">
        <v>350104</v>
      </c>
      <c r="E20" s="196" t="s">
        <v>414</v>
      </c>
      <c r="F20" s="196">
        <v>1371121</v>
      </c>
      <c r="G20" s="199">
        <v>27262</v>
      </c>
    </row>
    <row r="21" ht="15" customHeight="1" spans="1:7">
      <c r="A21" s="198" t="s">
        <v>415</v>
      </c>
      <c r="B21" s="198"/>
      <c r="C21" s="194"/>
      <c r="D21" s="196">
        <v>350345</v>
      </c>
      <c r="E21" s="196" t="s">
        <v>416</v>
      </c>
      <c r="F21" s="196">
        <v>1369787</v>
      </c>
      <c r="G21" s="199">
        <v>9640</v>
      </c>
    </row>
    <row r="22" ht="15" customHeight="1" spans="1:7">
      <c r="A22" s="198" t="s">
        <v>415</v>
      </c>
      <c r="B22" s="198"/>
      <c r="C22" s="194"/>
      <c r="D22" s="196">
        <v>350348</v>
      </c>
      <c r="E22" s="196" t="s">
        <v>417</v>
      </c>
      <c r="F22" s="196">
        <v>1377189</v>
      </c>
      <c r="G22" s="199">
        <v>5350</v>
      </c>
    </row>
    <row r="23" ht="15" customHeight="1" spans="1:7">
      <c r="A23" s="198" t="s">
        <v>418</v>
      </c>
      <c r="B23" s="198"/>
      <c r="C23" s="194"/>
      <c r="D23" s="196">
        <v>351032</v>
      </c>
      <c r="E23" s="196" t="s">
        <v>419</v>
      </c>
      <c r="F23" s="196">
        <v>1368806</v>
      </c>
      <c r="G23" s="199">
        <v>4820</v>
      </c>
    </row>
    <row r="24" ht="15" customHeight="1" spans="1:7">
      <c r="A24" s="198" t="s">
        <v>420</v>
      </c>
      <c r="B24" s="198"/>
      <c r="C24" s="194"/>
      <c r="D24" s="196">
        <v>351452</v>
      </c>
      <c r="E24" s="196" t="s">
        <v>421</v>
      </c>
      <c r="F24" s="196">
        <v>1381488</v>
      </c>
      <c r="G24" s="199">
        <v>19260</v>
      </c>
    </row>
    <row r="25" ht="15" customHeight="1" spans="1:7">
      <c r="A25" s="198" t="s">
        <v>422</v>
      </c>
      <c r="B25" s="198"/>
      <c r="C25" s="194"/>
      <c r="D25" s="196">
        <v>351641</v>
      </c>
      <c r="E25" s="196" t="s">
        <v>423</v>
      </c>
      <c r="F25" s="196">
        <v>1375185</v>
      </c>
      <c r="G25" s="199">
        <v>13020</v>
      </c>
    </row>
    <row r="26" ht="15.75" spans="1:7">
      <c r="A26" s="198" t="s">
        <v>424</v>
      </c>
      <c r="B26" s="198"/>
      <c r="C26" s="194"/>
      <c r="D26" s="196">
        <v>351874</v>
      </c>
      <c r="E26" s="196" t="s">
        <v>425</v>
      </c>
      <c r="F26" s="196">
        <v>1378066</v>
      </c>
      <c r="G26" s="199">
        <v>21700</v>
      </c>
    </row>
    <row r="27" ht="15" customHeight="1" spans="1:7">
      <c r="A27" s="198" t="s">
        <v>426</v>
      </c>
      <c r="B27" s="198"/>
      <c r="C27" s="194"/>
      <c r="D27" s="196">
        <v>352287</v>
      </c>
      <c r="E27" s="196" t="s">
        <v>427</v>
      </c>
      <c r="F27" s="196">
        <v>1379235</v>
      </c>
      <c r="G27" s="199">
        <v>13020</v>
      </c>
    </row>
    <row r="28" ht="15" customHeight="1" spans="1:7">
      <c r="A28" s="198" t="s">
        <v>428</v>
      </c>
      <c r="B28" s="198"/>
      <c r="C28" s="194"/>
      <c r="D28" s="196">
        <v>352422</v>
      </c>
      <c r="E28" s="196" t="s">
        <v>429</v>
      </c>
      <c r="F28" s="196">
        <v>1383358</v>
      </c>
      <c r="G28" s="199">
        <v>17360</v>
      </c>
    </row>
    <row r="29" ht="15" customHeight="1" spans="1:7">
      <c r="A29" s="198" t="s">
        <v>430</v>
      </c>
      <c r="B29" s="198"/>
      <c r="C29" s="194"/>
      <c r="D29" s="196">
        <v>352669</v>
      </c>
      <c r="E29" s="196" t="s">
        <v>431</v>
      </c>
      <c r="F29" s="196">
        <v>1360285</v>
      </c>
      <c r="G29" s="199">
        <v>13020</v>
      </c>
    </row>
    <row r="30" ht="15" customHeight="1" spans="1:7">
      <c r="A30" s="198" t="s">
        <v>432</v>
      </c>
      <c r="B30" s="198"/>
      <c r="C30" s="194"/>
      <c r="D30" s="196">
        <v>353000</v>
      </c>
      <c r="E30" s="196" t="s">
        <v>433</v>
      </c>
      <c r="F30" s="196">
        <v>1384303</v>
      </c>
      <c r="G30" s="199">
        <v>15870</v>
      </c>
    </row>
    <row r="31" ht="15" customHeight="1" spans="1:7">
      <c r="A31" s="198" t="s">
        <v>432</v>
      </c>
      <c r="B31" s="198"/>
      <c r="C31" s="194"/>
      <c r="D31" s="196">
        <v>353023</v>
      </c>
      <c r="E31" s="196" t="s">
        <v>434</v>
      </c>
      <c r="F31" s="196">
        <v>1385193</v>
      </c>
      <c r="G31" s="199">
        <v>13020</v>
      </c>
    </row>
    <row r="32" ht="21" customHeight="1" spans="1:7">
      <c r="A32" s="198" t="s">
        <v>432</v>
      </c>
      <c r="B32" s="198"/>
      <c r="C32" s="194"/>
      <c r="D32" s="196">
        <v>353025</v>
      </c>
      <c r="E32" s="196" t="s">
        <v>435</v>
      </c>
      <c r="F32" s="196">
        <v>1379536</v>
      </c>
      <c r="G32" s="199">
        <v>17360</v>
      </c>
    </row>
    <row r="33" ht="15" customHeight="1" spans="1:7">
      <c r="A33" s="198" t="s">
        <v>436</v>
      </c>
      <c r="B33" s="198"/>
      <c r="C33" s="194"/>
      <c r="D33" s="196">
        <v>353225</v>
      </c>
      <c r="E33" s="196" t="s">
        <v>437</v>
      </c>
      <c r="F33" s="196">
        <v>1386769</v>
      </c>
      <c r="G33" s="199">
        <v>6410</v>
      </c>
    </row>
    <row r="34" ht="15" customHeight="1" spans="1:7">
      <c r="A34" s="198" t="s">
        <v>436</v>
      </c>
      <c r="B34" s="198"/>
      <c r="C34" s="194"/>
      <c r="D34" s="196">
        <v>353227</v>
      </c>
      <c r="E34" s="196" t="s">
        <v>438</v>
      </c>
      <c r="F34" s="196">
        <v>1382303</v>
      </c>
      <c r="G34" s="199">
        <v>6235</v>
      </c>
    </row>
    <row r="35" ht="15.75" spans="1:8">
      <c r="A35" s="200"/>
      <c r="B35" s="200"/>
      <c r="C35" s="200"/>
      <c r="D35" s="200"/>
      <c r="E35" s="200"/>
      <c r="F35" s="201" t="s">
        <v>41</v>
      </c>
      <c r="G35" s="202">
        <f>SUM(G2:G34)</f>
        <v>429940</v>
      </c>
      <c r="H35" t="s">
        <v>439</v>
      </c>
    </row>
  </sheetData>
  <mergeCells count="33"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topLeftCell="B10" workbookViewId="0">
      <selection activeCell="G19" sqref="G19"/>
    </sheetView>
  </sheetViews>
  <sheetFormatPr defaultColWidth="7" defaultRowHeight="20.1" customHeight="1" outlineLevelCol="5"/>
  <cols>
    <col min="1" max="1" width="7" style="153"/>
    <col min="2" max="3" width="14.625" style="153" customWidth="1"/>
    <col min="4" max="4" width="24.75" style="153" customWidth="1"/>
    <col min="5" max="5" width="18.5" style="153" customWidth="1"/>
    <col min="6" max="6" width="21.75" style="153" customWidth="1"/>
    <col min="7" max="16371" width="7" style="153"/>
  </cols>
  <sheetData>
    <row r="1" s="153" customFormat="1" customHeight="1"/>
    <row r="2" s="153" customFormat="1" ht="6.75" customHeight="1"/>
    <row r="3" s="154" customFormat="1" customHeight="1" spans="2:6">
      <c r="B3" s="163"/>
      <c r="C3" s="163"/>
      <c r="D3" s="163"/>
      <c r="E3" s="163"/>
      <c r="F3" s="163"/>
    </row>
    <row r="4" s="153" customFormat="1" ht="6.75" customHeight="1"/>
    <row r="5" s="155" customFormat="1" ht="15" customHeight="1" spans="2:6">
      <c r="B5" s="164" t="s">
        <v>440</v>
      </c>
      <c r="C5" s="164"/>
      <c r="D5" s="164"/>
      <c r="E5" s="164"/>
      <c r="F5" s="164"/>
    </row>
    <row r="6" s="153" customFormat="1" ht="13.5" customHeight="1" spans="2:6">
      <c r="B6" s="165"/>
      <c r="C6" s="165"/>
      <c r="D6" s="165"/>
      <c r="E6" s="165"/>
      <c r="F6" s="165"/>
    </row>
    <row r="7" s="153" customFormat="1" ht="7.5" customHeight="1" spans="1:6">
      <c r="A7" s="166"/>
      <c r="B7" s="167"/>
      <c r="C7" s="167"/>
      <c r="D7" s="166"/>
      <c r="E7" s="166"/>
      <c r="F7" s="168"/>
    </row>
    <row r="8" s="156" customFormat="1" customHeight="1" spans="1:6">
      <c r="A8" s="169"/>
      <c r="B8" s="170" t="s">
        <v>441</v>
      </c>
      <c r="C8" s="171" t="s">
        <v>442</v>
      </c>
      <c r="D8" s="172"/>
      <c r="E8" s="170" t="s">
        <v>1</v>
      </c>
      <c r="F8" s="173" t="s">
        <v>443</v>
      </c>
    </row>
    <row r="9" s="156" customFormat="1" customHeight="1" spans="1:6">
      <c r="A9" s="169"/>
      <c r="B9" s="170" t="s">
        <v>444</v>
      </c>
      <c r="C9" s="317" t="s">
        <v>445</v>
      </c>
      <c r="D9" s="172"/>
      <c r="E9" s="170" t="s">
        <v>4</v>
      </c>
      <c r="F9" s="174">
        <v>43435</v>
      </c>
    </row>
    <row r="10" s="156" customFormat="1" customHeight="1" spans="1:6">
      <c r="A10" s="169"/>
      <c r="B10" s="170"/>
      <c r="C10" s="317" t="s">
        <v>446</v>
      </c>
      <c r="D10" s="175"/>
      <c r="E10" s="170" t="s">
        <v>6</v>
      </c>
      <c r="F10" s="173" t="s">
        <v>7</v>
      </c>
    </row>
    <row r="11" s="156" customFormat="1" customHeight="1" spans="1:6">
      <c r="A11" s="169"/>
      <c r="B11" s="176"/>
      <c r="C11" s="177"/>
      <c r="D11" s="178"/>
      <c r="E11" s="170"/>
      <c r="F11" s="173"/>
    </row>
    <row r="12" s="156" customFormat="1" ht="24.95" customHeight="1" spans="1:6">
      <c r="A12" s="169"/>
      <c r="B12" s="92" t="s">
        <v>8</v>
      </c>
      <c r="C12" s="92" t="s">
        <v>9</v>
      </c>
      <c r="D12" s="92" t="s">
        <v>10</v>
      </c>
      <c r="E12" s="92" t="s">
        <v>11</v>
      </c>
      <c r="F12" s="92" t="s">
        <v>12</v>
      </c>
    </row>
    <row r="13" s="157" customFormat="1" ht="15.75" customHeight="1" spans="1:6">
      <c r="A13" s="179"/>
      <c r="B13" s="94">
        <v>43405</v>
      </c>
      <c r="C13" s="95">
        <v>353577</v>
      </c>
      <c r="D13" s="95" t="s">
        <v>447</v>
      </c>
      <c r="E13" s="95">
        <v>1362739</v>
      </c>
      <c r="F13" s="96">
        <v>9640</v>
      </c>
    </row>
    <row r="14" s="157" customFormat="1" ht="15.75" customHeight="1" spans="1:6">
      <c r="A14" s="179"/>
      <c r="B14" s="94">
        <v>43406</v>
      </c>
      <c r="C14" s="95">
        <v>353759</v>
      </c>
      <c r="D14" s="95" t="s">
        <v>448</v>
      </c>
      <c r="E14" s="95">
        <v>1387544</v>
      </c>
      <c r="F14" s="96">
        <v>13765</v>
      </c>
    </row>
    <row r="15" s="157" customFormat="1" ht="15.75" customHeight="1" spans="1:6">
      <c r="A15" s="179"/>
      <c r="B15" s="94">
        <v>43406</v>
      </c>
      <c r="C15" s="95">
        <v>353761</v>
      </c>
      <c r="D15" s="95" t="s">
        <v>449</v>
      </c>
      <c r="E15" s="95">
        <v>1387544</v>
      </c>
      <c r="F15" s="96">
        <v>13765</v>
      </c>
    </row>
    <row r="16" s="157" customFormat="1" ht="15.75" customHeight="1" spans="1:6">
      <c r="A16" s="179"/>
      <c r="B16" s="94">
        <v>43406</v>
      </c>
      <c r="C16" s="95">
        <v>353763</v>
      </c>
      <c r="D16" s="95" t="s">
        <v>450</v>
      </c>
      <c r="E16" s="95">
        <v>1384786</v>
      </c>
      <c r="F16" s="96">
        <v>22445</v>
      </c>
    </row>
    <row r="17" s="157" customFormat="1" ht="15.75" customHeight="1" spans="1:6">
      <c r="A17" s="179"/>
      <c r="B17" s="94">
        <v>43408</v>
      </c>
      <c r="C17" s="95">
        <v>354198</v>
      </c>
      <c r="D17" s="95" t="s">
        <v>451</v>
      </c>
      <c r="E17" s="95">
        <v>1376385</v>
      </c>
      <c r="F17" s="96">
        <v>15255</v>
      </c>
    </row>
    <row r="18" s="157" customFormat="1" ht="15.75" customHeight="1" spans="1:6">
      <c r="A18" s="179"/>
      <c r="B18" s="94">
        <v>43409</v>
      </c>
      <c r="C18" s="95">
        <v>354426</v>
      </c>
      <c r="D18" s="95" t="s">
        <v>452</v>
      </c>
      <c r="E18" s="95">
        <v>1375468</v>
      </c>
      <c r="F18" s="96">
        <v>20340</v>
      </c>
    </row>
    <row r="19" s="157" customFormat="1" ht="15.75" customHeight="1" spans="1:6">
      <c r="A19" s="179"/>
      <c r="B19" s="94">
        <v>43412</v>
      </c>
      <c r="C19" s="95">
        <v>354928</v>
      </c>
      <c r="D19" s="95" t="s">
        <v>453</v>
      </c>
      <c r="E19" s="95">
        <v>1390447</v>
      </c>
      <c r="F19" s="96">
        <v>5650</v>
      </c>
    </row>
    <row r="20" s="157" customFormat="1" ht="15.75" customHeight="1" spans="1:6">
      <c r="A20" s="179"/>
      <c r="B20" s="94">
        <v>43413</v>
      </c>
      <c r="C20" s="95">
        <v>355110</v>
      </c>
      <c r="D20" s="95" t="s">
        <v>454</v>
      </c>
      <c r="E20" s="95">
        <v>1384963</v>
      </c>
      <c r="F20" s="96">
        <v>19830</v>
      </c>
    </row>
    <row r="21" s="157" customFormat="1" ht="15.75" customHeight="1" spans="1:6">
      <c r="A21" s="179"/>
      <c r="B21" s="94">
        <v>43413</v>
      </c>
      <c r="C21" s="95">
        <v>355111</v>
      </c>
      <c r="D21" s="95" t="s">
        <v>455</v>
      </c>
      <c r="E21" s="95">
        <v>1390158</v>
      </c>
      <c r="F21" s="96">
        <v>15255</v>
      </c>
    </row>
    <row r="22" s="157" customFormat="1" ht="15.75" customHeight="1" spans="1:6">
      <c r="A22" s="179"/>
      <c r="B22" s="94">
        <v>43413</v>
      </c>
      <c r="C22" s="95">
        <v>355118</v>
      </c>
      <c r="D22" s="95" t="s">
        <v>456</v>
      </c>
      <c r="E22" s="95">
        <v>1390158</v>
      </c>
      <c r="F22" s="96">
        <v>15255</v>
      </c>
    </row>
    <row r="23" s="157" customFormat="1" ht="15.75" customHeight="1" spans="1:6">
      <c r="A23" s="179"/>
      <c r="B23" s="94">
        <v>43413</v>
      </c>
      <c r="C23" s="95">
        <v>355121</v>
      </c>
      <c r="D23" s="95" t="s">
        <v>457</v>
      </c>
      <c r="E23" s="95">
        <v>1390157</v>
      </c>
      <c r="F23" s="96">
        <v>18306</v>
      </c>
    </row>
    <row r="24" s="157" customFormat="1" ht="15.75" customHeight="1" spans="1:6">
      <c r="A24" s="179"/>
      <c r="B24" s="94">
        <v>43413</v>
      </c>
      <c r="C24" s="95">
        <v>355122</v>
      </c>
      <c r="D24" s="95" t="s">
        <v>458</v>
      </c>
      <c r="E24" s="95">
        <v>1390157</v>
      </c>
      <c r="F24" s="96">
        <v>18306</v>
      </c>
    </row>
    <row r="25" s="157" customFormat="1" ht="15.75" customHeight="1" spans="1:6">
      <c r="A25" s="179"/>
      <c r="B25" s="94">
        <v>43413</v>
      </c>
      <c r="C25" s="95">
        <v>355125</v>
      </c>
      <c r="D25" s="95" t="s">
        <v>459</v>
      </c>
      <c r="E25" s="95">
        <v>1390158</v>
      </c>
      <c r="F25" s="96">
        <v>15255</v>
      </c>
    </row>
    <row r="26" s="157" customFormat="1" ht="15.75" customHeight="1" spans="1:6">
      <c r="A26" s="179"/>
      <c r="B26" s="94">
        <v>43413</v>
      </c>
      <c r="C26" s="95">
        <v>355130</v>
      </c>
      <c r="D26" s="95" t="s">
        <v>460</v>
      </c>
      <c r="E26" s="180">
        <v>1390120</v>
      </c>
      <c r="F26" s="96">
        <v>18306</v>
      </c>
    </row>
    <row r="27" s="157" customFormat="1" ht="15.75" customHeight="1" spans="1:6">
      <c r="A27" s="179"/>
      <c r="B27" s="94">
        <v>43413</v>
      </c>
      <c r="C27" s="95">
        <v>355132</v>
      </c>
      <c r="D27" s="95" t="s">
        <v>461</v>
      </c>
      <c r="E27" s="95">
        <v>1390157</v>
      </c>
      <c r="F27" s="96">
        <v>18306</v>
      </c>
    </row>
    <row r="28" s="157" customFormat="1" ht="15.75" customHeight="1" spans="1:6">
      <c r="A28" s="179"/>
      <c r="B28" s="94">
        <v>43414</v>
      </c>
      <c r="C28" s="95">
        <v>355352</v>
      </c>
      <c r="D28" s="95" t="s">
        <v>462</v>
      </c>
      <c r="E28" s="95">
        <v>1391119</v>
      </c>
      <c r="F28" s="96">
        <v>6780</v>
      </c>
    </row>
    <row r="29" s="157" customFormat="1" ht="15.75" customHeight="1" spans="1:6">
      <c r="A29" s="179"/>
      <c r="B29" s="94">
        <v>43415</v>
      </c>
      <c r="C29" s="95">
        <v>355542</v>
      </c>
      <c r="D29" s="95" t="s">
        <v>463</v>
      </c>
      <c r="E29" s="95">
        <v>1389422</v>
      </c>
      <c r="F29" s="96">
        <v>19830</v>
      </c>
    </row>
    <row r="30" s="157" customFormat="1" ht="15.75" customHeight="1" spans="1:6">
      <c r="A30" s="179"/>
      <c r="B30" s="94">
        <v>43415</v>
      </c>
      <c r="C30" s="95">
        <v>355565</v>
      </c>
      <c r="D30" s="95" t="s">
        <v>464</v>
      </c>
      <c r="E30" s="95">
        <v>1392137</v>
      </c>
      <c r="F30" s="96">
        <v>7344</v>
      </c>
    </row>
    <row r="31" s="157" customFormat="1" ht="15.75" customHeight="1" spans="1:6">
      <c r="A31" s="179"/>
      <c r="B31" s="94">
        <v>43419</v>
      </c>
      <c r="C31" s="95">
        <v>356354</v>
      </c>
      <c r="D31" s="95" t="s">
        <v>465</v>
      </c>
      <c r="E31" s="95">
        <v>1391474</v>
      </c>
      <c r="F31" s="96">
        <v>15255</v>
      </c>
    </row>
    <row r="32" s="157" customFormat="1" ht="15.75" customHeight="1" spans="1:6">
      <c r="A32" s="179"/>
      <c r="B32" s="94">
        <v>43419</v>
      </c>
      <c r="C32" s="95">
        <v>356355</v>
      </c>
      <c r="D32" s="95" t="s">
        <v>466</v>
      </c>
      <c r="E32" s="95">
        <v>1389887</v>
      </c>
      <c r="F32" s="96">
        <v>5650</v>
      </c>
    </row>
    <row r="33" s="157" customFormat="1" ht="15.75" customHeight="1" spans="1:6">
      <c r="A33" s="179"/>
      <c r="B33" s="94">
        <v>43420</v>
      </c>
      <c r="C33" s="95">
        <v>356545</v>
      </c>
      <c r="D33" s="95" t="s">
        <v>467</v>
      </c>
      <c r="E33" s="95">
        <v>1391324</v>
      </c>
      <c r="F33" s="96">
        <v>20340</v>
      </c>
    </row>
    <row r="34" s="157" customFormat="1" ht="15.75" customHeight="1" spans="1:6">
      <c r="A34" s="179"/>
      <c r="B34" s="94">
        <v>43420</v>
      </c>
      <c r="C34" s="95">
        <v>356547</v>
      </c>
      <c r="D34" s="95" t="s">
        <v>468</v>
      </c>
      <c r="E34" s="95">
        <v>1388586</v>
      </c>
      <c r="F34" s="96">
        <v>11300</v>
      </c>
    </row>
    <row r="35" s="157" customFormat="1" ht="15.75" customHeight="1" spans="1:6">
      <c r="A35" s="179"/>
      <c r="B35" s="94">
        <v>43420</v>
      </c>
      <c r="C35" s="95">
        <v>356554</v>
      </c>
      <c r="D35" s="95" t="s">
        <v>469</v>
      </c>
      <c r="E35" s="95">
        <v>1388816</v>
      </c>
      <c r="F35" s="96">
        <v>11300</v>
      </c>
    </row>
    <row r="36" s="157" customFormat="1" ht="15.75" customHeight="1" spans="1:6">
      <c r="A36" s="179"/>
      <c r="B36" s="94">
        <v>43421</v>
      </c>
      <c r="C36" s="95">
        <v>356798</v>
      </c>
      <c r="D36" s="95" t="s">
        <v>470</v>
      </c>
      <c r="E36" s="95">
        <v>1395991</v>
      </c>
      <c r="F36" s="96">
        <v>5650</v>
      </c>
    </row>
    <row r="37" s="157" customFormat="1" ht="15.75" customHeight="1" spans="1:6">
      <c r="A37" s="179"/>
      <c r="B37" s="94">
        <v>43422</v>
      </c>
      <c r="C37" s="95">
        <v>357003</v>
      </c>
      <c r="D37" s="95" t="s">
        <v>471</v>
      </c>
      <c r="E37" s="95">
        <v>1390396</v>
      </c>
      <c r="F37" s="96">
        <v>11300</v>
      </c>
    </row>
    <row r="38" s="157" customFormat="1" ht="15.75" customHeight="1" spans="1:6">
      <c r="A38" s="179"/>
      <c r="B38" s="94">
        <v>43423</v>
      </c>
      <c r="C38" s="95">
        <v>357307</v>
      </c>
      <c r="D38" s="95" t="s">
        <v>472</v>
      </c>
      <c r="E38" s="95">
        <v>1394383</v>
      </c>
      <c r="F38" s="96">
        <v>11300</v>
      </c>
    </row>
    <row r="39" s="157" customFormat="1" ht="15.75" customHeight="1" spans="1:6">
      <c r="A39" s="179"/>
      <c r="B39" s="94">
        <v>43425</v>
      </c>
      <c r="C39" s="95">
        <v>357649</v>
      </c>
      <c r="D39" s="95" t="s">
        <v>473</v>
      </c>
      <c r="E39" s="95">
        <v>1394761</v>
      </c>
      <c r="F39" s="96">
        <v>6780</v>
      </c>
    </row>
    <row r="40" s="157" customFormat="1" ht="15.75" customHeight="1" spans="1:6">
      <c r="A40" s="179"/>
      <c r="B40" s="94">
        <v>43425</v>
      </c>
      <c r="C40" s="95">
        <v>357650</v>
      </c>
      <c r="D40" s="95" t="s">
        <v>474</v>
      </c>
      <c r="E40" s="95">
        <v>1394761</v>
      </c>
      <c r="F40" s="96">
        <v>6780</v>
      </c>
    </row>
    <row r="41" s="157" customFormat="1" ht="15.75" customHeight="1" spans="1:6">
      <c r="A41" s="179"/>
      <c r="B41" s="94">
        <v>43427</v>
      </c>
      <c r="C41" s="95">
        <v>358226</v>
      </c>
      <c r="D41" s="95" t="s">
        <v>475</v>
      </c>
      <c r="E41" s="95">
        <v>1396138</v>
      </c>
      <c r="F41" s="96">
        <v>24408</v>
      </c>
    </row>
    <row r="42" s="157" customFormat="1" ht="15.75" customHeight="1" spans="1:6">
      <c r="A42" s="179"/>
      <c r="B42" s="94">
        <v>43428</v>
      </c>
      <c r="C42" s="95">
        <v>358249</v>
      </c>
      <c r="D42" s="95" t="s">
        <v>476</v>
      </c>
      <c r="E42" s="95">
        <v>1396359</v>
      </c>
      <c r="F42" s="96">
        <v>18306</v>
      </c>
    </row>
    <row r="43" s="157" customFormat="1" ht="15.75" customHeight="1" spans="1:6">
      <c r="A43" s="179"/>
      <c r="B43" s="94">
        <v>43429</v>
      </c>
      <c r="C43" s="95">
        <v>358463</v>
      </c>
      <c r="D43" s="95" t="s">
        <v>477</v>
      </c>
      <c r="E43" s="95">
        <v>1400943</v>
      </c>
      <c r="F43" s="96">
        <v>5650</v>
      </c>
    </row>
    <row r="44" s="157" customFormat="1" ht="15.75" customHeight="1" spans="1:6">
      <c r="A44" s="179"/>
      <c r="B44" s="94">
        <v>43430</v>
      </c>
      <c r="C44" s="95">
        <v>358760</v>
      </c>
      <c r="D44" s="95" t="s">
        <v>478</v>
      </c>
      <c r="E44" s="95">
        <v>1395504</v>
      </c>
      <c r="F44" s="96">
        <v>18306</v>
      </c>
    </row>
    <row r="45" s="157" customFormat="1" ht="15.75" customHeight="1" spans="1:6">
      <c r="A45" s="179"/>
      <c r="B45" s="94">
        <v>43431</v>
      </c>
      <c r="C45" s="95">
        <v>55</v>
      </c>
      <c r="D45" s="95" t="s">
        <v>479</v>
      </c>
      <c r="E45" s="95">
        <v>1392305</v>
      </c>
      <c r="F45" s="96">
        <v>5650</v>
      </c>
    </row>
    <row r="46" s="157" customFormat="1" ht="15.75" customHeight="1" spans="1:6">
      <c r="A46" s="179"/>
      <c r="B46" s="94">
        <v>43431</v>
      </c>
      <c r="C46" s="95">
        <v>95</v>
      </c>
      <c r="D46" s="95" t="s">
        <v>480</v>
      </c>
      <c r="E46" s="95">
        <v>1400098</v>
      </c>
      <c r="F46" s="96">
        <v>15080</v>
      </c>
    </row>
    <row r="47" s="157" customFormat="1" ht="15.75" customHeight="1" spans="1:6">
      <c r="A47" s="179"/>
      <c r="B47" s="94">
        <v>43431</v>
      </c>
      <c r="C47" s="95">
        <v>165</v>
      </c>
      <c r="D47" s="95" t="s">
        <v>481</v>
      </c>
      <c r="E47" s="95">
        <v>1396790</v>
      </c>
      <c r="F47" s="96">
        <v>18850</v>
      </c>
    </row>
    <row r="48" s="157" customFormat="1" ht="15.75" customHeight="1" spans="1:6">
      <c r="A48" s="179"/>
      <c r="B48" s="94">
        <v>43432</v>
      </c>
      <c r="C48" s="95">
        <v>289</v>
      </c>
      <c r="D48" s="95" t="s">
        <v>482</v>
      </c>
      <c r="E48" s="95">
        <v>1396312</v>
      </c>
      <c r="F48" s="96">
        <v>11300</v>
      </c>
    </row>
    <row r="49" s="157" customFormat="1" ht="15.75" customHeight="1" spans="1:6">
      <c r="A49" s="179"/>
      <c r="B49" s="94">
        <v>43432</v>
      </c>
      <c r="C49" s="95">
        <v>292</v>
      </c>
      <c r="D49" s="95" t="s">
        <v>483</v>
      </c>
      <c r="E49" s="95">
        <v>1395941</v>
      </c>
      <c r="F49" s="96">
        <v>36612</v>
      </c>
    </row>
    <row r="50" s="157" customFormat="1" ht="15.75" customHeight="1" spans="1:6">
      <c r="A50" s="179"/>
      <c r="B50" s="94">
        <v>43434</v>
      </c>
      <c r="C50" s="95">
        <v>268</v>
      </c>
      <c r="D50" s="95" t="s">
        <v>484</v>
      </c>
      <c r="E50" s="95">
        <v>1393778</v>
      </c>
      <c r="F50" s="96">
        <v>15254.97</v>
      </c>
    </row>
    <row r="51" s="157" customFormat="1" ht="15.75" customHeight="1" spans="1:6">
      <c r="A51" s="179"/>
      <c r="B51" s="94">
        <v>43434</v>
      </c>
      <c r="C51" s="95">
        <v>515</v>
      </c>
      <c r="D51" s="95" t="s">
        <v>485</v>
      </c>
      <c r="E51" s="95">
        <v>1393409</v>
      </c>
      <c r="F51" s="96">
        <v>5649.6</v>
      </c>
    </row>
    <row r="52" s="157" customFormat="1" ht="15.75" customHeight="1" spans="1:6">
      <c r="A52" s="179"/>
      <c r="B52" s="94"/>
      <c r="C52" s="95"/>
      <c r="D52" s="95"/>
      <c r="E52" s="95"/>
      <c r="F52" s="96"/>
    </row>
    <row r="53" s="153" customFormat="1" hidden="1" customHeight="1" spans="1:6">
      <c r="A53" s="166"/>
      <c r="B53" s="181"/>
      <c r="C53" s="166"/>
      <c r="D53" s="166"/>
      <c r="E53" s="170" t="s">
        <v>486</v>
      </c>
      <c r="F53" s="182" t="e">
        <f>#REF!</f>
        <v>#REF!</v>
      </c>
    </row>
    <row r="54" s="153" customFormat="1" hidden="1" customHeight="1" spans="1:6">
      <c r="A54" s="166"/>
      <c r="B54" s="181"/>
      <c r="C54" s="166"/>
      <c r="D54" s="166"/>
      <c r="E54" s="170" t="s">
        <v>487</v>
      </c>
      <c r="F54" s="182" t="e">
        <f>F53*7%</f>
        <v>#REF!</v>
      </c>
    </row>
    <row r="55" s="153" customFormat="1" hidden="1" customHeight="1" spans="1:6">
      <c r="A55" s="166"/>
      <c r="B55" s="181"/>
      <c r="C55" s="166"/>
      <c r="D55" s="166"/>
      <c r="E55" s="170" t="s">
        <v>488</v>
      </c>
      <c r="F55" s="182" t="e">
        <f>#REF!</f>
        <v>#REF!</v>
      </c>
    </row>
    <row r="56" s="153" customFormat="1" customHeight="1" spans="1:6">
      <c r="A56" s="166"/>
      <c r="B56" s="166"/>
      <c r="C56" s="166"/>
      <c r="D56" s="166"/>
      <c r="E56" s="170" t="s">
        <v>41</v>
      </c>
      <c r="F56" s="183">
        <f>SUM(F13:F52)</f>
        <v>554354.57</v>
      </c>
    </row>
    <row r="57" s="153" customFormat="1" customHeight="1" spans="1:6">
      <c r="A57" s="166"/>
      <c r="B57" s="169"/>
      <c r="C57" s="166"/>
      <c r="D57" s="166"/>
      <c r="E57" s="170"/>
      <c r="F57" s="184" t="s">
        <v>489</v>
      </c>
    </row>
    <row r="58" s="153" customFormat="1" customHeight="1" spans="1:6">
      <c r="A58" s="166"/>
      <c r="B58" s="169" t="s">
        <v>43</v>
      </c>
      <c r="C58" s="185"/>
      <c r="D58" s="185"/>
      <c r="E58" s="170"/>
      <c r="F58" s="184"/>
    </row>
    <row r="59" s="153" customFormat="1" customHeight="1" spans="1:6">
      <c r="A59" s="166"/>
      <c r="B59" s="169" t="s">
        <v>44</v>
      </c>
      <c r="C59" s="185"/>
      <c r="D59" s="186"/>
      <c r="E59" s="170"/>
      <c r="F59" s="187" t="s">
        <v>490</v>
      </c>
    </row>
    <row r="60" s="153" customFormat="1" customHeight="1" spans="1:6">
      <c r="A60" s="166"/>
      <c r="B60" s="176" t="s">
        <v>45</v>
      </c>
      <c r="C60" s="167"/>
      <c r="D60" s="166"/>
      <c r="E60" s="170"/>
      <c r="F60" s="184"/>
    </row>
    <row r="61" s="158" customFormat="1" customHeight="1" spans="1:6">
      <c r="A61" s="185"/>
      <c r="B61" s="176" t="s">
        <v>491</v>
      </c>
      <c r="C61" s="167"/>
      <c r="D61" s="181"/>
      <c r="E61" s="185"/>
      <c r="F61" s="188"/>
    </row>
    <row r="62" s="153" customFormat="1" customHeight="1" spans="1:6">
      <c r="A62" s="166"/>
      <c r="B62" s="169" t="s">
        <v>492</v>
      </c>
      <c r="C62" s="185"/>
      <c r="D62" s="181"/>
      <c r="E62" s="186"/>
      <c r="F62" s="166"/>
    </row>
    <row r="63" s="153" customFormat="1" customHeight="1" spans="1:6">
      <c r="A63" s="166"/>
      <c r="B63" s="169" t="s">
        <v>493</v>
      </c>
      <c r="C63" s="189"/>
      <c r="D63" s="190"/>
      <c r="E63" s="166"/>
      <c r="F63" s="166"/>
    </row>
    <row r="64" s="159" customFormat="1" customHeight="1" spans="1:6">
      <c r="A64" s="113"/>
      <c r="B64" s="113"/>
      <c r="C64" s="113"/>
      <c r="D64" s="113"/>
      <c r="E64" s="113"/>
      <c r="F64" s="160"/>
    </row>
    <row r="65" s="159" customFormat="1" customHeight="1" spans="1:6">
      <c r="A65" s="191" t="s">
        <v>494</v>
      </c>
      <c r="B65" s="191"/>
      <c r="C65" s="191"/>
      <c r="D65" s="191"/>
      <c r="E65" s="191"/>
      <c r="F65" s="191"/>
    </row>
    <row r="66" s="159" customFormat="1" customHeight="1" spans="1:6">
      <c r="A66" s="191" t="s">
        <v>495</v>
      </c>
      <c r="B66" s="191"/>
      <c r="C66" s="191"/>
      <c r="D66" s="191"/>
      <c r="E66" s="191"/>
      <c r="F66" s="191"/>
    </row>
    <row r="67" s="159" customFormat="1" customHeight="1" spans="1:6">
      <c r="A67" s="191" t="s">
        <v>496</v>
      </c>
      <c r="B67" s="191"/>
      <c r="C67" s="191"/>
      <c r="D67" s="191"/>
      <c r="E67" s="191"/>
      <c r="F67" s="191"/>
    </row>
    <row r="68" s="159" customFormat="1" ht="19.5" customHeight="1" spans="1:6">
      <c r="A68" s="181"/>
      <c r="B68" s="176"/>
      <c r="C68" s="167"/>
      <c r="D68" s="181"/>
      <c r="E68" s="181"/>
      <c r="F68" s="181"/>
    </row>
    <row r="69" s="159" customFormat="1" customHeight="1" spans="1:6">
      <c r="A69" s="181"/>
      <c r="B69" s="169"/>
      <c r="C69" s="185"/>
      <c r="D69" s="181"/>
      <c r="E69" s="181"/>
      <c r="F69" s="181"/>
    </row>
    <row r="70" s="159" customFormat="1" customHeight="1" spans="1:6">
      <c r="A70" s="181"/>
      <c r="B70" s="176"/>
      <c r="C70" s="167"/>
      <c r="D70" s="181"/>
      <c r="E70" s="181"/>
      <c r="F70" s="181"/>
    </row>
    <row r="71" s="159" customFormat="1" customHeight="1" spans="1:6">
      <c r="A71" s="181"/>
      <c r="B71" s="169"/>
      <c r="C71" s="185"/>
      <c r="D71" s="181"/>
      <c r="E71" s="181"/>
      <c r="F71" s="181"/>
    </row>
    <row r="72" s="159" customFormat="1" ht="19.5" customHeight="1" spans="2:6">
      <c r="B72" s="169"/>
      <c r="C72" s="189"/>
      <c r="D72" s="190"/>
      <c r="E72" s="187"/>
      <c r="F72" s="187"/>
    </row>
    <row r="73" s="160" customFormat="1" ht="15" customHeight="1" spans="2:6">
      <c r="B73" s="115"/>
      <c r="C73" s="115"/>
      <c r="D73" s="115"/>
      <c r="E73" s="115"/>
      <c r="F73" s="115"/>
    </row>
    <row r="74" s="160" customFormat="1" ht="15" customHeight="1" spans="2:6">
      <c r="B74" s="113"/>
      <c r="C74" s="113"/>
      <c r="D74" s="113"/>
      <c r="E74" s="113"/>
      <c r="F74" s="113"/>
    </row>
    <row r="75" s="161" customFormat="1" ht="15" customHeight="1" spans="2:6">
      <c r="B75" s="191"/>
      <c r="C75" s="191"/>
      <c r="D75" s="191"/>
      <c r="E75" s="191"/>
      <c r="F75" s="191"/>
    </row>
    <row r="76" s="161" customFormat="1" ht="15" customHeight="1" spans="2:6">
      <c r="B76" s="191"/>
      <c r="C76" s="191"/>
      <c r="D76" s="191"/>
      <c r="E76" s="191"/>
      <c r="F76" s="191"/>
    </row>
    <row r="77" s="162" customFormat="1" customHeight="1" spans="2:6">
      <c r="B77" s="191"/>
      <c r="C77" s="191"/>
      <c r="D77" s="191"/>
      <c r="E77" s="191"/>
      <c r="F77" s="191"/>
    </row>
    <row r="78" s="153" customFormat="1" customHeight="1" spans="2:6">
      <c r="B78" s="165"/>
      <c r="C78" s="165"/>
      <c r="D78" s="165"/>
      <c r="E78" s="165"/>
      <c r="F78" s="165"/>
    </row>
  </sheetData>
  <mergeCells count="11">
    <mergeCell ref="B3:F3"/>
    <mergeCell ref="B5:F5"/>
    <mergeCell ref="A64:E64"/>
    <mergeCell ref="A65:F65"/>
    <mergeCell ref="A66:F66"/>
    <mergeCell ref="A67:F67"/>
    <mergeCell ref="B73:F73"/>
    <mergeCell ref="B74:F74"/>
    <mergeCell ref="B75:F75"/>
    <mergeCell ref="B76:F76"/>
    <mergeCell ref="B77:F77"/>
  </mergeCells>
  <conditionalFormatting sqref="E13:E25 E27:E51">
    <cfRule type="duplicateValues" dxfId="0" priority="1"/>
  </conditionalFormatting>
  <pageMargins left="0.75" right="0.75" top="1" bottom="1" header="0.511805555555556" footer="0.511805555555556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9"/>
  <sheetViews>
    <sheetView zoomScale="73" zoomScaleNormal="73" topLeftCell="A314" workbookViewId="0">
      <selection activeCell="I331" sqref="I331"/>
    </sheetView>
  </sheetViews>
  <sheetFormatPr defaultColWidth="7" defaultRowHeight="20.1" customHeight="1" outlineLevelCol="6"/>
  <cols>
    <col min="1" max="1" width="7" style="116"/>
    <col min="2" max="3" width="14.625" style="116" customWidth="1"/>
    <col min="4" max="4" width="24.75" style="116" customWidth="1"/>
    <col min="5" max="5" width="18.5" style="116" customWidth="1"/>
    <col min="6" max="6" width="21.75" style="116" customWidth="1"/>
    <col min="7" max="16195" width="7" style="116"/>
    <col min="16196" max="16384" width="7" style="124"/>
  </cols>
  <sheetData>
    <row r="1" s="116" customFormat="1" customHeight="1"/>
    <row r="2" s="116" customFormat="1" ht="6.75" customHeight="1"/>
    <row r="3" s="117" customFormat="1" customHeight="1" spans="2:6">
      <c r="B3" s="125"/>
      <c r="C3" s="125"/>
      <c r="D3" s="125"/>
      <c r="E3" s="125"/>
      <c r="F3" s="125"/>
    </row>
    <row r="4" s="116" customFormat="1" ht="6.75" customHeight="1"/>
    <row r="5" s="118" customFormat="1" ht="15" customHeight="1" spans="2:6">
      <c r="B5" s="126" t="s">
        <v>440</v>
      </c>
      <c r="C5" s="126"/>
      <c r="D5" s="126"/>
      <c r="E5" s="126"/>
      <c r="F5" s="126"/>
    </row>
    <row r="6" s="116" customFormat="1" ht="13.5" customHeight="1" spans="2:6">
      <c r="B6" s="127"/>
      <c r="C6" s="127"/>
      <c r="D6" s="127"/>
      <c r="E6" s="127"/>
      <c r="F6" s="127"/>
    </row>
    <row r="7" s="116" customFormat="1" ht="7.5" customHeight="1" spans="1:6">
      <c r="A7" s="128"/>
      <c r="B7" s="129"/>
      <c r="C7" s="129"/>
      <c r="D7" s="128"/>
      <c r="E7" s="128"/>
      <c r="F7" s="130"/>
    </row>
    <row r="8" s="119" customFormat="1" customHeight="1" spans="1:6">
      <c r="A8" s="131"/>
      <c r="B8" s="132" t="s">
        <v>441</v>
      </c>
      <c r="C8" s="91" t="s">
        <v>442</v>
      </c>
      <c r="D8" s="133"/>
      <c r="E8" s="132" t="s">
        <v>1</v>
      </c>
      <c r="F8" s="134"/>
    </row>
    <row r="9" s="119" customFormat="1" customHeight="1" spans="1:6">
      <c r="A9" s="131"/>
      <c r="B9" s="132" t="s">
        <v>444</v>
      </c>
      <c r="C9" s="318" t="s">
        <v>445</v>
      </c>
      <c r="D9" s="133"/>
      <c r="E9" s="132" t="s">
        <v>4</v>
      </c>
      <c r="F9" s="135">
        <v>43466</v>
      </c>
    </row>
    <row r="10" s="119" customFormat="1" customHeight="1" spans="1:6">
      <c r="A10" s="131"/>
      <c r="B10" s="132"/>
      <c r="C10" s="318" t="s">
        <v>446</v>
      </c>
      <c r="D10" s="136"/>
      <c r="E10" s="132" t="s">
        <v>6</v>
      </c>
      <c r="F10" s="134" t="s">
        <v>7</v>
      </c>
    </row>
    <row r="11" s="119" customFormat="1" customHeight="1" spans="1:6">
      <c r="A11" s="131"/>
      <c r="B11" s="133"/>
      <c r="C11" s="91"/>
      <c r="D11" s="131"/>
      <c r="E11" s="132"/>
      <c r="F11" s="134"/>
    </row>
    <row r="12" s="119" customFormat="1" ht="24.95" customHeight="1" spans="1:6">
      <c r="A12" s="131"/>
      <c r="B12" s="137" t="s">
        <v>8</v>
      </c>
      <c r="C12" s="137" t="s">
        <v>9</v>
      </c>
      <c r="D12" s="137" t="s">
        <v>10</v>
      </c>
      <c r="E12" s="137" t="s">
        <v>11</v>
      </c>
      <c r="F12" s="137" t="s">
        <v>12</v>
      </c>
    </row>
    <row r="13" s="120" customFormat="1" ht="15.75" customHeight="1" spans="1:6">
      <c r="A13" s="138"/>
      <c r="B13" s="94">
        <v>43435</v>
      </c>
      <c r="C13" s="95">
        <v>716</v>
      </c>
      <c r="D13" s="95" t="s">
        <v>497</v>
      </c>
      <c r="E13" s="95">
        <v>1401523</v>
      </c>
      <c r="F13" s="96">
        <v>5650</v>
      </c>
    </row>
    <row r="14" s="120" customFormat="1" ht="15.75" customHeight="1" spans="1:6">
      <c r="A14" s="138"/>
      <c r="B14" s="94">
        <v>43436</v>
      </c>
      <c r="C14" s="95">
        <v>938</v>
      </c>
      <c r="D14" s="95" t="s">
        <v>498</v>
      </c>
      <c r="E14" s="95">
        <v>1404193</v>
      </c>
      <c r="F14" s="96">
        <v>5880</v>
      </c>
    </row>
    <row r="15" s="120" customFormat="1" ht="15.75" customHeight="1" spans="1:6">
      <c r="A15" s="138"/>
      <c r="B15" s="94">
        <v>43436</v>
      </c>
      <c r="C15" s="95">
        <v>945</v>
      </c>
      <c r="D15" s="95" t="s">
        <v>499</v>
      </c>
      <c r="E15" s="95">
        <v>1403721</v>
      </c>
      <c r="F15" s="96">
        <v>10470</v>
      </c>
    </row>
    <row r="16" s="120" customFormat="1" ht="15.75" customHeight="1" spans="1:6">
      <c r="A16" s="138"/>
      <c r="B16" s="94">
        <v>43436</v>
      </c>
      <c r="C16" s="95">
        <v>952</v>
      </c>
      <c r="D16" s="95" t="s">
        <v>500</v>
      </c>
      <c r="E16" s="95">
        <v>1404193</v>
      </c>
      <c r="F16" s="96">
        <v>5880</v>
      </c>
    </row>
    <row r="17" s="120" customFormat="1" ht="15.75" customHeight="1" spans="1:6">
      <c r="A17" s="138"/>
      <c r="B17" s="94">
        <v>43436</v>
      </c>
      <c r="C17" s="95">
        <v>966</v>
      </c>
      <c r="D17" s="95" t="s">
        <v>501</v>
      </c>
      <c r="E17" s="95">
        <v>1404193</v>
      </c>
      <c r="F17" s="96">
        <v>5880</v>
      </c>
    </row>
    <row r="18" s="120" customFormat="1" ht="15.75" customHeight="1" spans="1:6">
      <c r="A18" s="138"/>
      <c r="B18" s="94">
        <v>43437</v>
      </c>
      <c r="C18" s="95">
        <v>1203</v>
      </c>
      <c r="D18" s="95" t="s">
        <v>502</v>
      </c>
      <c r="E18" s="95">
        <v>1401875</v>
      </c>
      <c r="F18" s="96">
        <v>5880</v>
      </c>
    </row>
    <row r="19" s="120" customFormat="1" ht="15.75" customHeight="1" spans="1:6">
      <c r="A19" s="138"/>
      <c r="B19" s="94">
        <v>43437</v>
      </c>
      <c r="C19" s="95">
        <v>1207</v>
      </c>
      <c r="D19" s="95" t="s">
        <v>503</v>
      </c>
      <c r="E19" s="95">
        <v>1404564</v>
      </c>
      <c r="F19" s="96">
        <v>9640</v>
      </c>
    </row>
    <row r="20" s="120" customFormat="1" ht="15.75" customHeight="1" spans="1:6">
      <c r="A20" s="138"/>
      <c r="B20" s="94">
        <v>43437</v>
      </c>
      <c r="C20" s="95">
        <v>1216</v>
      </c>
      <c r="D20" s="95" t="s">
        <v>504</v>
      </c>
      <c r="E20" s="95">
        <v>1392641</v>
      </c>
      <c r="F20" s="96">
        <v>18850</v>
      </c>
    </row>
    <row r="21" s="120" customFormat="1" ht="15.75" customHeight="1" spans="1:6">
      <c r="A21" s="138"/>
      <c r="B21" s="94">
        <v>43437</v>
      </c>
      <c r="C21" s="95">
        <v>1219</v>
      </c>
      <c r="D21" s="95" t="s">
        <v>505</v>
      </c>
      <c r="E21" s="95">
        <v>1404929</v>
      </c>
      <c r="F21" s="96">
        <v>5350</v>
      </c>
    </row>
    <row r="22" s="120" customFormat="1" ht="15.75" customHeight="1" spans="1:6">
      <c r="A22" s="138"/>
      <c r="B22" s="94">
        <v>43437</v>
      </c>
      <c r="C22" s="95">
        <v>1220</v>
      </c>
      <c r="D22" s="95" t="s">
        <v>506</v>
      </c>
      <c r="E22" s="95">
        <v>1392638</v>
      </c>
      <c r="F22" s="96">
        <v>18850</v>
      </c>
    </row>
    <row r="23" s="120" customFormat="1" ht="15.75" customHeight="1" spans="1:6">
      <c r="A23" s="138"/>
      <c r="B23" s="94">
        <v>43437</v>
      </c>
      <c r="C23" s="95">
        <v>1227</v>
      </c>
      <c r="D23" s="95" t="s">
        <v>507</v>
      </c>
      <c r="E23" s="95">
        <v>1396728</v>
      </c>
      <c r="F23" s="96">
        <v>13765</v>
      </c>
    </row>
    <row r="24" s="120" customFormat="1" ht="15.75" customHeight="1" spans="1:6">
      <c r="A24" s="138"/>
      <c r="B24" s="94">
        <v>43437</v>
      </c>
      <c r="C24" s="95">
        <v>1228</v>
      </c>
      <c r="D24" s="95" t="s">
        <v>508</v>
      </c>
      <c r="E24" s="95">
        <v>1396989</v>
      </c>
      <c r="F24" s="96">
        <v>13765</v>
      </c>
    </row>
    <row r="25" s="120" customFormat="1" ht="15.75" customHeight="1" spans="1:6">
      <c r="A25" s="138"/>
      <c r="B25" s="94">
        <v>43437</v>
      </c>
      <c r="C25" s="95">
        <v>1273</v>
      </c>
      <c r="D25" s="95" t="s">
        <v>509</v>
      </c>
      <c r="E25" s="95">
        <v>1401875</v>
      </c>
      <c r="F25" s="96">
        <v>5880</v>
      </c>
    </row>
    <row r="26" s="120" customFormat="1" ht="15.75" customHeight="1" spans="1:6">
      <c r="A26" s="138"/>
      <c r="B26" s="94">
        <v>43438</v>
      </c>
      <c r="C26" s="95">
        <v>1413</v>
      </c>
      <c r="D26" s="95" t="s">
        <v>510</v>
      </c>
      <c r="E26" s="95">
        <v>1402761</v>
      </c>
      <c r="F26" s="96">
        <v>5880</v>
      </c>
    </row>
    <row r="27" s="120" customFormat="1" ht="15.75" customHeight="1" spans="1:6">
      <c r="A27" s="138"/>
      <c r="B27" s="94">
        <v>43438</v>
      </c>
      <c r="C27" s="95">
        <v>1417</v>
      </c>
      <c r="D27" s="95" t="s">
        <v>511</v>
      </c>
      <c r="E27" s="95">
        <v>1396280</v>
      </c>
      <c r="F27" s="96">
        <v>13020</v>
      </c>
    </row>
    <row r="28" s="120" customFormat="1" ht="15.75" customHeight="1" spans="1:6">
      <c r="A28" s="138"/>
      <c r="B28" s="94">
        <v>43438</v>
      </c>
      <c r="C28" s="95">
        <v>1425</v>
      </c>
      <c r="D28" s="95" t="s">
        <v>512</v>
      </c>
      <c r="E28" s="95">
        <v>1403289</v>
      </c>
      <c r="F28" s="96">
        <v>18105</v>
      </c>
    </row>
    <row r="29" s="120" customFormat="1" ht="15.75" customHeight="1" spans="1:6">
      <c r="A29" s="138"/>
      <c r="B29" s="94">
        <v>43438</v>
      </c>
      <c r="C29" s="95">
        <v>1432</v>
      </c>
      <c r="D29" s="95" t="s">
        <v>513</v>
      </c>
      <c r="E29" s="95">
        <v>1404090</v>
      </c>
      <c r="F29" s="96">
        <v>9640</v>
      </c>
    </row>
    <row r="30" s="120" customFormat="1" ht="15.75" customHeight="1" spans="1:6">
      <c r="A30" s="138"/>
      <c r="B30" s="94">
        <v>43438</v>
      </c>
      <c r="C30" s="95">
        <v>1436</v>
      </c>
      <c r="D30" s="95" t="s">
        <v>514</v>
      </c>
      <c r="E30" s="95">
        <v>1383389</v>
      </c>
      <c r="F30" s="96">
        <v>13020</v>
      </c>
    </row>
    <row r="31" s="120" customFormat="1" ht="15.75" customHeight="1" spans="1:6">
      <c r="A31" s="138"/>
      <c r="B31" s="94">
        <v>43438</v>
      </c>
      <c r="C31" s="95">
        <v>1485</v>
      </c>
      <c r="D31" s="95" t="s">
        <v>515</v>
      </c>
      <c r="E31" s="95">
        <v>1403289</v>
      </c>
      <c r="F31" s="96">
        <v>18105</v>
      </c>
    </row>
    <row r="32" s="120" customFormat="1" ht="15.75" customHeight="1" spans="1:6">
      <c r="A32" s="138"/>
      <c r="B32" s="94">
        <v>43439</v>
      </c>
      <c r="C32" s="95">
        <v>1609</v>
      </c>
      <c r="D32" s="95" t="s">
        <v>516</v>
      </c>
      <c r="E32" s="95">
        <v>1404011</v>
      </c>
      <c r="F32" s="96">
        <v>4820</v>
      </c>
    </row>
    <row r="33" s="120" customFormat="1" ht="15.75" customHeight="1" spans="1:6">
      <c r="A33" s="138"/>
      <c r="B33" s="94">
        <v>43439</v>
      </c>
      <c r="C33" s="95">
        <v>1757</v>
      </c>
      <c r="D33" s="95" t="s">
        <v>517</v>
      </c>
      <c r="E33" s="95">
        <v>1405228</v>
      </c>
      <c r="F33" s="96">
        <v>12820</v>
      </c>
    </row>
    <row r="34" s="120" customFormat="1" ht="15.75" customHeight="1" spans="1:6">
      <c r="A34" s="138"/>
      <c r="B34" s="94">
        <v>43439</v>
      </c>
      <c r="C34" s="95">
        <v>1760</v>
      </c>
      <c r="D34" s="95" t="s">
        <v>518</v>
      </c>
      <c r="E34" s="95">
        <v>1404627</v>
      </c>
      <c r="F34" s="96">
        <v>14445</v>
      </c>
    </row>
    <row r="35" s="120" customFormat="1" ht="15.75" customHeight="1" spans="1:6">
      <c r="A35" s="138"/>
      <c r="B35" s="94">
        <v>43440</v>
      </c>
      <c r="C35" s="95">
        <v>1792</v>
      </c>
      <c r="D35" s="95" t="s">
        <v>519</v>
      </c>
      <c r="E35" s="95">
        <v>1403196</v>
      </c>
      <c r="F35" s="96">
        <v>13020</v>
      </c>
    </row>
    <row r="36" s="120" customFormat="1" ht="15.75" customHeight="1" spans="1:6">
      <c r="A36" s="138"/>
      <c r="B36" s="94">
        <v>43441</v>
      </c>
      <c r="C36" s="95">
        <v>1942</v>
      </c>
      <c r="D36" s="95" t="s">
        <v>520</v>
      </c>
      <c r="E36" s="95">
        <v>1402704</v>
      </c>
      <c r="F36" s="96">
        <v>21700</v>
      </c>
    </row>
    <row r="37" s="120" customFormat="1" ht="15.75" customHeight="1" spans="1:6">
      <c r="A37" s="138"/>
      <c r="B37" s="94">
        <v>43441</v>
      </c>
      <c r="C37" s="95">
        <v>1947</v>
      </c>
      <c r="D37" s="95" t="s">
        <v>521</v>
      </c>
      <c r="E37" s="95">
        <v>1399894</v>
      </c>
      <c r="F37" s="96">
        <v>13020</v>
      </c>
    </row>
    <row r="38" s="120" customFormat="1" ht="15.75" customHeight="1" spans="1:6">
      <c r="A38" s="138"/>
      <c r="B38" s="94">
        <v>43441</v>
      </c>
      <c r="C38" s="95">
        <v>1951</v>
      </c>
      <c r="D38" s="95" t="s">
        <v>522</v>
      </c>
      <c r="E38" s="95">
        <v>1397483</v>
      </c>
      <c r="F38" s="96">
        <v>15080</v>
      </c>
    </row>
    <row r="39" s="120" customFormat="1" ht="15.75" customHeight="1" spans="1:6">
      <c r="A39" s="138"/>
      <c r="B39" s="94">
        <v>43441</v>
      </c>
      <c r="C39" s="95">
        <v>1956</v>
      </c>
      <c r="D39" s="95" t="s">
        <v>523</v>
      </c>
      <c r="E39" s="95">
        <v>1390918</v>
      </c>
      <c r="F39" s="96">
        <v>11760</v>
      </c>
    </row>
    <row r="40" s="120" customFormat="1" ht="15.75" customHeight="1" spans="1:6">
      <c r="A40" s="138"/>
      <c r="B40" s="94">
        <v>43441</v>
      </c>
      <c r="C40" s="95">
        <v>1962</v>
      </c>
      <c r="D40" s="95" t="s">
        <v>524</v>
      </c>
      <c r="E40" s="95">
        <v>1388794</v>
      </c>
      <c r="F40" s="96">
        <v>4820</v>
      </c>
    </row>
    <row r="41" s="120" customFormat="1" ht="15.75" customHeight="1" spans="1:6">
      <c r="A41" s="138"/>
      <c r="B41" s="94">
        <v>43441</v>
      </c>
      <c r="C41" s="95">
        <v>1963</v>
      </c>
      <c r="D41" s="95" t="s">
        <v>525</v>
      </c>
      <c r="E41" s="95">
        <v>1388797</v>
      </c>
      <c r="F41" s="96">
        <v>4820</v>
      </c>
    </row>
    <row r="42" s="120" customFormat="1" ht="15.75" customHeight="1" spans="1:6">
      <c r="A42" s="138"/>
      <c r="B42" s="94">
        <v>43442</v>
      </c>
      <c r="C42" s="95">
        <v>2196</v>
      </c>
      <c r="D42" s="95" t="s">
        <v>526</v>
      </c>
      <c r="E42" s="95">
        <v>1401257</v>
      </c>
      <c r="F42" s="96">
        <v>15080</v>
      </c>
    </row>
    <row r="43" s="120" customFormat="1" ht="15.75" customHeight="1" spans="1:6">
      <c r="A43" s="138"/>
      <c r="B43" s="94">
        <v>43442</v>
      </c>
      <c r="C43" s="95">
        <v>2197</v>
      </c>
      <c r="D43" s="95" t="s">
        <v>527</v>
      </c>
      <c r="E43" s="95">
        <v>1401257</v>
      </c>
      <c r="F43" s="96">
        <v>15080</v>
      </c>
    </row>
    <row r="44" s="120" customFormat="1" ht="15.75" customHeight="1" spans="1:6">
      <c r="A44" s="138"/>
      <c r="B44" s="94">
        <v>43442</v>
      </c>
      <c r="C44" s="95">
        <v>2198</v>
      </c>
      <c r="D44" s="95" t="s">
        <v>528</v>
      </c>
      <c r="E44" s="95">
        <v>1402755</v>
      </c>
      <c r="F44" s="96">
        <v>9640</v>
      </c>
    </row>
    <row r="45" s="120" customFormat="1" ht="15.75" customHeight="1" spans="1:6">
      <c r="A45" s="138"/>
      <c r="B45" s="94">
        <v>43442</v>
      </c>
      <c r="C45" s="95">
        <v>2204</v>
      </c>
      <c r="D45" s="95" t="s">
        <v>529</v>
      </c>
      <c r="E45" s="95">
        <v>1391587</v>
      </c>
      <c r="F45" s="96">
        <v>5880</v>
      </c>
    </row>
    <row r="46" s="120" customFormat="1" ht="15.75" customHeight="1" spans="1:6">
      <c r="A46" s="138"/>
      <c r="B46" s="94">
        <v>43443</v>
      </c>
      <c r="C46" s="95">
        <v>2345</v>
      </c>
      <c r="D46" s="95" t="s">
        <v>530</v>
      </c>
      <c r="E46" s="95">
        <v>1407972</v>
      </c>
      <c r="F46" s="96">
        <v>4820</v>
      </c>
    </row>
    <row r="47" s="120" customFormat="1" ht="15.75" customHeight="1" spans="1:6">
      <c r="A47" s="138"/>
      <c r="B47" s="94">
        <v>43443</v>
      </c>
      <c r="C47" s="95">
        <v>2369</v>
      </c>
      <c r="D47" s="95" t="s">
        <v>531</v>
      </c>
      <c r="E47" s="95">
        <v>1407933</v>
      </c>
      <c r="F47" s="96">
        <v>4820</v>
      </c>
    </row>
    <row r="48" s="120" customFormat="1" ht="15.75" customHeight="1" spans="1:6">
      <c r="A48" s="138"/>
      <c r="B48" s="94">
        <v>43443</v>
      </c>
      <c r="C48" s="95">
        <v>2374</v>
      </c>
      <c r="D48" s="95" t="s">
        <v>532</v>
      </c>
      <c r="E48" s="95">
        <v>1393763</v>
      </c>
      <c r="F48" s="96">
        <v>13020</v>
      </c>
    </row>
    <row r="49" s="120" customFormat="1" ht="15.75" customHeight="1" spans="1:6">
      <c r="A49" s="138"/>
      <c r="B49" s="94">
        <v>43443</v>
      </c>
      <c r="C49" s="95">
        <v>2375</v>
      </c>
      <c r="D49" s="95" t="s">
        <v>533</v>
      </c>
      <c r="E49" s="95">
        <v>1393763</v>
      </c>
      <c r="F49" s="96">
        <v>13020</v>
      </c>
    </row>
    <row r="50" s="120" customFormat="1" ht="15.75" customHeight="1" spans="1:6">
      <c r="A50" s="138"/>
      <c r="B50" s="94">
        <v>43443</v>
      </c>
      <c r="C50" s="95">
        <v>2377</v>
      </c>
      <c r="D50" s="95" t="s">
        <v>534</v>
      </c>
      <c r="E50" s="95">
        <v>1385835</v>
      </c>
      <c r="F50" s="96">
        <v>13020</v>
      </c>
    </row>
    <row r="51" s="120" customFormat="1" ht="15.75" customHeight="1" spans="1:6">
      <c r="A51" s="138"/>
      <c r="B51" s="94">
        <v>43444</v>
      </c>
      <c r="C51" s="95">
        <v>2573</v>
      </c>
      <c r="D51" s="95" t="s">
        <v>535</v>
      </c>
      <c r="E51" s="95">
        <v>1407291</v>
      </c>
      <c r="F51" s="96">
        <v>13020</v>
      </c>
    </row>
    <row r="52" s="120" customFormat="1" ht="15.75" customHeight="1" spans="1:6">
      <c r="A52" s="138"/>
      <c r="B52" s="94">
        <v>43444</v>
      </c>
      <c r="C52" s="95">
        <v>2574</v>
      </c>
      <c r="D52" s="95" t="s">
        <v>536</v>
      </c>
      <c r="E52" s="95">
        <v>1403798</v>
      </c>
      <c r="F52" s="96">
        <v>17310</v>
      </c>
    </row>
    <row r="53" s="120" customFormat="1" ht="15.75" customHeight="1" spans="1:6">
      <c r="A53" s="138"/>
      <c r="B53" s="94">
        <v>43444</v>
      </c>
      <c r="C53" s="95">
        <v>2575</v>
      </c>
      <c r="D53" s="95" t="s">
        <v>537</v>
      </c>
      <c r="E53" s="95">
        <v>1406607</v>
      </c>
      <c r="F53" s="96">
        <v>13020</v>
      </c>
    </row>
    <row r="54" s="120" customFormat="1" ht="15.75" customHeight="1" spans="1:6">
      <c r="A54" s="138"/>
      <c r="B54" s="94">
        <v>43444</v>
      </c>
      <c r="C54" s="95">
        <v>2577</v>
      </c>
      <c r="D54" s="95" t="s">
        <v>538</v>
      </c>
      <c r="E54" s="95">
        <v>1401844</v>
      </c>
      <c r="F54" s="96">
        <v>15080</v>
      </c>
    </row>
    <row r="55" s="120" customFormat="1" ht="15.75" customHeight="1" spans="1:6">
      <c r="A55" s="138"/>
      <c r="B55" s="94">
        <v>43444</v>
      </c>
      <c r="C55" s="95">
        <v>2593</v>
      </c>
      <c r="D55" s="95" t="s">
        <v>539</v>
      </c>
      <c r="E55" s="95">
        <v>1401844</v>
      </c>
      <c r="F55" s="96">
        <v>15080</v>
      </c>
    </row>
    <row r="56" s="120" customFormat="1" ht="15.75" customHeight="1" spans="1:6">
      <c r="A56" s="138"/>
      <c r="B56" s="94">
        <v>43444</v>
      </c>
      <c r="C56" s="95">
        <v>2578</v>
      </c>
      <c r="D56" s="95" t="s">
        <v>540</v>
      </c>
      <c r="E56" s="95">
        <v>1408521</v>
      </c>
      <c r="F56" s="96">
        <v>10700</v>
      </c>
    </row>
    <row r="57" s="120" customFormat="1" ht="15.75" customHeight="1" spans="1:6">
      <c r="A57" s="138"/>
      <c r="B57" s="94">
        <v>43444</v>
      </c>
      <c r="C57" s="95">
        <v>2579</v>
      </c>
      <c r="D57" s="95" t="s">
        <v>541</v>
      </c>
      <c r="E57" s="95">
        <v>1405095</v>
      </c>
      <c r="F57" s="96">
        <v>13020</v>
      </c>
    </row>
    <row r="58" s="120" customFormat="1" ht="15.75" customHeight="1" spans="1:6">
      <c r="A58" s="138"/>
      <c r="B58" s="94">
        <v>43444</v>
      </c>
      <c r="C58" s="95">
        <v>2580</v>
      </c>
      <c r="D58" s="95" t="s">
        <v>542</v>
      </c>
      <c r="E58" s="95">
        <v>1405096</v>
      </c>
      <c r="F58" s="96">
        <v>13020</v>
      </c>
    </row>
    <row r="59" s="120" customFormat="1" ht="15.75" customHeight="1" spans="1:6">
      <c r="A59" s="138"/>
      <c r="B59" s="94">
        <v>43444</v>
      </c>
      <c r="C59" s="95">
        <v>2583</v>
      </c>
      <c r="D59" s="95" t="s">
        <v>543</v>
      </c>
      <c r="E59" s="95">
        <v>1408641</v>
      </c>
      <c r="F59" s="96">
        <v>10700</v>
      </c>
    </row>
    <row r="60" s="120" customFormat="1" ht="15.75" customHeight="1" spans="1:6">
      <c r="A60" s="138"/>
      <c r="B60" s="94">
        <v>43444</v>
      </c>
      <c r="C60" s="95">
        <v>2587</v>
      </c>
      <c r="D60" s="95" t="s">
        <v>544</v>
      </c>
      <c r="E60" s="95">
        <v>1408267</v>
      </c>
      <c r="F60" s="96">
        <v>9640</v>
      </c>
    </row>
    <row r="61" s="120" customFormat="1" ht="15.75" customHeight="1" spans="1:6">
      <c r="A61" s="138"/>
      <c r="B61" s="94">
        <v>43444</v>
      </c>
      <c r="C61" s="95">
        <v>2588</v>
      </c>
      <c r="D61" s="95" t="s">
        <v>545</v>
      </c>
      <c r="E61" s="95">
        <v>1402214</v>
      </c>
      <c r="F61" s="96">
        <v>13020</v>
      </c>
    </row>
    <row r="62" s="120" customFormat="1" ht="15.75" customHeight="1" spans="1:6">
      <c r="A62" s="138"/>
      <c r="B62" s="94">
        <v>43444</v>
      </c>
      <c r="C62" s="95">
        <v>2590</v>
      </c>
      <c r="D62" s="95" t="s">
        <v>546</v>
      </c>
      <c r="E62" s="95">
        <v>1408418</v>
      </c>
      <c r="F62" s="96">
        <v>9640</v>
      </c>
    </row>
    <row r="63" s="120" customFormat="1" ht="15.75" customHeight="1" spans="1:6">
      <c r="A63" s="138"/>
      <c r="B63" s="94">
        <v>43444</v>
      </c>
      <c r="C63" s="95">
        <v>2592</v>
      </c>
      <c r="D63" s="95" t="s">
        <v>547</v>
      </c>
      <c r="E63" s="95">
        <v>1404533</v>
      </c>
      <c r="F63" s="96">
        <v>9640</v>
      </c>
    </row>
    <row r="64" s="120" customFormat="1" ht="15.75" customHeight="1" spans="1:6">
      <c r="A64" s="139" t="s">
        <v>548</v>
      </c>
      <c r="B64" s="94">
        <v>43444</v>
      </c>
      <c r="C64" s="95">
        <v>2598</v>
      </c>
      <c r="D64" s="95" t="s">
        <v>549</v>
      </c>
      <c r="E64" s="95">
        <v>1408267</v>
      </c>
      <c r="F64" s="96">
        <v>9640</v>
      </c>
    </row>
    <row r="65" s="120" customFormat="1" ht="15.75" customHeight="1" spans="1:6">
      <c r="A65" s="138"/>
      <c r="B65" s="94">
        <v>43444</v>
      </c>
      <c r="C65" s="95">
        <v>2601</v>
      </c>
      <c r="D65" s="95" t="s">
        <v>550</v>
      </c>
      <c r="E65" s="95">
        <v>1408267</v>
      </c>
      <c r="F65" s="96">
        <v>9640</v>
      </c>
    </row>
    <row r="66" s="120" customFormat="1" ht="15.75" customHeight="1" spans="1:6">
      <c r="A66" s="138"/>
      <c r="B66" s="94">
        <v>43444</v>
      </c>
      <c r="C66" s="95">
        <v>2603</v>
      </c>
      <c r="D66" s="95" t="s">
        <v>551</v>
      </c>
      <c r="E66" s="95">
        <v>1407023</v>
      </c>
      <c r="F66" s="96">
        <v>15870</v>
      </c>
    </row>
    <row r="67" s="120" customFormat="1" ht="15.75" customHeight="1" spans="1:6">
      <c r="A67" s="138"/>
      <c r="B67" s="94">
        <v>43444</v>
      </c>
      <c r="C67" s="95">
        <v>2604</v>
      </c>
      <c r="D67" s="95" t="s">
        <v>552</v>
      </c>
      <c r="E67" s="95">
        <v>1408451</v>
      </c>
      <c r="F67" s="96">
        <v>11760</v>
      </c>
    </row>
    <row r="68" s="120" customFormat="1" ht="15.75" customHeight="1" spans="1:6">
      <c r="A68" s="138"/>
      <c r="B68" s="94">
        <v>43445</v>
      </c>
      <c r="C68" s="95">
        <v>2830</v>
      </c>
      <c r="D68" s="95" t="s">
        <v>553</v>
      </c>
      <c r="E68" s="95">
        <v>1409553</v>
      </c>
      <c r="F68" s="96">
        <v>4820</v>
      </c>
    </row>
    <row r="69" s="120" customFormat="1" ht="15.75" customHeight="1" spans="1:6">
      <c r="A69" s="138"/>
      <c r="B69" s="94">
        <v>43445</v>
      </c>
      <c r="C69" s="95">
        <v>2831</v>
      </c>
      <c r="D69" s="95" t="s">
        <v>554</v>
      </c>
      <c r="E69" s="95">
        <v>1409507</v>
      </c>
      <c r="F69" s="96">
        <v>4820</v>
      </c>
    </row>
    <row r="70" s="120" customFormat="1" ht="15.75" customHeight="1" spans="1:6">
      <c r="A70" s="138"/>
      <c r="B70" s="94">
        <v>43445</v>
      </c>
      <c r="C70" s="95">
        <v>2833</v>
      </c>
      <c r="D70" s="95" t="s">
        <v>555</v>
      </c>
      <c r="E70" s="95">
        <v>1405211</v>
      </c>
      <c r="F70" s="96">
        <v>14445</v>
      </c>
    </row>
    <row r="71" s="120" customFormat="1" ht="15.75" customHeight="1" spans="1:6">
      <c r="A71" s="138"/>
      <c r="B71" s="94">
        <v>43445</v>
      </c>
      <c r="C71" s="95">
        <v>2834</v>
      </c>
      <c r="D71" s="95" t="s">
        <v>556</v>
      </c>
      <c r="E71" s="95">
        <v>1406694</v>
      </c>
      <c r="F71" s="96">
        <v>17360</v>
      </c>
    </row>
    <row r="72" s="120" customFormat="1" ht="15.75" customHeight="1" spans="1:6">
      <c r="A72" s="138"/>
      <c r="B72" s="94">
        <v>43445</v>
      </c>
      <c r="C72" s="95">
        <v>2839</v>
      </c>
      <c r="D72" s="95" t="s">
        <v>557</v>
      </c>
      <c r="E72" s="95">
        <v>1409501</v>
      </c>
      <c r="F72" s="96">
        <v>4820</v>
      </c>
    </row>
    <row r="73" s="120" customFormat="1" ht="15.75" customHeight="1" spans="1:6">
      <c r="A73" s="138"/>
      <c r="B73" s="94">
        <v>43445</v>
      </c>
      <c r="C73" s="95">
        <v>2841</v>
      </c>
      <c r="D73" s="95" t="s">
        <v>558</v>
      </c>
      <c r="E73" s="95">
        <v>1404967</v>
      </c>
      <c r="F73" s="96">
        <v>13020</v>
      </c>
    </row>
    <row r="74" s="120" customFormat="1" ht="15.75" customHeight="1" spans="1:6">
      <c r="A74" s="138"/>
      <c r="B74" s="94">
        <v>43445</v>
      </c>
      <c r="C74" s="95">
        <v>2842</v>
      </c>
      <c r="D74" s="95" t="s">
        <v>559</v>
      </c>
      <c r="E74" s="95">
        <v>1408963</v>
      </c>
      <c r="F74" s="96">
        <v>5880</v>
      </c>
    </row>
    <row r="75" s="120" customFormat="1" ht="15.75" customHeight="1" spans="1:6">
      <c r="A75" s="138"/>
      <c r="B75" s="94">
        <v>43445</v>
      </c>
      <c r="C75" s="95">
        <v>2844</v>
      </c>
      <c r="D75" s="95" t="s">
        <v>560</v>
      </c>
      <c r="E75" s="95">
        <v>1408707</v>
      </c>
      <c r="F75" s="96">
        <v>14445</v>
      </c>
    </row>
    <row r="76" s="120" customFormat="1" ht="15.75" customHeight="1" spans="1:6">
      <c r="A76" s="138"/>
      <c r="B76" s="94">
        <v>43445</v>
      </c>
      <c r="C76" s="95">
        <v>2845</v>
      </c>
      <c r="D76" s="95" t="s">
        <v>561</v>
      </c>
      <c r="E76" s="95">
        <v>1408618</v>
      </c>
      <c r="F76" s="96">
        <v>14445</v>
      </c>
    </row>
    <row r="77" s="120" customFormat="1" ht="15.75" customHeight="1" spans="1:6">
      <c r="A77" s="138"/>
      <c r="B77" s="94">
        <v>43445</v>
      </c>
      <c r="C77" s="95">
        <v>2846</v>
      </c>
      <c r="D77" s="95" t="s">
        <v>562</v>
      </c>
      <c r="E77" s="95">
        <v>1409546</v>
      </c>
      <c r="F77" s="96">
        <v>4820</v>
      </c>
    </row>
    <row r="78" s="120" customFormat="1" ht="15.75" customHeight="1" spans="1:6">
      <c r="A78" s="138"/>
      <c r="B78" s="94">
        <v>43445</v>
      </c>
      <c r="C78" s="95">
        <v>2847</v>
      </c>
      <c r="D78" s="95" t="s">
        <v>563</v>
      </c>
      <c r="E78" s="95">
        <v>1409546</v>
      </c>
      <c r="F78" s="96">
        <v>4820</v>
      </c>
    </row>
    <row r="79" s="120" customFormat="1" ht="15.75" customHeight="1" spans="1:6">
      <c r="A79" s="138"/>
      <c r="B79" s="94">
        <v>43445</v>
      </c>
      <c r="C79" s="95">
        <v>2848</v>
      </c>
      <c r="D79" s="95" t="s">
        <v>564</v>
      </c>
      <c r="E79" s="95">
        <v>1409507</v>
      </c>
      <c r="F79" s="96">
        <v>4820</v>
      </c>
    </row>
    <row r="80" s="120" customFormat="1" ht="15.75" customHeight="1" spans="1:6">
      <c r="A80" s="138"/>
      <c r="B80" s="94">
        <v>43445</v>
      </c>
      <c r="C80" s="95">
        <v>2849</v>
      </c>
      <c r="D80" s="95" t="s">
        <v>565</v>
      </c>
      <c r="E80" s="95">
        <v>1383883</v>
      </c>
      <c r="F80" s="96">
        <v>15870</v>
      </c>
    </row>
    <row r="81" s="120" customFormat="1" ht="15.75" customHeight="1" spans="1:6">
      <c r="A81" s="138"/>
      <c r="B81" s="94">
        <v>43445</v>
      </c>
      <c r="C81" s="95">
        <v>2850</v>
      </c>
      <c r="D81" s="95" t="s">
        <v>566</v>
      </c>
      <c r="E81" s="95">
        <v>1408353</v>
      </c>
      <c r="F81" s="96">
        <v>4820</v>
      </c>
    </row>
    <row r="82" s="120" customFormat="1" ht="15.75" customHeight="1" spans="1:6">
      <c r="A82" s="138"/>
      <c r="B82" s="94">
        <v>17878</v>
      </c>
      <c r="C82" s="95">
        <v>2852</v>
      </c>
      <c r="D82" s="95" t="s">
        <v>567</v>
      </c>
      <c r="E82" s="95">
        <v>1383883</v>
      </c>
      <c r="F82" s="96">
        <v>15870</v>
      </c>
    </row>
    <row r="83" s="120" customFormat="1" ht="15.75" customHeight="1" spans="1:6">
      <c r="A83" s="138"/>
      <c r="B83" s="94">
        <v>43445</v>
      </c>
      <c r="C83" s="95">
        <v>2853</v>
      </c>
      <c r="D83" s="95" t="s">
        <v>568</v>
      </c>
      <c r="E83" s="95">
        <v>1383883</v>
      </c>
      <c r="F83" s="96">
        <v>15870</v>
      </c>
    </row>
    <row r="84" s="120" customFormat="1" ht="15.75" customHeight="1" spans="1:6">
      <c r="A84" s="138"/>
      <c r="B84" s="94">
        <v>43445</v>
      </c>
      <c r="C84" s="95">
        <v>2854</v>
      </c>
      <c r="D84" s="95" t="s">
        <v>569</v>
      </c>
      <c r="E84" s="95">
        <v>1407686</v>
      </c>
      <c r="F84" s="96">
        <v>11760</v>
      </c>
    </row>
    <row r="85" s="120" customFormat="1" ht="15.75" customHeight="1" spans="1:6">
      <c r="A85" s="138"/>
      <c r="B85" s="94">
        <v>43445</v>
      </c>
      <c r="C85" s="95">
        <v>2855</v>
      </c>
      <c r="D85" s="95" t="s">
        <v>570</v>
      </c>
      <c r="E85" s="95">
        <v>1408088</v>
      </c>
      <c r="F85" s="96">
        <v>13020</v>
      </c>
    </row>
    <row r="86" s="120" customFormat="1" ht="15.75" customHeight="1" spans="1:6">
      <c r="A86" s="138"/>
      <c r="B86" s="94">
        <v>43445</v>
      </c>
      <c r="C86" s="95">
        <v>2856</v>
      </c>
      <c r="D86" s="95" t="s">
        <v>571</v>
      </c>
      <c r="E86" s="95">
        <v>1409149</v>
      </c>
      <c r="F86" s="96">
        <v>9640</v>
      </c>
    </row>
    <row r="87" s="120" customFormat="1" ht="15.75" customHeight="1" spans="1:6">
      <c r="A87" s="138"/>
      <c r="B87" s="94">
        <v>43445</v>
      </c>
      <c r="C87" s="95">
        <v>2857</v>
      </c>
      <c r="D87" s="95" t="s">
        <v>572</v>
      </c>
      <c r="E87" s="95">
        <v>1409149</v>
      </c>
      <c r="F87" s="96">
        <v>9640</v>
      </c>
    </row>
    <row r="88" s="120" customFormat="1" ht="15.75" customHeight="1" spans="1:6">
      <c r="A88" s="138"/>
      <c r="B88" s="94">
        <v>43445</v>
      </c>
      <c r="C88" s="95">
        <v>2859</v>
      </c>
      <c r="D88" s="95" t="s">
        <v>573</v>
      </c>
      <c r="E88" s="95">
        <v>1407308</v>
      </c>
      <c r="F88" s="96">
        <v>17360</v>
      </c>
    </row>
    <row r="89" s="120" customFormat="1" ht="15.75" customHeight="1" spans="1:6">
      <c r="A89" s="138"/>
      <c r="B89" s="94">
        <v>43445</v>
      </c>
      <c r="C89" s="95">
        <v>2860</v>
      </c>
      <c r="D89" s="95" t="s">
        <v>574</v>
      </c>
      <c r="E89" s="95">
        <v>1393651</v>
      </c>
      <c r="F89" s="96">
        <v>4820</v>
      </c>
    </row>
    <row r="90" s="120" customFormat="1" ht="15.75" customHeight="1" spans="1:6">
      <c r="A90" s="138"/>
      <c r="B90" s="94">
        <v>43445</v>
      </c>
      <c r="C90" s="95">
        <v>2867</v>
      </c>
      <c r="D90" s="95" t="s">
        <v>575</v>
      </c>
      <c r="E90" s="95">
        <v>1391339</v>
      </c>
      <c r="F90" s="96">
        <v>13020</v>
      </c>
    </row>
    <row r="91" s="120" customFormat="1" ht="15.75" customHeight="1" spans="1:6">
      <c r="A91" s="138"/>
      <c r="B91" s="94">
        <v>43445</v>
      </c>
      <c r="C91" s="95">
        <v>2869</v>
      </c>
      <c r="D91" s="95" t="s">
        <v>576</v>
      </c>
      <c r="E91" s="95">
        <v>1408963</v>
      </c>
      <c r="F91" s="96">
        <v>5880</v>
      </c>
    </row>
    <row r="92" s="120" customFormat="1" ht="15.75" customHeight="1" spans="1:6">
      <c r="A92" s="138"/>
      <c r="B92" s="94">
        <v>43446</v>
      </c>
      <c r="C92" s="95">
        <v>3023</v>
      </c>
      <c r="D92" s="95" t="s">
        <v>577</v>
      </c>
      <c r="E92" s="95">
        <v>1409299</v>
      </c>
      <c r="F92" s="96">
        <v>5880</v>
      </c>
    </row>
    <row r="93" s="120" customFormat="1" ht="15.75" customHeight="1" spans="1:6">
      <c r="A93" s="138"/>
      <c r="B93" s="94">
        <v>43446</v>
      </c>
      <c r="C93" s="95">
        <v>3025</v>
      </c>
      <c r="D93" s="95" t="s">
        <v>578</v>
      </c>
      <c r="E93" s="95">
        <v>1409146</v>
      </c>
      <c r="F93" s="96">
        <v>5880</v>
      </c>
    </row>
    <row r="94" s="120" customFormat="1" ht="15.75" customHeight="1" spans="1:6">
      <c r="A94" s="138"/>
      <c r="B94" s="94">
        <v>43446</v>
      </c>
      <c r="C94" s="95">
        <v>3033</v>
      </c>
      <c r="D94" s="95" t="s">
        <v>579</v>
      </c>
      <c r="E94" s="95">
        <v>1408762</v>
      </c>
      <c r="F94" s="96">
        <v>9640</v>
      </c>
    </row>
    <row r="95" s="120" customFormat="1" ht="15.75" customHeight="1" spans="1:6">
      <c r="A95" s="138"/>
      <c r="B95" s="94">
        <v>43446</v>
      </c>
      <c r="C95" s="95">
        <v>3036</v>
      </c>
      <c r="D95" s="95" t="s">
        <v>580</v>
      </c>
      <c r="E95" s="95">
        <v>1409251</v>
      </c>
      <c r="F95" s="96">
        <v>9640</v>
      </c>
    </row>
    <row r="96" s="120" customFormat="1" ht="15.75" customHeight="1" spans="1:6">
      <c r="A96" s="138"/>
      <c r="B96" s="94">
        <v>43446</v>
      </c>
      <c r="C96" s="95">
        <v>3037</v>
      </c>
      <c r="D96" s="95" t="s">
        <v>581</v>
      </c>
      <c r="E96" s="95">
        <v>1401472</v>
      </c>
      <c r="F96" s="96">
        <v>15080</v>
      </c>
    </row>
    <row r="97" s="120" customFormat="1" ht="15.75" customHeight="1" spans="1:6">
      <c r="A97" s="138"/>
      <c r="B97" s="94">
        <v>43446</v>
      </c>
      <c r="C97" s="95">
        <v>3038</v>
      </c>
      <c r="D97" s="95" t="s">
        <v>582</v>
      </c>
      <c r="E97" s="95">
        <v>1409585</v>
      </c>
      <c r="F97" s="96">
        <v>4820</v>
      </c>
    </row>
    <row r="98" s="120" customFormat="1" ht="15.75" customHeight="1" spans="1:6">
      <c r="A98" s="138"/>
      <c r="B98" s="94">
        <v>43446</v>
      </c>
      <c r="C98" s="95">
        <v>3040</v>
      </c>
      <c r="D98" s="95" t="s">
        <v>583</v>
      </c>
      <c r="E98" s="95">
        <v>1405847</v>
      </c>
      <c r="F98" s="96">
        <v>14445</v>
      </c>
    </row>
    <row r="99" s="120" customFormat="1" ht="15.75" customHeight="1" spans="1:6">
      <c r="A99" s="138"/>
      <c r="B99" s="94">
        <v>43446</v>
      </c>
      <c r="C99" s="95">
        <v>3042</v>
      </c>
      <c r="D99" s="95" t="s">
        <v>555</v>
      </c>
      <c r="E99" s="95">
        <v>1409220</v>
      </c>
      <c r="F99" s="96">
        <v>4820</v>
      </c>
    </row>
    <row r="100" s="120" customFormat="1" ht="15.75" customHeight="1" spans="1:6">
      <c r="A100" s="138"/>
      <c r="B100" s="94">
        <v>43446</v>
      </c>
      <c r="C100" s="95">
        <v>3052</v>
      </c>
      <c r="D100" s="95" t="s">
        <v>584</v>
      </c>
      <c r="E100" s="95">
        <v>1409108</v>
      </c>
      <c r="F100" s="96">
        <v>13020</v>
      </c>
    </row>
    <row r="101" s="120" customFormat="1" ht="15.75" customHeight="1" spans="1:6">
      <c r="A101" s="138"/>
      <c r="B101" s="94">
        <v>43446</v>
      </c>
      <c r="C101" s="95">
        <v>3053</v>
      </c>
      <c r="D101" s="95" t="s">
        <v>558</v>
      </c>
      <c r="E101" s="95">
        <v>1409024</v>
      </c>
      <c r="F101" s="96">
        <v>4820</v>
      </c>
    </row>
    <row r="102" s="120" customFormat="1" ht="15.75" customHeight="1" spans="1:6">
      <c r="A102" s="138"/>
      <c r="B102" s="94">
        <v>43446</v>
      </c>
      <c r="C102" s="95">
        <v>3058</v>
      </c>
      <c r="D102" s="95" t="s">
        <v>585</v>
      </c>
      <c r="E102" s="95">
        <v>1410040</v>
      </c>
      <c r="F102" s="96">
        <v>4820</v>
      </c>
    </row>
    <row r="103" s="120" customFormat="1" ht="15.75" customHeight="1" spans="1:6">
      <c r="A103" s="138"/>
      <c r="B103" s="94">
        <v>43447</v>
      </c>
      <c r="C103" s="95">
        <v>3261</v>
      </c>
      <c r="D103" s="95" t="s">
        <v>586</v>
      </c>
      <c r="E103" s="95">
        <v>1398049</v>
      </c>
      <c r="F103" s="96">
        <v>14445</v>
      </c>
    </row>
    <row r="104" s="120" customFormat="1" ht="15.75" customHeight="1" spans="1:6">
      <c r="A104" s="138"/>
      <c r="B104" s="94">
        <v>43447</v>
      </c>
      <c r="C104" s="95">
        <v>3262</v>
      </c>
      <c r="D104" s="95" t="s">
        <v>587</v>
      </c>
      <c r="E104" s="95">
        <v>1402129</v>
      </c>
      <c r="F104" s="96">
        <v>18850</v>
      </c>
    </row>
    <row r="105" s="120" customFormat="1" ht="15.75" customHeight="1" spans="1:6">
      <c r="A105" s="138"/>
      <c r="B105" s="94">
        <v>43447</v>
      </c>
      <c r="C105" s="95">
        <v>3263</v>
      </c>
      <c r="D105" s="95" t="s">
        <v>588</v>
      </c>
      <c r="E105" s="95">
        <v>1410746</v>
      </c>
      <c r="F105" s="96">
        <v>4820</v>
      </c>
    </row>
    <row r="106" s="120" customFormat="1" ht="15.75" customHeight="1" spans="1:6">
      <c r="A106" s="138"/>
      <c r="B106" s="94">
        <v>43447</v>
      </c>
      <c r="C106" s="95">
        <v>3264</v>
      </c>
      <c r="D106" s="95" t="s">
        <v>589</v>
      </c>
      <c r="E106" s="95">
        <v>1408921</v>
      </c>
      <c r="F106" s="96">
        <v>4820</v>
      </c>
    </row>
    <row r="107" s="120" customFormat="1" ht="15.75" customHeight="1" spans="1:6">
      <c r="A107" s="138"/>
      <c r="B107" s="94">
        <v>43447</v>
      </c>
      <c r="C107" s="95">
        <v>3265</v>
      </c>
      <c r="D107" s="95" t="s">
        <v>590</v>
      </c>
      <c r="E107" s="95">
        <v>1410685</v>
      </c>
      <c r="F107" s="96">
        <v>4820</v>
      </c>
    </row>
    <row r="108" s="120" customFormat="1" ht="15.75" customHeight="1" spans="1:6">
      <c r="A108" s="138"/>
      <c r="B108" s="94">
        <v>43447</v>
      </c>
      <c r="C108" s="95">
        <v>3270</v>
      </c>
      <c r="D108" s="95" t="s">
        <v>591</v>
      </c>
      <c r="E108" s="95">
        <v>1400555</v>
      </c>
      <c r="F108" s="96">
        <v>15080</v>
      </c>
    </row>
    <row r="109" s="120" customFormat="1" ht="15.75" customHeight="1" spans="1:6">
      <c r="A109" s="138"/>
      <c r="B109" s="94">
        <v>43447</v>
      </c>
      <c r="C109" s="95">
        <v>3271</v>
      </c>
      <c r="D109" s="95" t="s">
        <v>551</v>
      </c>
      <c r="E109" s="95">
        <v>1408652</v>
      </c>
      <c r="F109" s="96">
        <v>13020</v>
      </c>
    </row>
    <row r="110" s="120" customFormat="1" ht="15.75" customHeight="1" spans="1:6">
      <c r="A110" s="138"/>
      <c r="B110" s="94">
        <v>43447</v>
      </c>
      <c r="C110" s="95">
        <v>3273</v>
      </c>
      <c r="D110" s="95" t="s">
        <v>592</v>
      </c>
      <c r="E110" s="95">
        <v>1410899</v>
      </c>
      <c r="F110" s="96">
        <v>5880</v>
      </c>
    </row>
    <row r="111" s="120" customFormat="1" ht="15.75" customHeight="1" spans="1:6">
      <c r="A111" s="138"/>
      <c r="B111" s="94">
        <v>43447</v>
      </c>
      <c r="C111" s="95">
        <v>3277</v>
      </c>
      <c r="D111" s="95" t="s">
        <v>593</v>
      </c>
      <c r="E111" s="95">
        <v>1409143</v>
      </c>
      <c r="F111" s="96">
        <v>4820</v>
      </c>
    </row>
    <row r="112" s="120" customFormat="1" ht="15.75" customHeight="1" spans="1:6">
      <c r="A112" s="138"/>
      <c r="B112" s="94">
        <v>43447</v>
      </c>
      <c r="C112" s="95">
        <v>3279</v>
      </c>
      <c r="D112" s="95" t="s">
        <v>594</v>
      </c>
      <c r="E112" s="95">
        <v>1407405</v>
      </c>
      <c r="F112" s="96">
        <v>12820</v>
      </c>
    </row>
    <row r="113" s="120" customFormat="1" ht="15.75" customHeight="1" spans="1:6">
      <c r="A113" s="138"/>
      <c r="B113" s="94">
        <v>43447</v>
      </c>
      <c r="C113" s="95">
        <v>3286</v>
      </c>
      <c r="D113" s="95" t="s">
        <v>595</v>
      </c>
      <c r="E113" s="95">
        <v>1407926</v>
      </c>
      <c r="F113" s="96">
        <v>13022</v>
      </c>
    </row>
    <row r="114" s="120" customFormat="1" ht="15.75" customHeight="1" spans="1:6">
      <c r="A114" s="138"/>
      <c r="B114" s="94">
        <v>43447</v>
      </c>
      <c r="C114" s="95">
        <v>3299</v>
      </c>
      <c r="D114" s="95" t="s">
        <v>596</v>
      </c>
      <c r="E114" s="95">
        <v>1410132</v>
      </c>
      <c r="F114" s="96">
        <v>4820</v>
      </c>
    </row>
    <row r="115" s="120" customFormat="1" ht="15.75" customHeight="1" spans="1:6">
      <c r="A115" s="138"/>
      <c r="B115" s="94">
        <v>43448</v>
      </c>
      <c r="C115" s="95">
        <v>3487</v>
      </c>
      <c r="D115" s="95" t="s">
        <v>597</v>
      </c>
      <c r="E115" s="95">
        <v>1409505</v>
      </c>
      <c r="F115" s="96">
        <v>17360</v>
      </c>
    </row>
    <row r="116" s="120" customFormat="1" ht="15.75" customHeight="1" spans="1:6">
      <c r="A116" s="138"/>
      <c r="B116" s="94">
        <v>43448</v>
      </c>
      <c r="C116" s="95">
        <v>3488</v>
      </c>
      <c r="D116" s="95" t="s">
        <v>598</v>
      </c>
      <c r="E116" s="95">
        <v>1409505</v>
      </c>
      <c r="F116" s="96">
        <v>17360</v>
      </c>
    </row>
    <row r="117" s="120" customFormat="1" ht="15.75" customHeight="1" spans="1:6">
      <c r="A117" s="138"/>
      <c r="B117" s="94">
        <v>43448</v>
      </c>
      <c r="C117" s="95">
        <v>3489</v>
      </c>
      <c r="D117" s="95" t="s">
        <v>599</v>
      </c>
      <c r="E117" s="95">
        <v>1411089</v>
      </c>
      <c r="F117" s="96">
        <v>4820</v>
      </c>
    </row>
    <row r="118" s="120" customFormat="1" ht="15.75" customHeight="1" spans="1:6">
      <c r="A118" s="138"/>
      <c r="B118" s="94">
        <v>43448</v>
      </c>
      <c r="C118" s="95">
        <v>3490</v>
      </c>
      <c r="D118" s="95" t="s">
        <v>588</v>
      </c>
      <c r="E118" s="95">
        <v>1410767</v>
      </c>
      <c r="F118" s="96">
        <v>4820</v>
      </c>
    </row>
    <row r="119" s="120" customFormat="1" ht="15.75" customHeight="1" spans="1:6">
      <c r="A119" s="138"/>
      <c r="B119" s="94">
        <v>43448</v>
      </c>
      <c r="C119" s="95">
        <v>3491</v>
      </c>
      <c r="D119" s="95" t="s">
        <v>600</v>
      </c>
      <c r="E119" s="95">
        <v>1409406</v>
      </c>
      <c r="F119" s="96">
        <v>9640</v>
      </c>
    </row>
    <row r="120" s="120" customFormat="1" ht="15.75" customHeight="1" spans="1:6">
      <c r="A120" s="138"/>
      <c r="B120" s="94">
        <v>43448</v>
      </c>
      <c r="C120" s="95">
        <v>3493</v>
      </c>
      <c r="D120" s="95" t="s">
        <v>601</v>
      </c>
      <c r="E120" s="95">
        <v>1409044</v>
      </c>
      <c r="F120" s="96">
        <v>13020</v>
      </c>
    </row>
    <row r="121" s="120" customFormat="1" ht="15.75" customHeight="1" spans="1:6">
      <c r="A121" s="138"/>
      <c r="B121" s="94">
        <v>43448</v>
      </c>
      <c r="C121" s="95">
        <v>3504</v>
      </c>
      <c r="D121" s="95" t="s">
        <v>602</v>
      </c>
      <c r="E121" s="95">
        <v>1409489</v>
      </c>
      <c r="F121" s="96">
        <v>9640</v>
      </c>
    </row>
    <row r="122" s="120" customFormat="1" ht="15.75" customHeight="1" spans="1:6">
      <c r="A122" s="138"/>
      <c r="B122" s="94">
        <v>43448</v>
      </c>
      <c r="C122" s="95">
        <v>3507</v>
      </c>
      <c r="D122" s="95" t="s">
        <v>603</v>
      </c>
      <c r="E122" s="95">
        <v>1391608</v>
      </c>
      <c r="F122" s="96">
        <v>5880</v>
      </c>
    </row>
    <row r="123" s="120" customFormat="1" ht="15.75" customHeight="1" spans="1:6">
      <c r="A123" s="138"/>
      <c r="B123" s="94">
        <v>43448</v>
      </c>
      <c r="C123" s="95">
        <v>3509</v>
      </c>
      <c r="D123" s="95" t="s">
        <v>596</v>
      </c>
      <c r="E123" s="95">
        <v>1411688</v>
      </c>
      <c r="F123" s="96">
        <v>4820</v>
      </c>
    </row>
    <row r="124" s="120" customFormat="1" ht="15.75" customHeight="1" spans="1:6">
      <c r="A124" s="138"/>
      <c r="B124" s="94">
        <v>43448</v>
      </c>
      <c r="C124" s="95">
        <v>3510</v>
      </c>
      <c r="D124" s="95" t="s">
        <v>604</v>
      </c>
      <c r="E124" s="95">
        <v>1410991</v>
      </c>
      <c r="F124" s="96">
        <v>4820</v>
      </c>
    </row>
    <row r="125" s="120" customFormat="1" ht="15.75" customHeight="1" spans="1:6">
      <c r="A125" s="138"/>
      <c r="B125" s="94">
        <v>43448</v>
      </c>
      <c r="C125" s="95">
        <v>3514</v>
      </c>
      <c r="D125" s="95" t="s">
        <v>605</v>
      </c>
      <c r="E125" s="95">
        <v>1391096</v>
      </c>
      <c r="F125" s="96">
        <v>4820</v>
      </c>
    </row>
    <row r="126" s="120" customFormat="1" ht="15.75" customHeight="1" spans="1:6">
      <c r="A126" s="138"/>
      <c r="B126" s="94">
        <v>43448</v>
      </c>
      <c r="C126" s="95">
        <v>3515</v>
      </c>
      <c r="D126" s="95" t="s">
        <v>590</v>
      </c>
      <c r="E126" s="95">
        <v>1410581</v>
      </c>
      <c r="F126" s="96">
        <v>4820</v>
      </c>
    </row>
    <row r="127" s="120" customFormat="1" ht="15.75" customHeight="1" spans="1:6">
      <c r="A127" s="138"/>
      <c r="B127" s="94">
        <v>43449</v>
      </c>
      <c r="C127" s="95">
        <v>3692</v>
      </c>
      <c r="D127" s="95" t="s">
        <v>606</v>
      </c>
      <c r="E127" s="95">
        <v>1406768</v>
      </c>
      <c r="F127" s="96">
        <v>4820</v>
      </c>
    </row>
    <row r="128" s="120" customFormat="1" ht="15.75" customHeight="1" spans="1:6">
      <c r="A128" s="138"/>
      <c r="B128" s="94">
        <v>43449</v>
      </c>
      <c r="C128" s="95">
        <v>3693</v>
      </c>
      <c r="D128" s="95" t="s">
        <v>588</v>
      </c>
      <c r="E128" s="95">
        <v>1410778</v>
      </c>
      <c r="F128" s="96">
        <v>4820</v>
      </c>
    </row>
    <row r="129" s="120" customFormat="1" ht="15.75" customHeight="1" spans="1:6">
      <c r="A129" s="138"/>
      <c r="B129" s="94">
        <v>43449</v>
      </c>
      <c r="C129" s="95">
        <v>3694</v>
      </c>
      <c r="D129" s="95" t="s">
        <v>607</v>
      </c>
      <c r="E129" s="95">
        <v>1406767</v>
      </c>
      <c r="F129" s="96">
        <v>4820</v>
      </c>
    </row>
    <row r="130" s="120" customFormat="1" ht="15.75" customHeight="1" spans="1:6">
      <c r="A130" s="138"/>
      <c r="B130" s="94">
        <v>43449</v>
      </c>
      <c r="C130" s="95">
        <v>3695</v>
      </c>
      <c r="D130" s="95" t="s">
        <v>580</v>
      </c>
      <c r="E130" s="95">
        <v>1410801</v>
      </c>
      <c r="F130" s="96">
        <v>13020</v>
      </c>
    </row>
    <row r="131" s="120" customFormat="1" ht="15.75" customHeight="1" spans="1:6">
      <c r="A131" s="138"/>
      <c r="B131" s="94">
        <v>43449</v>
      </c>
      <c r="C131" s="95">
        <v>3699</v>
      </c>
      <c r="D131" s="95" t="s">
        <v>608</v>
      </c>
      <c r="E131" s="95">
        <v>1412086</v>
      </c>
      <c r="F131" s="96">
        <v>4820</v>
      </c>
    </row>
    <row r="132" s="120" customFormat="1" ht="15.75" customHeight="1" spans="1:6">
      <c r="A132" s="138"/>
      <c r="B132" s="94">
        <v>43449</v>
      </c>
      <c r="C132" s="95">
        <v>3705</v>
      </c>
      <c r="D132" s="95" t="s">
        <v>609</v>
      </c>
      <c r="E132" s="95">
        <v>1412446</v>
      </c>
      <c r="F132" s="96">
        <v>4820</v>
      </c>
    </row>
    <row r="133" s="120" customFormat="1" ht="15.75" customHeight="1" spans="1:6">
      <c r="A133" s="138"/>
      <c r="B133" s="94">
        <v>43449</v>
      </c>
      <c r="C133" s="95">
        <v>3714</v>
      </c>
      <c r="D133" s="95" t="s">
        <v>610</v>
      </c>
      <c r="E133" s="95">
        <v>1409158</v>
      </c>
      <c r="F133" s="96">
        <v>5880</v>
      </c>
    </row>
    <row r="134" s="120" customFormat="1" ht="15.75" customHeight="1" spans="1:6">
      <c r="A134" s="138"/>
      <c r="B134" s="94">
        <v>43449</v>
      </c>
      <c r="C134" s="95">
        <v>3718</v>
      </c>
      <c r="D134" s="95" t="s">
        <v>611</v>
      </c>
      <c r="E134" s="95">
        <v>1412433</v>
      </c>
      <c r="F134" s="96">
        <v>4820</v>
      </c>
    </row>
    <row r="135" s="120" customFormat="1" ht="15.75" customHeight="1" spans="1:6">
      <c r="A135" s="138"/>
      <c r="B135" s="94">
        <v>43450</v>
      </c>
      <c r="C135" s="95">
        <v>3847</v>
      </c>
      <c r="D135" s="95" t="s">
        <v>612</v>
      </c>
      <c r="E135" s="95">
        <v>1411895</v>
      </c>
      <c r="F135" s="96">
        <v>4820</v>
      </c>
    </row>
    <row r="136" s="120" customFormat="1" ht="15.75" customHeight="1" spans="1:6">
      <c r="A136" s="138"/>
      <c r="B136" s="94">
        <v>43450</v>
      </c>
      <c r="C136" s="95">
        <v>3848</v>
      </c>
      <c r="D136" s="95" t="s">
        <v>613</v>
      </c>
      <c r="E136" s="95">
        <v>1395775</v>
      </c>
      <c r="F136" s="96">
        <v>13020</v>
      </c>
    </row>
    <row r="137" s="120" customFormat="1" ht="15.75" customHeight="1" spans="1:6">
      <c r="A137" s="138"/>
      <c r="B137" s="94">
        <v>43450</v>
      </c>
      <c r="C137" s="95">
        <v>3850</v>
      </c>
      <c r="D137" s="95" t="s">
        <v>614</v>
      </c>
      <c r="E137" s="95">
        <v>1409387</v>
      </c>
      <c r="F137" s="96">
        <v>4820</v>
      </c>
    </row>
    <row r="138" s="120" customFormat="1" ht="15.75" customHeight="1" spans="1:6">
      <c r="A138" s="138"/>
      <c r="B138" s="94">
        <v>43450</v>
      </c>
      <c r="C138" s="95">
        <v>3858</v>
      </c>
      <c r="D138" s="95" t="s">
        <v>615</v>
      </c>
      <c r="E138" s="95">
        <v>1380126</v>
      </c>
      <c r="F138" s="96">
        <v>9640</v>
      </c>
    </row>
    <row r="139" s="120" customFormat="1" ht="15.75" customHeight="1" spans="1:6">
      <c r="A139" s="138"/>
      <c r="B139" s="94">
        <v>43450</v>
      </c>
      <c r="C139" s="95">
        <v>3864</v>
      </c>
      <c r="D139" s="95" t="s">
        <v>616</v>
      </c>
      <c r="E139" s="95">
        <v>1385694</v>
      </c>
      <c r="F139" s="96">
        <v>15870</v>
      </c>
    </row>
    <row r="140" s="120" customFormat="1" ht="15.75" customHeight="1" spans="1:6">
      <c r="A140" s="138"/>
      <c r="B140" s="94">
        <v>43450</v>
      </c>
      <c r="C140" s="95">
        <v>3865</v>
      </c>
      <c r="D140" s="95" t="s">
        <v>617</v>
      </c>
      <c r="E140" s="95">
        <v>1410232</v>
      </c>
      <c r="F140" s="96">
        <v>13020</v>
      </c>
    </row>
    <row r="141" s="120" customFormat="1" ht="15.75" customHeight="1" spans="1:6">
      <c r="A141" s="138"/>
      <c r="B141" s="94">
        <v>43450</v>
      </c>
      <c r="C141" s="95">
        <v>3866</v>
      </c>
      <c r="D141" s="95" t="s">
        <v>618</v>
      </c>
      <c r="E141" s="95">
        <v>1411334</v>
      </c>
      <c r="F141" s="96">
        <v>13020</v>
      </c>
    </row>
    <row r="142" s="120" customFormat="1" ht="15.75" customHeight="1" spans="1:6">
      <c r="A142" s="138"/>
      <c r="B142" s="94">
        <v>43450</v>
      </c>
      <c r="C142" s="95">
        <v>3867</v>
      </c>
      <c r="D142" s="95" t="s">
        <v>619</v>
      </c>
      <c r="E142" s="95">
        <v>1385694</v>
      </c>
      <c r="F142" s="96">
        <v>15870</v>
      </c>
    </row>
    <row r="143" s="120" customFormat="1" ht="15.75" customHeight="1" spans="1:6">
      <c r="A143" s="138"/>
      <c r="B143" s="94">
        <v>43450</v>
      </c>
      <c r="C143" s="95">
        <v>3868</v>
      </c>
      <c r="D143" s="95" t="s">
        <v>620</v>
      </c>
      <c r="E143" s="95">
        <v>1413072</v>
      </c>
      <c r="F143" s="96">
        <v>5350</v>
      </c>
    </row>
    <row r="144" s="120" customFormat="1" ht="15.75" customHeight="1" spans="1:6">
      <c r="A144" s="138"/>
      <c r="B144" s="94">
        <v>43450</v>
      </c>
      <c r="C144" s="95">
        <v>3869</v>
      </c>
      <c r="D144" s="95" t="s">
        <v>621</v>
      </c>
      <c r="E144" s="95">
        <v>1410850</v>
      </c>
      <c r="F144" s="96">
        <v>13020</v>
      </c>
    </row>
    <row r="145" s="120" customFormat="1" ht="15.75" customHeight="1" spans="1:6">
      <c r="A145" s="138"/>
      <c r="B145" s="94">
        <v>43450</v>
      </c>
      <c r="C145" s="95">
        <v>3870</v>
      </c>
      <c r="D145" s="95" t="s">
        <v>622</v>
      </c>
      <c r="E145" s="95">
        <v>1410860</v>
      </c>
      <c r="F145" s="96">
        <v>13020</v>
      </c>
    </row>
    <row r="146" s="120" customFormat="1" ht="15.75" customHeight="1" spans="1:6">
      <c r="A146" s="138"/>
      <c r="B146" s="94">
        <v>43450</v>
      </c>
      <c r="C146" s="95">
        <v>3871</v>
      </c>
      <c r="D146" s="95" t="s">
        <v>623</v>
      </c>
      <c r="E146" s="95">
        <v>1410852</v>
      </c>
      <c r="F146" s="96">
        <v>13020</v>
      </c>
    </row>
    <row r="147" s="120" customFormat="1" ht="15.75" customHeight="1" spans="1:6">
      <c r="A147" s="138"/>
      <c r="B147" s="94">
        <v>43450</v>
      </c>
      <c r="C147" s="95">
        <v>3872</v>
      </c>
      <c r="D147" s="95" t="s">
        <v>624</v>
      </c>
      <c r="E147" s="95">
        <v>1413175</v>
      </c>
      <c r="F147" s="96">
        <v>5350</v>
      </c>
    </row>
    <row r="148" s="120" customFormat="1" ht="15.75" customHeight="1" spans="1:6">
      <c r="A148" s="138"/>
      <c r="B148" s="94">
        <v>43450</v>
      </c>
      <c r="C148" s="95">
        <v>3873</v>
      </c>
      <c r="D148" s="95" t="s">
        <v>625</v>
      </c>
      <c r="E148" s="95">
        <v>1412100</v>
      </c>
      <c r="F148" s="96">
        <v>4820</v>
      </c>
    </row>
    <row r="149" s="120" customFormat="1" ht="15.75" customHeight="1" spans="1:6">
      <c r="A149" s="138"/>
      <c r="B149" s="94">
        <v>43450</v>
      </c>
      <c r="C149" s="95">
        <v>3874</v>
      </c>
      <c r="D149" s="95" t="s">
        <v>626</v>
      </c>
      <c r="E149" s="95">
        <v>1411334</v>
      </c>
      <c r="F149" s="96">
        <v>13020</v>
      </c>
    </row>
    <row r="150" s="120" customFormat="1" ht="15.75" customHeight="1" spans="1:6">
      <c r="A150" s="138"/>
      <c r="B150" s="94">
        <v>43450</v>
      </c>
      <c r="C150" s="95">
        <v>3881</v>
      </c>
      <c r="D150" s="95" t="s">
        <v>627</v>
      </c>
      <c r="E150" s="95">
        <v>1410452</v>
      </c>
      <c r="F150" s="96">
        <v>9640</v>
      </c>
    </row>
    <row r="151" s="120" customFormat="1" ht="15.75" customHeight="1" spans="1:6">
      <c r="A151" s="138"/>
      <c r="B151" s="94">
        <v>43450</v>
      </c>
      <c r="C151" s="95">
        <v>3884</v>
      </c>
      <c r="D151" s="95" t="s">
        <v>628</v>
      </c>
      <c r="E151" s="95">
        <v>1410776</v>
      </c>
      <c r="F151" s="96">
        <v>4820</v>
      </c>
    </row>
    <row r="152" s="120" customFormat="1" ht="15.75" customHeight="1" spans="1:6">
      <c r="A152" s="138"/>
      <c r="B152" s="94">
        <v>43450</v>
      </c>
      <c r="C152" s="95">
        <v>3885</v>
      </c>
      <c r="D152" s="95" t="s">
        <v>629</v>
      </c>
      <c r="E152" s="95">
        <v>1412091</v>
      </c>
      <c r="F152" s="96">
        <v>9641</v>
      </c>
    </row>
    <row r="153" s="120" customFormat="1" ht="15.75" customHeight="1" spans="1:6">
      <c r="A153" s="138"/>
      <c r="B153" s="94">
        <v>43450</v>
      </c>
      <c r="C153" s="95">
        <v>3887</v>
      </c>
      <c r="D153" s="95" t="s">
        <v>630</v>
      </c>
      <c r="E153" s="95">
        <v>1410471</v>
      </c>
      <c r="F153" s="96">
        <v>4820</v>
      </c>
    </row>
    <row r="154" s="120" customFormat="1" ht="15.75" customHeight="1" spans="1:6">
      <c r="A154" s="138"/>
      <c r="B154" s="94">
        <v>43450</v>
      </c>
      <c r="C154" s="95">
        <v>3888</v>
      </c>
      <c r="D154" s="95" t="s">
        <v>631</v>
      </c>
      <c r="E154" s="95">
        <v>1412470</v>
      </c>
      <c r="F154" s="96">
        <v>9640</v>
      </c>
    </row>
    <row r="155" s="120" customFormat="1" ht="15.75" customHeight="1" spans="1:6">
      <c r="A155" s="138"/>
      <c r="B155" s="94">
        <v>43450</v>
      </c>
      <c r="C155" s="95">
        <v>3896</v>
      </c>
      <c r="D155" s="95" t="s">
        <v>632</v>
      </c>
      <c r="E155" s="95">
        <v>1410822</v>
      </c>
      <c r="F155" s="96">
        <v>9641</v>
      </c>
    </row>
    <row r="156" s="120" customFormat="1" ht="15.75" customHeight="1" spans="1:6">
      <c r="A156" s="138"/>
      <c r="B156" s="94">
        <v>43450</v>
      </c>
      <c r="C156" s="95">
        <v>3900</v>
      </c>
      <c r="D156" s="95" t="s">
        <v>633</v>
      </c>
      <c r="E156" s="95">
        <v>1412316</v>
      </c>
      <c r="F156" s="96">
        <v>11760</v>
      </c>
    </row>
    <row r="157" s="120" customFormat="1" ht="15.75" customHeight="1" spans="1:6">
      <c r="A157" s="138"/>
      <c r="B157" s="94">
        <v>43451</v>
      </c>
      <c r="C157" s="95">
        <v>3887</v>
      </c>
      <c r="D157" s="95" t="s">
        <v>630</v>
      </c>
      <c r="E157" s="95">
        <v>1410471</v>
      </c>
      <c r="F157" s="96">
        <v>4820</v>
      </c>
    </row>
    <row r="158" s="120" customFormat="1" ht="15.75" customHeight="1" spans="1:6">
      <c r="A158" s="138"/>
      <c r="B158" s="94">
        <v>43451</v>
      </c>
      <c r="C158" s="95">
        <v>4087</v>
      </c>
      <c r="D158" s="95" t="s">
        <v>634</v>
      </c>
      <c r="E158" s="95">
        <v>1412742</v>
      </c>
      <c r="F158" s="96">
        <v>9640</v>
      </c>
    </row>
    <row r="159" s="120" customFormat="1" ht="15.75" customHeight="1" spans="1:6">
      <c r="A159" s="138"/>
      <c r="B159" s="94">
        <v>43451</v>
      </c>
      <c r="C159" s="95">
        <v>4089</v>
      </c>
      <c r="D159" s="95" t="s">
        <v>635</v>
      </c>
      <c r="E159" s="95">
        <v>1403857</v>
      </c>
      <c r="F159" s="96">
        <v>5880</v>
      </c>
    </row>
    <row r="160" s="120" customFormat="1" ht="15.75" customHeight="1" spans="1:6">
      <c r="A160" s="138"/>
      <c r="B160" s="94">
        <v>43451</v>
      </c>
      <c r="C160" s="95">
        <v>4090</v>
      </c>
      <c r="D160" s="95" t="s">
        <v>636</v>
      </c>
      <c r="E160" s="95">
        <v>1403851</v>
      </c>
      <c r="F160" s="96">
        <v>5880</v>
      </c>
    </row>
    <row r="161" s="120" customFormat="1" ht="15.75" customHeight="1" spans="1:6">
      <c r="A161" s="138"/>
      <c r="B161" s="94">
        <v>43451</v>
      </c>
      <c r="C161" s="95">
        <v>4091</v>
      </c>
      <c r="D161" s="95" t="s">
        <v>637</v>
      </c>
      <c r="E161" s="95">
        <v>1393765</v>
      </c>
      <c r="F161" s="96">
        <v>13020</v>
      </c>
    </row>
    <row r="162" s="120" customFormat="1" ht="15.75" customHeight="1" spans="1:6">
      <c r="A162" s="138"/>
      <c r="B162" s="94">
        <v>43451</v>
      </c>
      <c r="C162" s="95">
        <v>4092</v>
      </c>
      <c r="D162" s="95" t="s">
        <v>638</v>
      </c>
      <c r="E162" s="95">
        <v>1411579</v>
      </c>
      <c r="F162" s="96">
        <v>4820</v>
      </c>
    </row>
    <row r="163" s="120" customFormat="1" ht="15.75" customHeight="1" spans="1:6">
      <c r="A163" s="138"/>
      <c r="B163" s="94">
        <v>43451</v>
      </c>
      <c r="C163" s="95">
        <v>4093</v>
      </c>
      <c r="D163" s="95" t="s">
        <v>639</v>
      </c>
      <c r="E163" s="95">
        <v>1412551</v>
      </c>
      <c r="F163" s="96">
        <v>9640</v>
      </c>
    </row>
    <row r="164" s="120" customFormat="1" ht="15.75" customHeight="1" spans="1:6">
      <c r="A164" s="138"/>
      <c r="B164" s="94">
        <v>43451</v>
      </c>
      <c r="C164" s="95">
        <v>4094</v>
      </c>
      <c r="D164" s="95" t="s">
        <v>640</v>
      </c>
      <c r="E164" s="95">
        <v>1412551</v>
      </c>
      <c r="F164" s="96">
        <v>9640</v>
      </c>
    </row>
    <row r="165" s="120" customFormat="1" ht="15.75" customHeight="1" spans="1:6">
      <c r="A165" s="138"/>
      <c r="B165" s="94">
        <v>43451</v>
      </c>
      <c r="C165" s="95">
        <v>4095</v>
      </c>
      <c r="D165" s="95" t="s">
        <v>588</v>
      </c>
      <c r="E165" s="95">
        <v>1410779</v>
      </c>
      <c r="F165" s="96">
        <v>4820</v>
      </c>
    </row>
    <row r="166" s="120" customFormat="1" ht="15.75" customHeight="1" spans="1:6">
      <c r="A166" s="138"/>
      <c r="B166" s="94">
        <v>43451</v>
      </c>
      <c r="C166" s="95">
        <v>4096</v>
      </c>
      <c r="D166" s="95" t="s">
        <v>641</v>
      </c>
      <c r="E166" s="95">
        <v>1412645</v>
      </c>
      <c r="F166" s="96">
        <v>9640</v>
      </c>
    </row>
    <row r="167" s="120" customFormat="1" ht="15.75" customHeight="1" spans="1:6">
      <c r="A167" s="138"/>
      <c r="B167" s="94">
        <v>43451</v>
      </c>
      <c r="C167" s="95">
        <v>4097</v>
      </c>
      <c r="D167" s="95" t="s">
        <v>642</v>
      </c>
      <c r="E167" s="95">
        <v>1407524</v>
      </c>
      <c r="F167" s="96">
        <v>15870</v>
      </c>
    </row>
    <row r="168" s="120" customFormat="1" ht="15.75" customHeight="1" spans="1:6">
      <c r="A168" s="138"/>
      <c r="B168" s="94">
        <v>43451</v>
      </c>
      <c r="C168" s="95">
        <v>4098</v>
      </c>
      <c r="D168" s="95" t="s">
        <v>643</v>
      </c>
      <c r="E168" s="95">
        <v>1407524</v>
      </c>
      <c r="F168" s="96">
        <v>15870</v>
      </c>
    </row>
    <row r="169" s="120" customFormat="1" ht="15.75" customHeight="1" spans="1:6">
      <c r="A169" s="138"/>
      <c r="B169" s="94">
        <v>43451</v>
      </c>
      <c r="C169" s="95">
        <v>4099</v>
      </c>
      <c r="D169" s="95" t="s">
        <v>644</v>
      </c>
      <c r="E169" s="95">
        <v>1407524</v>
      </c>
      <c r="F169" s="96">
        <v>15870</v>
      </c>
    </row>
    <row r="170" s="120" customFormat="1" ht="15.75" customHeight="1" spans="1:6">
      <c r="A170" s="138"/>
      <c r="B170" s="94">
        <v>43451</v>
      </c>
      <c r="C170" s="95">
        <v>4100</v>
      </c>
      <c r="D170" s="95" t="s">
        <v>645</v>
      </c>
      <c r="E170" s="95">
        <v>1393789</v>
      </c>
      <c r="F170" s="96">
        <v>13020</v>
      </c>
    </row>
    <row r="171" s="120" customFormat="1" ht="15.75" customHeight="1" spans="1:6">
      <c r="A171" s="138"/>
      <c r="B171" s="94">
        <v>43451</v>
      </c>
      <c r="C171" s="95">
        <v>4101</v>
      </c>
      <c r="D171" s="95" t="s">
        <v>646</v>
      </c>
      <c r="E171" s="95">
        <v>1409872</v>
      </c>
      <c r="F171" s="96">
        <v>13020</v>
      </c>
    </row>
    <row r="172" s="120" customFormat="1" ht="15.75" customHeight="1" spans="1:6">
      <c r="A172" s="138"/>
      <c r="B172" s="94">
        <v>43451</v>
      </c>
      <c r="C172" s="95">
        <v>4103</v>
      </c>
      <c r="D172" s="95" t="s">
        <v>647</v>
      </c>
      <c r="E172" s="95">
        <v>1411307</v>
      </c>
      <c r="F172" s="96">
        <v>15870</v>
      </c>
    </row>
    <row r="173" s="120" customFormat="1" ht="15.75" customHeight="1" spans="1:6">
      <c r="A173" s="138"/>
      <c r="B173" s="94">
        <v>43451</v>
      </c>
      <c r="C173" s="95">
        <v>4105</v>
      </c>
      <c r="D173" s="95" t="s">
        <v>648</v>
      </c>
      <c r="E173" s="95">
        <v>1406973</v>
      </c>
      <c r="F173" s="96">
        <v>13022</v>
      </c>
    </row>
    <row r="174" s="120" customFormat="1" ht="15.75" customHeight="1" spans="1:6">
      <c r="A174" s="138"/>
      <c r="B174" s="94">
        <v>43451</v>
      </c>
      <c r="C174" s="95">
        <v>4106</v>
      </c>
      <c r="D174" s="95" t="s">
        <v>649</v>
      </c>
      <c r="E174" s="95">
        <v>1412278</v>
      </c>
      <c r="F174" s="96">
        <v>13020</v>
      </c>
    </row>
    <row r="175" s="120" customFormat="1" ht="15.75" customHeight="1" spans="1:6">
      <c r="A175" s="138"/>
      <c r="B175" s="94">
        <v>43451</v>
      </c>
      <c r="C175" s="95">
        <v>4107</v>
      </c>
      <c r="D175" s="95" t="s">
        <v>650</v>
      </c>
      <c r="E175" s="95">
        <v>1412250</v>
      </c>
      <c r="F175" s="96">
        <v>15870</v>
      </c>
    </row>
    <row r="176" s="120" customFormat="1" ht="15.75" customHeight="1" spans="1:6">
      <c r="A176" s="138"/>
      <c r="B176" s="94">
        <v>43451</v>
      </c>
      <c r="C176" s="95">
        <v>4121</v>
      </c>
      <c r="D176" s="95" t="s">
        <v>651</v>
      </c>
      <c r="E176" s="95">
        <v>1412248</v>
      </c>
      <c r="F176" s="96">
        <v>15870</v>
      </c>
    </row>
    <row r="177" s="120" customFormat="1" ht="15.75" customHeight="1" spans="1:6">
      <c r="A177" s="138"/>
      <c r="B177" s="94">
        <v>43452</v>
      </c>
      <c r="C177" s="95">
        <v>4286</v>
      </c>
      <c r="D177" s="95" t="s">
        <v>652</v>
      </c>
      <c r="E177" s="95">
        <v>1412978</v>
      </c>
      <c r="F177" s="96">
        <v>9640</v>
      </c>
    </row>
    <row r="178" s="120" customFormat="1" ht="15.75" customHeight="1" spans="1:6">
      <c r="A178" s="138"/>
      <c r="B178" s="94">
        <v>43452</v>
      </c>
      <c r="C178" s="95">
        <v>4287</v>
      </c>
      <c r="D178" s="95" t="s">
        <v>653</v>
      </c>
      <c r="E178" s="95">
        <v>1412978</v>
      </c>
      <c r="F178" s="96">
        <v>9640</v>
      </c>
    </row>
    <row r="179" s="120" customFormat="1" ht="15.75" customHeight="1" spans="1:6">
      <c r="A179" s="138"/>
      <c r="B179" s="94">
        <v>43452</v>
      </c>
      <c r="C179" s="95">
        <v>4289</v>
      </c>
      <c r="D179" s="95" t="s">
        <v>654</v>
      </c>
      <c r="E179" s="95">
        <v>1410588</v>
      </c>
      <c r="F179" s="96">
        <v>4820</v>
      </c>
    </row>
    <row r="180" s="120" customFormat="1" ht="15.75" customHeight="1" spans="1:6">
      <c r="A180" s="138"/>
      <c r="B180" s="94">
        <v>43452</v>
      </c>
      <c r="C180" s="95">
        <v>4290</v>
      </c>
      <c r="D180" s="95" t="s">
        <v>655</v>
      </c>
      <c r="E180" s="95">
        <v>1410588</v>
      </c>
      <c r="F180" s="96">
        <v>4820</v>
      </c>
    </row>
    <row r="181" s="120" customFormat="1" ht="15.75" customHeight="1" spans="1:6">
      <c r="A181" s="138"/>
      <c r="B181" s="94">
        <v>43452</v>
      </c>
      <c r="C181" s="95">
        <v>4291</v>
      </c>
      <c r="D181" s="95" t="s">
        <v>656</v>
      </c>
      <c r="E181" s="95">
        <v>1411125</v>
      </c>
      <c r="F181" s="96">
        <v>10700</v>
      </c>
    </row>
    <row r="182" s="120" customFormat="1" ht="15.75" customHeight="1" spans="1:6">
      <c r="A182" s="138"/>
      <c r="B182" s="94">
        <v>43452</v>
      </c>
      <c r="C182" s="95">
        <v>4298</v>
      </c>
      <c r="D182" s="95" t="s">
        <v>657</v>
      </c>
      <c r="E182" s="95">
        <v>1410759</v>
      </c>
      <c r="F182" s="96">
        <v>11760</v>
      </c>
    </row>
    <row r="183" s="120" customFormat="1" ht="15.75" customHeight="1" spans="1:6">
      <c r="A183" s="138"/>
      <c r="B183" s="94">
        <v>43452</v>
      </c>
      <c r="C183" s="95">
        <v>4485</v>
      </c>
      <c r="D183" s="95" t="s">
        <v>658</v>
      </c>
      <c r="E183" s="95">
        <v>1408668</v>
      </c>
      <c r="F183" s="96">
        <v>14590</v>
      </c>
    </row>
    <row r="184" s="120" customFormat="1" ht="15.75" customHeight="1" spans="1:6">
      <c r="A184" s="138"/>
      <c r="B184" s="94">
        <v>43452</v>
      </c>
      <c r="C184" s="95">
        <v>4486</v>
      </c>
      <c r="D184" s="95" t="s">
        <v>659</v>
      </c>
      <c r="E184" s="95">
        <v>1413193</v>
      </c>
      <c r="F184" s="96">
        <v>12820</v>
      </c>
    </row>
    <row r="185" s="120" customFormat="1" ht="15.75" customHeight="1" spans="1:6">
      <c r="A185" s="138"/>
      <c r="B185" s="94">
        <v>43452</v>
      </c>
      <c r="C185" s="95">
        <v>4487</v>
      </c>
      <c r="D185" s="95" t="s">
        <v>660</v>
      </c>
      <c r="E185" s="95">
        <v>1414152</v>
      </c>
      <c r="F185" s="96">
        <v>9640</v>
      </c>
    </row>
    <row r="186" s="120" customFormat="1" ht="15.75" customHeight="1" spans="1:6">
      <c r="A186" s="138"/>
      <c r="B186" s="94">
        <v>43453</v>
      </c>
      <c r="C186" s="95">
        <v>4502</v>
      </c>
      <c r="D186" s="95" t="s">
        <v>661</v>
      </c>
      <c r="E186" s="95">
        <v>1403989</v>
      </c>
      <c r="F186" s="96">
        <v>5880</v>
      </c>
    </row>
    <row r="187" s="120" customFormat="1" ht="15.75" customHeight="1" spans="1:6">
      <c r="A187" s="138"/>
      <c r="B187" s="94">
        <v>43453</v>
      </c>
      <c r="C187" s="95">
        <v>4504</v>
      </c>
      <c r="D187" s="95" t="s">
        <v>662</v>
      </c>
      <c r="E187" s="95">
        <v>1413105</v>
      </c>
      <c r="F187" s="96">
        <v>13020</v>
      </c>
    </row>
    <row r="188" s="120" customFormat="1" ht="15.75" customHeight="1" spans="1:6">
      <c r="A188" s="138"/>
      <c r="B188" s="94">
        <v>43453</v>
      </c>
      <c r="C188" s="95">
        <v>4508</v>
      </c>
      <c r="D188" s="95" t="s">
        <v>663</v>
      </c>
      <c r="E188" s="95">
        <v>1410524</v>
      </c>
      <c r="F188" s="96">
        <v>21700</v>
      </c>
    </row>
    <row r="189" s="120" customFormat="1" ht="15.75" customHeight="1" spans="1:6">
      <c r="A189" s="138"/>
      <c r="B189" s="94">
        <v>43453</v>
      </c>
      <c r="C189" s="95">
        <v>4509</v>
      </c>
      <c r="D189" s="95" t="s">
        <v>664</v>
      </c>
      <c r="E189" s="95">
        <v>1410524</v>
      </c>
      <c r="F189" s="96">
        <v>21703.9</v>
      </c>
    </row>
    <row r="190" s="120" customFormat="1" ht="15.75" customHeight="1" spans="1:6">
      <c r="A190" s="138"/>
      <c r="B190" s="94">
        <v>43453</v>
      </c>
      <c r="C190" s="95">
        <v>4715</v>
      </c>
      <c r="D190" s="95" t="s">
        <v>658</v>
      </c>
      <c r="E190" s="95">
        <v>1409048</v>
      </c>
      <c r="F190" s="96">
        <v>7295</v>
      </c>
    </row>
    <row r="191" s="120" customFormat="1" ht="15.75" customHeight="1" spans="1:6">
      <c r="A191" s="138"/>
      <c r="B191" s="94">
        <v>43453</v>
      </c>
      <c r="C191" s="95">
        <v>4720</v>
      </c>
      <c r="D191" s="95" t="s">
        <v>665</v>
      </c>
      <c r="E191" s="95">
        <v>1412621</v>
      </c>
      <c r="F191" s="96">
        <v>13020</v>
      </c>
    </row>
    <row r="192" s="120" customFormat="1" ht="15.75" customHeight="1" spans="1:6">
      <c r="A192" s="138"/>
      <c r="B192" s="94">
        <v>43453</v>
      </c>
      <c r="C192" s="95">
        <v>4723</v>
      </c>
      <c r="D192" s="95" t="s">
        <v>666</v>
      </c>
      <c r="E192" s="95">
        <v>1412745</v>
      </c>
      <c r="F192" s="96">
        <v>13020</v>
      </c>
    </row>
    <row r="193" s="120" customFormat="1" ht="15.75" customHeight="1" spans="1:6">
      <c r="A193" s="138"/>
      <c r="B193" s="94">
        <v>43453</v>
      </c>
      <c r="C193" s="95">
        <v>4725</v>
      </c>
      <c r="D193" s="95" t="s">
        <v>667</v>
      </c>
      <c r="E193" s="95">
        <v>1414586</v>
      </c>
      <c r="F193" s="96">
        <v>9640</v>
      </c>
    </row>
    <row r="194" s="120" customFormat="1" ht="15.75" customHeight="1" spans="1:6">
      <c r="A194" s="138"/>
      <c r="B194" s="94">
        <v>43453</v>
      </c>
      <c r="C194" s="95">
        <v>4977</v>
      </c>
      <c r="D194" s="95" t="s">
        <v>588</v>
      </c>
      <c r="E194" s="95">
        <v>1414588</v>
      </c>
      <c r="F194" s="96">
        <v>4820</v>
      </c>
    </row>
    <row r="195" s="120" customFormat="1" ht="15.75" customHeight="1" spans="1:6">
      <c r="A195" s="138"/>
      <c r="B195" s="94">
        <v>43455</v>
      </c>
      <c r="C195" s="95">
        <v>4980</v>
      </c>
      <c r="D195" s="95" t="s">
        <v>668</v>
      </c>
      <c r="E195" s="95">
        <v>1411697</v>
      </c>
      <c r="F195" s="96">
        <v>13020</v>
      </c>
    </row>
    <row r="196" s="120" customFormat="1" ht="15.75" customHeight="1" spans="1:6">
      <c r="A196" s="138"/>
      <c r="B196" s="94">
        <v>43455</v>
      </c>
      <c r="C196" s="95">
        <v>4991</v>
      </c>
      <c r="D196" s="95" t="s">
        <v>669</v>
      </c>
      <c r="E196" s="95">
        <v>1411575</v>
      </c>
      <c r="F196" s="96">
        <v>4820</v>
      </c>
    </row>
    <row r="197" s="120" customFormat="1" ht="15.75" customHeight="1" spans="1:6">
      <c r="A197" s="138"/>
      <c r="B197" s="94">
        <v>43455</v>
      </c>
      <c r="C197" s="95">
        <v>4993</v>
      </c>
      <c r="D197" s="95" t="s">
        <v>670</v>
      </c>
      <c r="E197" s="95">
        <v>1414947</v>
      </c>
      <c r="F197" s="96">
        <v>11760</v>
      </c>
    </row>
    <row r="198" s="120" customFormat="1" ht="15.75" customHeight="1" spans="1:6">
      <c r="A198" s="138"/>
      <c r="B198" s="94">
        <v>43455</v>
      </c>
      <c r="C198" s="95">
        <v>4995</v>
      </c>
      <c r="D198" s="95" t="s">
        <v>671</v>
      </c>
      <c r="E198" s="95">
        <v>1413890</v>
      </c>
      <c r="F198" s="96">
        <v>4820</v>
      </c>
    </row>
    <row r="199" s="120" customFormat="1" ht="15.75" customHeight="1" spans="1:6">
      <c r="A199" s="138"/>
      <c r="B199" s="94">
        <v>43455</v>
      </c>
      <c r="C199" s="95">
        <v>4998</v>
      </c>
      <c r="D199" s="95" t="s">
        <v>672</v>
      </c>
      <c r="E199" s="95">
        <v>1413442</v>
      </c>
      <c r="F199" s="96">
        <v>4820</v>
      </c>
    </row>
    <row r="200" s="120" customFormat="1" ht="15.75" customHeight="1" spans="1:6">
      <c r="A200" s="138"/>
      <c r="B200" s="94">
        <v>43455</v>
      </c>
      <c r="C200" s="95">
        <v>4999</v>
      </c>
      <c r="D200" s="95" t="s">
        <v>673</v>
      </c>
      <c r="E200" s="95">
        <v>1412542</v>
      </c>
      <c r="F200" s="96">
        <v>5350</v>
      </c>
    </row>
    <row r="201" s="120" customFormat="1" ht="15.75" customHeight="1" spans="1:6">
      <c r="A201" s="138"/>
      <c r="B201" s="94">
        <v>43455</v>
      </c>
      <c r="C201" s="95">
        <v>5000</v>
      </c>
      <c r="D201" s="95" t="s">
        <v>674</v>
      </c>
      <c r="E201" s="95">
        <v>1396673</v>
      </c>
      <c r="F201" s="96">
        <v>15080</v>
      </c>
    </row>
    <row r="202" s="120" customFormat="1" ht="15.75" customHeight="1" spans="1:6">
      <c r="A202" s="138"/>
      <c r="B202" s="94">
        <v>43455</v>
      </c>
      <c r="C202" s="95">
        <v>5001</v>
      </c>
      <c r="D202" s="95" t="s">
        <v>675</v>
      </c>
      <c r="E202" s="95">
        <v>1414145</v>
      </c>
      <c r="F202" s="96">
        <v>17360</v>
      </c>
    </row>
    <row r="203" s="120" customFormat="1" ht="15.75" customHeight="1" spans="1:6">
      <c r="A203" s="138"/>
      <c r="B203" s="94">
        <v>43455</v>
      </c>
      <c r="C203" s="95">
        <v>5004</v>
      </c>
      <c r="D203" s="95" t="s">
        <v>676</v>
      </c>
      <c r="E203" s="95">
        <v>1410063</v>
      </c>
      <c r="F203" s="96">
        <v>9640</v>
      </c>
    </row>
    <row r="204" s="120" customFormat="1" ht="15.75" customHeight="1" spans="1:6">
      <c r="A204" s="138"/>
      <c r="B204" s="94">
        <v>43455</v>
      </c>
      <c r="C204" s="95">
        <v>5213</v>
      </c>
      <c r="D204" s="95" t="s">
        <v>677</v>
      </c>
      <c r="E204" s="95">
        <v>1402650</v>
      </c>
      <c r="F204" s="96">
        <v>13020</v>
      </c>
    </row>
    <row r="205" s="120" customFormat="1" ht="15.75" customHeight="1" spans="1:6">
      <c r="A205" s="138"/>
      <c r="B205" s="94">
        <v>43456</v>
      </c>
      <c r="C205" s="95">
        <v>5243</v>
      </c>
      <c r="D205" s="95" t="s">
        <v>678</v>
      </c>
      <c r="E205" s="95">
        <v>1414391</v>
      </c>
      <c r="F205" s="96">
        <v>5350</v>
      </c>
    </row>
    <row r="206" s="120" customFormat="1" ht="15.75" customHeight="1" spans="1:6">
      <c r="A206" s="138"/>
      <c r="B206" s="94">
        <v>43456</v>
      </c>
      <c r="C206" s="95">
        <v>5248</v>
      </c>
      <c r="D206" s="95" t="s">
        <v>679</v>
      </c>
      <c r="E206" s="95">
        <v>1414860</v>
      </c>
      <c r="F206" s="96">
        <v>4820</v>
      </c>
    </row>
    <row r="207" s="120" customFormat="1" ht="15.75" customHeight="1" spans="1:6">
      <c r="A207" s="138"/>
      <c r="B207" s="94">
        <v>43456</v>
      </c>
      <c r="C207" s="95">
        <v>5250</v>
      </c>
      <c r="D207" s="95" t="s">
        <v>680</v>
      </c>
      <c r="E207" s="95">
        <v>1413702</v>
      </c>
      <c r="F207" s="96">
        <v>4820</v>
      </c>
    </row>
    <row r="208" s="120" customFormat="1" ht="15.75" customHeight="1" spans="1:6">
      <c r="A208" s="138"/>
      <c r="B208" s="94">
        <v>43456</v>
      </c>
      <c r="C208" s="95">
        <v>5259</v>
      </c>
      <c r="D208" s="95" t="s">
        <v>681</v>
      </c>
      <c r="E208" s="95">
        <v>1415299</v>
      </c>
      <c r="F208" s="96">
        <v>4820</v>
      </c>
    </row>
    <row r="209" s="120" customFormat="1" ht="15.75" customHeight="1" spans="1:6">
      <c r="A209" s="138"/>
      <c r="B209" s="94">
        <v>43456</v>
      </c>
      <c r="C209" s="95">
        <v>5262</v>
      </c>
      <c r="D209" s="95" t="s">
        <v>682</v>
      </c>
      <c r="E209" s="95">
        <v>1409590</v>
      </c>
      <c r="F209" s="96">
        <v>14445</v>
      </c>
    </row>
    <row r="210" s="120" customFormat="1" ht="15.75" customHeight="1" spans="1:6">
      <c r="A210" s="138"/>
      <c r="B210" s="94">
        <v>43456</v>
      </c>
      <c r="C210" s="95">
        <v>5265</v>
      </c>
      <c r="D210" s="95" t="s">
        <v>683</v>
      </c>
      <c r="E210" s="95">
        <v>1412534</v>
      </c>
      <c r="F210" s="96">
        <v>4820</v>
      </c>
    </row>
    <row r="211" s="120" customFormat="1" ht="15.75" customHeight="1" spans="1:6">
      <c r="A211" s="138"/>
      <c r="B211" s="94">
        <v>43456</v>
      </c>
      <c r="C211" s="95">
        <v>5469</v>
      </c>
      <c r="D211" s="95" t="s">
        <v>684</v>
      </c>
      <c r="E211" s="95">
        <v>1404453</v>
      </c>
      <c r="F211" s="96">
        <v>9640</v>
      </c>
    </row>
    <row r="212" s="120" customFormat="1" ht="15.75" customHeight="1" spans="1:6">
      <c r="A212" s="138"/>
      <c r="B212" s="94">
        <v>43456</v>
      </c>
      <c r="C212" s="95">
        <v>5473</v>
      </c>
      <c r="D212" s="95" t="s">
        <v>685</v>
      </c>
      <c r="E212" s="95">
        <v>1410835</v>
      </c>
      <c r="F212" s="96">
        <v>4820</v>
      </c>
    </row>
    <row r="213" s="120" customFormat="1" ht="15.75" customHeight="1" spans="1:6">
      <c r="A213" s="138"/>
      <c r="B213" s="94">
        <v>43456</v>
      </c>
      <c r="C213" s="95">
        <v>5474</v>
      </c>
      <c r="D213" s="95" t="s">
        <v>686</v>
      </c>
      <c r="E213" s="95">
        <v>1410197</v>
      </c>
      <c r="F213" s="96">
        <v>9640</v>
      </c>
    </row>
    <row r="214" s="120" customFormat="1" ht="15.75" customHeight="1" spans="1:6">
      <c r="A214" s="138"/>
      <c r="B214" s="94">
        <v>43456</v>
      </c>
      <c r="C214" s="95">
        <v>5485</v>
      </c>
      <c r="D214" s="95" t="s">
        <v>687</v>
      </c>
      <c r="E214" s="95">
        <v>1406625</v>
      </c>
      <c r="F214" s="96">
        <v>5705</v>
      </c>
    </row>
    <row r="215" s="120" customFormat="1" ht="15.75" customHeight="1" spans="1:6">
      <c r="A215" s="138"/>
      <c r="B215" s="94">
        <v>43456</v>
      </c>
      <c r="C215" s="95">
        <v>5497</v>
      </c>
      <c r="D215" s="95" t="s">
        <v>688</v>
      </c>
      <c r="E215" s="95">
        <v>1396659</v>
      </c>
      <c r="F215" s="96">
        <v>15870</v>
      </c>
    </row>
    <row r="216" s="120" customFormat="1" ht="15.75" customHeight="1" spans="1:6">
      <c r="A216" s="138"/>
      <c r="B216" s="94">
        <v>43456</v>
      </c>
      <c r="C216" s="95">
        <v>5741</v>
      </c>
      <c r="D216" s="95" t="s">
        <v>689</v>
      </c>
      <c r="E216" s="95">
        <v>1410736</v>
      </c>
      <c r="F216" s="96">
        <v>9641</v>
      </c>
    </row>
    <row r="217" s="120" customFormat="1" ht="15.75" customHeight="1" spans="1:6">
      <c r="A217" s="138"/>
      <c r="B217" s="94">
        <v>43458</v>
      </c>
      <c r="C217" s="95">
        <v>5742</v>
      </c>
      <c r="D217" s="95" t="s">
        <v>690</v>
      </c>
      <c r="E217" s="95">
        <v>1409034</v>
      </c>
      <c r="F217" s="96">
        <v>17360</v>
      </c>
    </row>
    <row r="218" s="120" customFormat="1" ht="15.75" customHeight="1" spans="1:6">
      <c r="A218" s="138"/>
      <c r="B218" s="94">
        <v>43458</v>
      </c>
      <c r="C218" s="95">
        <v>5744</v>
      </c>
      <c r="D218" s="95" t="s">
        <v>691</v>
      </c>
      <c r="E218" s="95">
        <v>1376552</v>
      </c>
      <c r="F218" s="96">
        <v>21160</v>
      </c>
    </row>
    <row r="219" s="120" customFormat="1" ht="15.75" customHeight="1" spans="1:6">
      <c r="A219" s="138"/>
      <c r="B219" s="94">
        <v>43458</v>
      </c>
      <c r="C219" s="95">
        <v>5745</v>
      </c>
      <c r="D219" s="95" t="s">
        <v>692</v>
      </c>
      <c r="E219" s="95">
        <v>1373742</v>
      </c>
      <c r="F219" s="96">
        <v>5880</v>
      </c>
    </row>
    <row r="220" s="120" customFormat="1" ht="15.75" customHeight="1" spans="1:6">
      <c r="A220" s="138"/>
      <c r="B220" s="94">
        <v>43458</v>
      </c>
      <c r="C220" s="95">
        <v>5746</v>
      </c>
      <c r="D220" s="95" t="s">
        <v>693</v>
      </c>
      <c r="E220" s="95">
        <v>1404696</v>
      </c>
      <c r="F220" s="96">
        <v>15870</v>
      </c>
    </row>
    <row r="221" s="120" customFormat="1" ht="15.75" customHeight="1" spans="1:6">
      <c r="A221" s="138"/>
      <c r="B221" s="94">
        <v>43458</v>
      </c>
      <c r="C221" s="95">
        <v>5747</v>
      </c>
      <c r="D221" s="95" t="s">
        <v>694</v>
      </c>
      <c r="E221" s="95">
        <v>1404718</v>
      </c>
      <c r="F221" s="96">
        <v>15870</v>
      </c>
    </row>
    <row r="222" s="120" customFormat="1" ht="15.75" customHeight="1" spans="1:6">
      <c r="A222" s="138"/>
      <c r="B222" s="94">
        <v>43458</v>
      </c>
      <c r="C222" s="95">
        <v>5750</v>
      </c>
      <c r="D222" s="95" t="s">
        <v>695</v>
      </c>
      <c r="E222" s="95">
        <v>1410470</v>
      </c>
      <c r="F222" s="96">
        <v>9641</v>
      </c>
    </row>
    <row r="223" s="120" customFormat="1" ht="15.75" customHeight="1" spans="1:6">
      <c r="A223" s="138"/>
      <c r="B223" s="94">
        <v>43458</v>
      </c>
      <c r="C223" s="95">
        <v>5757</v>
      </c>
      <c r="D223" s="95" t="s">
        <v>696</v>
      </c>
      <c r="E223" s="95">
        <v>1411427</v>
      </c>
      <c r="F223" s="96">
        <v>14460</v>
      </c>
    </row>
    <row r="224" s="120" customFormat="1" ht="15.75" customHeight="1" spans="1:6">
      <c r="A224" s="138"/>
      <c r="B224" s="94">
        <v>43458</v>
      </c>
      <c r="C224" s="95">
        <v>5758</v>
      </c>
      <c r="D224" s="95" t="s">
        <v>697</v>
      </c>
      <c r="E224" s="95">
        <v>1400719</v>
      </c>
      <c r="F224" s="96">
        <v>15080</v>
      </c>
    </row>
    <row r="225" s="120" customFormat="1" ht="15.75" customHeight="1" spans="1:6">
      <c r="A225" s="138"/>
      <c r="B225" s="94">
        <v>43458</v>
      </c>
      <c r="C225" s="95">
        <v>5768</v>
      </c>
      <c r="D225" s="95" t="s">
        <v>698</v>
      </c>
      <c r="E225" s="95">
        <v>1406204</v>
      </c>
      <c r="F225" s="96">
        <v>15870</v>
      </c>
    </row>
    <row r="226" s="120" customFormat="1" ht="15.75" customHeight="1" spans="1:6">
      <c r="A226" s="138"/>
      <c r="B226" s="94">
        <v>43458</v>
      </c>
      <c r="C226" s="95">
        <v>5774</v>
      </c>
      <c r="D226" s="95" t="s">
        <v>699</v>
      </c>
      <c r="E226" s="95">
        <v>1405473</v>
      </c>
      <c r="F226" s="96">
        <v>13020</v>
      </c>
    </row>
    <row r="227" s="120" customFormat="1" ht="15.75" customHeight="1" spans="1:6">
      <c r="A227" s="138"/>
      <c r="B227" s="94">
        <v>43458</v>
      </c>
      <c r="C227" s="95">
        <v>5777</v>
      </c>
      <c r="D227" s="95" t="s">
        <v>700</v>
      </c>
      <c r="E227" s="95">
        <v>1404718</v>
      </c>
      <c r="F227" s="96">
        <v>15870</v>
      </c>
    </row>
    <row r="228" s="120" customFormat="1" ht="15.75" customHeight="1" spans="1:6">
      <c r="A228" s="138"/>
      <c r="B228" s="94">
        <v>43458</v>
      </c>
      <c r="C228" s="95">
        <v>5780</v>
      </c>
      <c r="D228" s="95" t="s">
        <v>701</v>
      </c>
      <c r="E228" s="95">
        <v>1411230</v>
      </c>
      <c r="F228" s="96">
        <v>9640</v>
      </c>
    </row>
    <row r="229" s="120" customFormat="1" ht="15.75" customHeight="1" spans="1:6">
      <c r="A229" s="138"/>
      <c r="B229" s="94">
        <v>43458</v>
      </c>
      <c r="C229" s="95">
        <v>5781</v>
      </c>
      <c r="D229" s="95" t="s">
        <v>702</v>
      </c>
      <c r="E229" s="95">
        <v>1408382</v>
      </c>
      <c r="F229" s="96">
        <v>12820</v>
      </c>
    </row>
    <row r="230" s="120" customFormat="1" ht="15.75" customHeight="1" spans="1:6">
      <c r="A230" s="138"/>
      <c r="B230" s="94">
        <v>43458</v>
      </c>
      <c r="C230" s="95">
        <v>5782</v>
      </c>
      <c r="D230" s="95" t="s">
        <v>703</v>
      </c>
      <c r="E230" s="95">
        <v>1408245</v>
      </c>
      <c r="F230" s="96">
        <v>26453</v>
      </c>
    </row>
    <row r="231" s="120" customFormat="1" ht="15.75" customHeight="1" spans="1:6">
      <c r="A231" s="138"/>
      <c r="B231" s="94">
        <v>43458</v>
      </c>
      <c r="C231" s="95">
        <v>5783</v>
      </c>
      <c r="D231" s="95" t="s">
        <v>704</v>
      </c>
      <c r="E231" s="95">
        <v>1404696</v>
      </c>
      <c r="F231" s="96">
        <v>15870</v>
      </c>
    </row>
    <row r="232" s="120" customFormat="1" ht="15.75" customHeight="1" spans="1:6">
      <c r="A232" s="138"/>
      <c r="B232" s="94">
        <v>43459</v>
      </c>
      <c r="C232" s="95">
        <v>5968</v>
      </c>
      <c r="D232" s="95" t="s">
        <v>705</v>
      </c>
      <c r="E232" s="95">
        <v>1395085</v>
      </c>
      <c r="F232" s="96">
        <v>13020</v>
      </c>
    </row>
    <row r="233" s="120" customFormat="1" ht="15.75" customHeight="1" spans="1:6">
      <c r="A233" s="138"/>
      <c r="B233" s="94">
        <v>43459</v>
      </c>
      <c r="C233" s="95">
        <v>5969</v>
      </c>
      <c r="D233" s="95" t="s">
        <v>706</v>
      </c>
      <c r="E233" s="95">
        <v>1388603</v>
      </c>
      <c r="F233" s="96">
        <v>17360</v>
      </c>
    </row>
    <row r="234" s="120" customFormat="1" ht="15.75" customHeight="1" spans="1:6">
      <c r="A234" s="138"/>
      <c r="B234" s="94">
        <v>43459</v>
      </c>
      <c r="C234" s="95">
        <v>5970</v>
      </c>
      <c r="D234" s="95" t="s">
        <v>687</v>
      </c>
      <c r="E234" s="95">
        <v>1410350</v>
      </c>
      <c r="F234" s="96">
        <v>14590</v>
      </c>
    </row>
    <row r="235" s="120" customFormat="1" ht="15.75" customHeight="1" spans="1:6">
      <c r="A235" s="138"/>
      <c r="B235" s="94">
        <v>43459</v>
      </c>
      <c r="C235" s="95">
        <v>5971</v>
      </c>
      <c r="D235" s="95" t="s">
        <v>707</v>
      </c>
      <c r="E235" s="95">
        <v>1359617</v>
      </c>
      <c r="F235" s="96">
        <v>17360</v>
      </c>
    </row>
    <row r="236" s="120" customFormat="1" ht="15.75" customHeight="1" spans="1:6">
      <c r="A236" s="138"/>
      <c r="B236" s="94">
        <v>43459</v>
      </c>
      <c r="C236" s="95">
        <v>5974</v>
      </c>
      <c r="D236" s="95" t="s">
        <v>708</v>
      </c>
      <c r="E236" s="95">
        <v>1394973</v>
      </c>
      <c r="F236" s="96">
        <v>17360</v>
      </c>
    </row>
    <row r="237" s="120" customFormat="1" ht="15.75" customHeight="1" spans="1:6">
      <c r="A237" s="138"/>
      <c r="B237" s="94">
        <v>43459</v>
      </c>
      <c r="C237" s="95">
        <v>5977</v>
      </c>
      <c r="D237" s="95" t="s">
        <v>709</v>
      </c>
      <c r="E237" s="95">
        <v>1400242</v>
      </c>
      <c r="F237" s="96">
        <v>15080</v>
      </c>
    </row>
    <row r="238" s="120" customFormat="1" ht="15.75" customHeight="1" spans="1:6">
      <c r="A238" s="138"/>
      <c r="B238" s="94">
        <v>43459</v>
      </c>
      <c r="C238" s="95">
        <v>5978</v>
      </c>
      <c r="D238" s="95" t="s">
        <v>710</v>
      </c>
      <c r="E238" s="95">
        <v>1411340</v>
      </c>
      <c r="F238" s="96">
        <v>5880</v>
      </c>
    </row>
    <row r="239" s="120" customFormat="1" ht="15.75" customHeight="1" spans="1:6">
      <c r="A239" s="138"/>
      <c r="B239" s="94">
        <v>43459</v>
      </c>
      <c r="C239" s="95">
        <v>5981</v>
      </c>
      <c r="D239" s="95" t="s">
        <v>711</v>
      </c>
      <c r="E239" s="95">
        <v>1400290</v>
      </c>
      <c r="F239" s="96">
        <v>15080</v>
      </c>
    </row>
    <row r="240" s="120" customFormat="1" ht="15.75" customHeight="1" spans="1:6">
      <c r="A240" s="138"/>
      <c r="B240" s="94">
        <v>43459</v>
      </c>
      <c r="C240" s="95">
        <v>5989</v>
      </c>
      <c r="D240" s="95" t="s">
        <v>712</v>
      </c>
      <c r="E240" s="95">
        <v>1398077</v>
      </c>
      <c r="F240" s="96">
        <v>15080</v>
      </c>
    </row>
    <row r="241" s="120" customFormat="1" ht="15.75" customHeight="1" spans="1:6">
      <c r="A241" s="138"/>
      <c r="B241" s="94">
        <v>43459</v>
      </c>
      <c r="C241" s="95">
        <v>5991</v>
      </c>
      <c r="D241" s="95" t="s">
        <v>713</v>
      </c>
      <c r="E241" s="95">
        <v>1409046</v>
      </c>
      <c r="F241" s="96">
        <v>4820</v>
      </c>
    </row>
    <row r="242" s="120" customFormat="1" ht="15.75" customHeight="1" spans="1:6">
      <c r="A242" s="138"/>
      <c r="B242" s="94">
        <v>43459</v>
      </c>
      <c r="C242" s="95">
        <v>5996</v>
      </c>
      <c r="D242" s="95" t="s">
        <v>714</v>
      </c>
      <c r="E242" s="95">
        <v>1411338</v>
      </c>
      <c r="F242" s="96">
        <v>4820</v>
      </c>
    </row>
    <row r="243" s="120" customFormat="1" ht="15.75" customHeight="1" spans="1:6">
      <c r="A243" s="138"/>
      <c r="B243" s="94">
        <v>43459</v>
      </c>
      <c r="C243" s="95">
        <v>6002</v>
      </c>
      <c r="D243" s="95" t="s">
        <v>715</v>
      </c>
      <c r="E243" s="95">
        <v>1383748</v>
      </c>
      <c r="F243" s="96">
        <v>5880</v>
      </c>
    </row>
    <row r="244" s="120" customFormat="1" ht="15.75" customHeight="1" spans="1:6">
      <c r="A244" s="138"/>
      <c r="B244" s="94">
        <v>43459</v>
      </c>
      <c r="C244" s="95">
        <v>6003</v>
      </c>
      <c r="D244" s="95" t="s">
        <v>716</v>
      </c>
      <c r="E244" s="95">
        <v>1387803</v>
      </c>
      <c r="F244" s="96">
        <v>11760</v>
      </c>
    </row>
    <row r="245" s="120" customFormat="1" ht="15.75" customHeight="1" spans="1:6">
      <c r="A245" s="138"/>
      <c r="B245" s="94">
        <v>43459</v>
      </c>
      <c r="C245" s="95">
        <v>6004</v>
      </c>
      <c r="D245" s="95" t="s">
        <v>717</v>
      </c>
      <c r="E245" s="95">
        <v>1348735</v>
      </c>
      <c r="F245" s="96">
        <v>13473</v>
      </c>
    </row>
    <row r="246" s="120" customFormat="1" ht="15.75" customHeight="1" spans="1:6">
      <c r="A246" s="138"/>
      <c r="B246" s="94">
        <v>43459</v>
      </c>
      <c r="C246" s="95">
        <v>6006</v>
      </c>
      <c r="D246" s="95" t="s">
        <v>718</v>
      </c>
      <c r="E246" s="95">
        <v>1360810</v>
      </c>
      <c r="F246" s="96">
        <v>17310</v>
      </c>
    </row>
    <row r="247" s="120" customFormat="1" ht="15.75" customHeight="1" spans="1:6">
      <c r="A247" s="138"/>
      <c r="B247" s="94">
        <v>43459</v>
      </c>
      <c r="C247" s="95">
        <v>6011</v>
      </c>
      <c r="D247" s="95" t="s">
        <v>719</v>
      </c>
      <c r="E247" s="95">
        <v>1348735</v>
      </c>
      <c r="F247" s="96">
        <v>13473</v>
      </c>
    </row>
    <row r="248" s="120" customFormat="1" ht="15.75" customHeight="1" spans="1:6">
      <c r="A248" s="138"/>
      <c r="B248" s="94">
        <v>43459</v>
      </c>
      <c r="C248" s="95">
        <v>6013</v>
      </c>
      <c r="D248" s="95" t="s">
        <v>720</v>
      </c>
      <c r="E248" s="95">
        <v>1411203</v>
      </c>
      <c r="F248" s="96">
        <v>14445</v>
      </c>
    </row>
    <row r="249" s="120" customFormat="1" ht="15.75" customHeight="1" spans="1:6">
      <c r="A249" s="138"/>
      <c r="B249" s="94">
        <v>43459</v>
      </c>
      <c r="C249" s="95">
        <v>6014</v>
      </c>
      <c r="D249" s="95" t="s">
        <v>721</v>
      </c>
      <c r="E249" s="95">
        <v>1381758</v>
      </c>
      <c r="F249" s="96">
        <v>11760</v>
      </c>
    </row>
    <row r="250" s="120" customFormat="1" ht="15.75" customHeight="1" spans="1:6">
      <c r="A250" s="138"/>
      <c r="B250" s="94">
        <v>43459</v>
      </c>
      <c r="C250" s="95">
        <v>6019</v>
      </c>
      <c r="D250" s="95" t="s">
        <v>722</v>
      </c>
      <c r="E250" s="95">
        <v>1411338</v>
      </c>
      <c r="F250" s="96">
        <v>4820</v>
      </c>
    </row>
    <row r="251" s="120" customFormat="1" ht="15.75" customHeight="1" spans="1:6">
      <c r="A251" s="138"/>
      <c r="B251" s="94">
        <v>43459</v>
      </c>
      <c r="C251" s="95">
        <v>6021</v>
      </c>
      <c r="D251" s="95" t="s">
        <v>723</v>
      </c>
      <c r="E251" s="95">
        <v>1377482</v>
      </c>
      <c r="F251" s="96">
        <v>19680</v>
      </c>
    </row>
    <row r="252" s="120" customFormat="1" ht="15.75" customHeight="1" spans="1:6">
      <c r="A252" s="138"/>
      <c r="B252" s="94">
        <v>43459</v>
      </c>
      <c r="C252" s="95">
        <v>6026</v>
      </c>
      <c r="D252" s="95" t="s">
        <v>724</v>
      </c>
      <c r="E252" s="95">
        <v>1411953</v>
      </c>
      <c r="F252" s="96">
        <v>4820</v>
      </c>
    </row>
    <row r="253" s="120" customFormat="1" ht="15.75" customHeight="1" spans="1:6">
      <c r="A253" s="138"/>
      <c r="B253" s="94">
        <v>43459</v>
      </c>
      <c r="C253" s="95">
        <v>6029</v>
      </c>
      <c r="D253" s="95" t="s">
        <v>725</v>
      </c>
      <c r="E253" s="95">
        <v>1391020</v>
      </c>
      <c r="F253" s="96">
        <v>11760</v>
      </c>
    </row>
    <row r="254" s="120" customFormat="1" ht="15.75" customHeight="1" spans="1:6">
      <c r="A254" s="138"/>
      <c r="B254" s="94">
        <v>43459</v>
      </c>
      <c r="C254" s="95">
        <v>6032</v>
      </c>
      <c r="D254" s="95" t="s">
        <v>726</v>
      </c>
      <c r="E254" s="95">
        <v>1411340</v>
      </c>
      <c r="F254" s="96">
        <v>5880</v>
      </c>
    </row>
    <row r="255" s="120" customFormat="1" ht="15.75" customHeight="1" spans="1:6">
      <c r="A255" s="138"/>
      <c r="B255" s="94">
        <v>43459</v>
      </c>
      <c r="C255" s="95">
        <v>6034</v>
      </c>
      <c r="D255" s="95" t="s">
        <v>727</v>
      </c>
      <c r="E255" s="95">
        <v>1409868</v>
      </c>
      <c r="F255" s="96">
        <v>15870</v>
      </c>
    </row>
    <row r="256" s="120" customFormat="1" ht="15.75" customHeight="1" spans="1:6">
      <c r="A256" s="138"/>
      <c r="B256" s="94">
        <v>43460</v>
      </c>
      <c r="C256" s="95">
        <v>6226</v>
      </c>
      <c r="D256" s="95" t="s">
        <v>728</v>
      </c>
      <c r="E256" s="95">
        <v>1395272</v>
      </c>
      <c r="F256" s="96">
        <v>16202</v>
      </c>
    </row>
    <row r="257" s="120" customFormat="1" ht="15.75" customHeight="1" spans="1:6">
      <c r="A257" s="138"/>
      <c r="B257" s="94">
        <v>43460</v>
      </c>
      <c r="C257" s="95">
        <v>6227</v>
      </c>
      <c r="D257" s="95" t="s">
        <v>729</v>
      </c>
      <c r="E257" s="95">
        <v>1400283</v>
      </c>
      <c r="F257" s="96">
        <v>15080</v>
      </c>
    </row>
    <row r="258" s="120" customFormat="1" ht="15.75" customHeight="1" spans="1:6">
      <c r="A258" s="138"/>
      <c r="B258" s="94">
        <v>43460</v>
      </c>
      <c r="C258" s="95">
        <v>6228</v>
      </c>
      <c r="D258" s="95" t="s">
        <v>596</v>
      </c>
      <c r="E258" s="95">
        <v>1375928</v>
      </c>
      <c r="F258" s="96">
        <v>12660</v>
      </c>
    </row>
    <row r="259" s="120" customFormat="1" ht="15.75" customHeight="1" spans="1:6">
      <c r="A259" s="138"/>
      <c r="B259" s="94">
        <v>43460</v>
      </c>
      <c r="C259" s="95">
        <v>6229</v>
      </c>
      <c r="D259" s="95" t="s">
        <v>730</v>
      </c>
      <c r="E259" s="95">
        <v>1400408</v>
      </c>
      <c r="F259" s="96">
        <v>15080</v>
      </c>
    </row>
    <row r="260" s="120" customFormat="1" ht="15.75" customHeight="1" spans="1:6">
      <c r="A260" s="138"/>
      <c r="B260" s="94">
        <v>43460</v>
      </c>
      <c r="C260" s="95">
        <v>6230</v>
      </c>
      <c r="D260" s="95" t="s">
        <v>731</v>
      </c>
      <c r="E260" s="95">
        <v>1410392</v>
      </c>
      <c r="F260" s="96">
        <v>18150</v>
      </c>
    </row>
    <row r="261" s="120" customFormat="1" ht="15.75" customHeight="1" spans="1:6">
      <c r="A261" s="138"/>
      <c r="B261" s="94">
        <v>43460</v>
      </c>
      <c r="C261" s="95">
        <v>6231</v>
      </c>
      <c r="D261" s="95" t="s">
        <v>732</v>
      </c>
      <c r="E261" s="95">
        <v>1395873</v>
      </c>
      <c r="F261" s="96">
        <v>10470</v>
      </c>
    </row>
    <row r="262" s="120" customFormat="1" ht="15.75" customHeight="1" spans="1:6">
      <c r="A262" s="138"/>
      <c r="B262" s="94">
        <v>43460</v>
      </c>
      <c r="C262" s="95">
        <v>6232</v>
      </c>
      <c r="D262" s="95" t="s">
        <v>733</v>
      </c>
      <c r="E262" s="95">
        <v>1375928</v>
      </c>
      <c r="F262" s="96">
        <v>12660</v>
      </c>
    </row>
    <row r="263" s="120" customFormat="1" ht="15.75" customHeight="1" spans="1:6">
      <c r="A263" s="138"/>
      <c r="B263" s="94">
        <v>43460</v>
      </c>
      <c r="C263" s="95">
        <v>6233</v>
      </c>
      <c r="D263" s="95" t="s">
        <v>503</v>
      </c>
      <c r="E263" s="95">
        <v>1407736</v>
      </c>
      <c r="F263" s="96">
        <v>13766</v>
      </c>
    </row>
    <row r="264" s="120" customFormat="1" ht="15.75" customHeight="1" spans="1:6">
      <c r="A264" s="138"/>
      <c r="B264" s="94">
        <v>43460</v>
      </c>
      <c r="C264" s="95">
        <v>6234</v>
      </c>
      <c r="D264" s="95" t="s">
        <v>734</v>
      </c>
      <c r="E264" s="95">
        <v>1392703</v>
      </c>
      <c r="F264" s="96">
        <v>16682</v>
      </c>
    </row>
    <row r="265" s="120" customFormat="1" ht="15.75" customHeight="1" spans="1:6">
      <c r="A265" s="138"/>
      <c r="B265" s="94">
        <v>43460</v>
      </c>
      <c r="C265" s="95">
        <v>6235</v>
      </c>
      <c r="D265" s="95" t="s">
        <v>735</v>
      </c>
      <c r="E265" s="95">
        <v>1392729</v>
      </c>
      <c r="F265" s="96">
        <v>16682</v>
      </c>
    </row>
    <row r="266" s="120" customFormat="1" ht="15.75" customHeight="1" spans="1:6">
      <c r="A266" s="138"/>
      <c r="B266" s="94">
        <v>43460</v>
      </c>
      <c r="C266" s="95">
        <v>6236</v>
      </c>
      <c r="D266" s="95" t="s">
        <v>736</v>
      </c>
      <c r="E266" s="95">
        <v>1400244</v>
      </c>
      <c r="F266" s="96">
        <v>15080</v>
      </c>
    </row>
    <row r="267" s="120" customFormat="1" ht="15.75" customHeight="1" spans="1:6">
      <c r="A267" s="138"/>
      <c r="B267" s="94">
        <v>43460</v>
      </c>
      <c r="C267" s="95">
        <v>6237</v>
      </c>
      <c r="D267" s="95" t="s">
        <v>737</v>
      </c>
      <c r="E267" s="95">
        <v>1392691</v>
      </c>
      <c r="F267" s="96">
        <v>16682</v>
      </c>
    </row>
    <row r="268" s="120" customFormat="1" ht="15.75" customHeight="1" spans="1:6">
      <c r="A268" s="138"/>
      <c r="B268" s="94">
        <v>43460</v>
      </c>
      <c r="C268" s="95">
        <v>6238</v>
      </c>
      <c r="D268" s="95" t="s">
        <v>738</v>
      </c>
      <c r="E268" s="95">
        <v>1412917</v>
      </c>
      <c r="F268" s="96">
        <v>5650</v>
      </c>
    </row>
    <row r="269" s="120" customFormat="1" ht="15.75" customHeight="1" spans="1:6">
      <c r="A269" s="138"/>
      <c r="B269" s="94">
        <v>37251</v>
      </c>
      <c r="C269" s="95">
        <v>6258</v>
      </c>
      <c r="D269" s="95" t="s">
        <v>739</v>
      </c>
      <c r="E269" s="95">
        <v>1418167</v>
      </c>
      <c r="F269" s="96">
        <v>5649.6</v>
      </c>
    </row>
    <row r="270" s="120" customFormat="1" ht="15.75" customHeight="1" spans="1:6">
      <c r="A270" s="138"/>
      <c r="B270" s="94">
        <v>43460</v>
      </c>
      <c r="C270" s="95">
        <v>6259</v>
      </c>
      <c r="D270" s="95" t="s">
        <v>740</v>
      </c>
      <c r="E270" s="95">
        <v>1410735</v>
      </c>
      <c r="F270" s="96">
        <v>22448</v>
      </c>
    </row>
    <row r="271" s="120" customFormat="1" ht="15.75" customHeight="1" spans="1:6">
      <c r="A271" s="138"/>
      <c r="B271" s="94">
        <v>43460</v>
      </c>
      <c r="C271" s="95">
        <v>6263</v>
      </c>
      <c r="D271" s="95" t="s">
        <v>741</v>
      </c>
      <c r="E271" s="95">
        <v>1410735</v>
      </c>
      <c r="F271" s="96">
        <v>22448</v>
      </c>
    </row>
    <row r="272" s="120" customFormat="1" ht="15.75" customHeight="1" spans="1:6">
      <c r="A272" s="138"/>
      <c r="B272" s="94">
        <v>43460</v>
      </c>
      <c r="C272" s="95">
        <v>6264</v>
      </c>
      <c r="D272" s="95" t="s">
        <v>742</v>
      </c>
      <c r="E272" s="95">
        <v>1388358</v>
      </c>
      <c r="F272" s="96">
        <v>21972</v>
      </c>
    </row>
    <row r="273" s="120" customFormat="1" ht="15.75" customHeight="1" spans="1:6">
      <c r="A273" s="138"/>
      <c r="B273" s="94">
        <v>43460</v>
      </c>
      <c r="C273" s="95">
        <v>6267</v>
      </c>
      <c r="D273" s="95" t="s">
        <v>743</v>
      </c>
      <c r="E273" s="95">
        <v>1386637</v>
      </c>
      <c r="F273" s="96">
        <v>18105</v>
      </c>
    </row>
    <row r="274" s="120" customFormat="1" ht="15.75" customHeight="1" spans="1:6">
      <c r="A274" s="138"/>
      <c r="B274" s="94">
        <v>43460</v>
      </c>
      <c r="C274" s="95">
        <v>6273</v>
      </c>
      <c r="D274" s="95" t="s">
        <v>744</v>
      </c>
      <c r="E274" s="95">
        <v>1410735</v>
      </c>
      <c r="F274" s="96">
        <v>22448</v>
      </c>
    </row>
    <row r="275" s="120" customFormat="1" ht="15.75" customHeight="1" spans="1:6">
      <c r="A275" s="138"/>
      <c r="B275" s="94">
        <v>43460</v>
      </c>
      <c r="C275" s="95">
        <v>6275</v>
      </c>
      <c r="D275" s="95" t="s">
        <v>745</v>
      </c>
      <c r="E275" s="95">
        <v>1410735</v>
      </c>
      <c r="F275" s="96">
        <v>22448</v>
      </c>
    </row>
    <row r="276" s="120" customFormat="1" ht="15.75" customHeight="1" spans="1:6">
      <c r="A276" s="138"/>
      <c r="B276" s="94">
        <v>43461</v>
      </c>
      <c r="C276" s="95">
        <v>6488</v>
      </c>
      <c r="D276" s="95" t="s">
        <v>746</v>
      </c>
      <c r="E276" s="95">
        <v>1396796</v>
      </c>
      <c r="F276" s="96">
        <v>15080</v>
      </c>
    </row>
    <row r="277" s="120" customFormat="1" ht="15.75" customHeight="1" spans="1:6">
      <c r="A277" s="138"/>
      <c r="B277" s="94">
        <v>43461</v>
      </c>
      <c r="C277" s="95">
        <v>6489</v>
      </c>
      <c r="D277" s="95" t="s">
        <v>747</v>
      </c>
      <c r="E277" s="95">
        <v>1396796</v>
      </c>
      <c r="F277" s="96">
        <v>15080</v>
      </c>
    </row>
    <row r="278" s="120" customFormat="1" ht="15.75" customHeight="1" spans="1:6">
      <c r="A278" s="138"/>
      <c r="B278" s="94">
        <v>43461</v>
      </c>
      <c r="C278" s="95">
        <v>6491</v>
      </c>
      <c r="D278" s="95" t="s">
        <v>748</v>
      </c>
      <c r="E278" s="95">
        <v>1411372</v>
      </c>
      <c r="F278" s="96">
        <v>14688</v>
      </c>
    </row>
    <row r="279" s="120" customFormat="1" ht="15.75" customHeight="1" spans="1:6">
      <c r="A279" s="138"/>
      <c r="B279" s="94">
        <v>43461</v>
      </c>
      <c r="C279" s="95">
        <v>6493</v>
      </c>
      <c r="D279" s="95" t="s">
        <v>749</v>
      </c>
      <c r="E279" s="95">
        <v>1400264</v>
      </c>
      <c r="F279" s="96">
        <v>14510</v>
      </c>
    </row>
    <row r="280" s="120" customFormat="1" ht="15.75" customHeight="1" spans="1:6">
      <c r="A280" s="138"/>
      <c r="B280" s="94">
        <v>43461</v>
      </c>
      <c r="C280" s="95">
        <v>6494</v>
      </c>
      <c r="D280" s="95" t="s">
        <v>750</v>
      </c>
      <c r="E280" s="95">
        <v>1411365</v>
      </c>
      <c r="F280" s="96">
        <v>14688</v>
      </c>
    </row>
    <row r="281" s="120" customFormat="1" ht="15.75" customHeight="1" spans="1:6">
      <c r="A281" s="138"/>
      <c r="B281" s="94">
        <v>43461</v>
      </c>
      <c r="C281" s="95">
        <v>6497</v>
      </c>
      <c r="D281" s="95" t="s">
        <v>751</v>
      </c>
      <c r="E281" s="95">
        <v>1383780</v>
      </c>
      <c r="F281" s="96">
        <v>17494</v>
      </c>
    </row>
    <row r="282" s="120" customFormat="1" ht="15.75" customHeight="1" spans="1:6">
      <c r="A282" s="138"/>
      <c r="B282" s="94">
        <v>43461</v>
      </c>
      <c r="C282" s="95">
        <v>6498</v>
      </c>
      <c r="D282" s="95" t="s">
        <v>752</v>
      </c>
      <c r="E282" s="95">
        <v>1396957</v>
      </c>
      <c r="F282" s="96">
        <v>15080</v>
      </c>
    </row>
    <row r="283" s="120" customFormat="1" ht="15.75" customHeight="1" spans="1:6">
      <c r="A283" s="138"/>
      <c r="B283" s="94">
        <v>43461</v>
      </c>
      <c r="C283" s="95">
        <v>6499</v>
      </c>
      <c r="D283" s="95" t="s">
        <v>753</v>
      </c>
      <c r="E283" s="95">
        <v>1412094</v>
      </c>
      <c r="F283" s="96">
        <v>5649</v>
      </c>
    </row>
    <row r="284" s="120" customFormat="1" ht="15.75" customHeight="1" spans="1:6">
      <c r="A284" s="138"/>
      <c r="B284" s="94">
        <v>43461</v>
      </c>
      <c r="C284" s="95">
        <v>6500</v>
      </c>
      <c r="D284" s="95" t="s">
        <v>754</v>
      </c>
      <c r="E284" s="95">
        <v>1411367</v>
      </c>
      <c r="F284" s="96">
        <v>14688</v>
      </c>
    </row>
    <row r="285" s="120" customFormat="1" ht="15.75" customHeight="1" spans="1:6">
      <c r="A285" s="138"/>
      <c r="B285" s="94">
        <v>43461</v>
      </c>
      <c r="C285" s="95">
        <v>6501</v>
      </c>
      <c r="D285" s="95" t="s">
        <v>755</v>
      </c>
      <c r="E285" s="95">
        <v>1412302</v>
      </c>
      <c r="F285" s="96">
        <v>11300</v>
      </c>
    </row>
    <row r="286" s="120" customFormat="1" ht="15.75" customHeight="1" spans="1:6">
      <c r="A286" s="138"/>
      <c r="B286" s="94">
        <v>43461</v>
      </c>
      <c r="C286" s="95">
        <v>6502</v>
      </c>
      <c r="D286" s="95" t="s">
        <v>756</v>
      </c>
      <c r="E286" s="95">
        <v>1401976</v>
      </c>
      <c r="F286" s="96">
        <v>15080</v>
      </c>
    </row>
    <row r="287" s="120" customFormat="1" ht="15.75" customHeight="1" spans="1:6">
      <c r="A287" s="138"/>
      <c r="B287" s="94">
        <v>43461</v>
      </c>
      <c r="C287" s="95">
        <v>6503</v>
      </c>
      <c r="D287" s="95" t="s">
        <v>757</v>
      </c>
      <c r="E287" s="95">
        <v>1401976</v>
      </c>
      <c r="F287" s="96">
        <v>15080</v>
      </c>
    </row>
    <row r="288" s="120" customFormat="1" ht="15.75" customHeight="1" spans="1:6">
      <c r="A288" s="138"/>
      <c r="B288" s="94">
        <v>43461</v>
      </c>
      <c r="C288" s="95">
        <v>6512</v>
      </c>
      <c r="D288" s="95" t="s">
        <v>758</v>
      </c>
      <c r="E288" s="95">
        <v>1417660</v>
      </c>
      <c r="F288" s="96">
        <v>6780</v>
      </c>
    </row>
    <row r="289" s="120" customFormat="1" ht="15.75" customHeight="1" spans="1:6">
      <c r="A289" s="138"/>
      <c r="B289" s="94">
        <v>43461</v>
      </c>
      <c r="C289" s="95">
        <v>6514</v>
      </c>
      <c r="D289" s="95" t="s">
        <v>759</v>
      </c>
      <c r="E289" s="95">
        <v>1417660</v>
      </c>
      <c r="F289" s="96">
        <v>6780</v>
      </c>
    </row>
    <row r="290" s="120" customFormat="1" ht="15.75" customHeight="1" spans="1:6">
      <c r="A290" s="138"/>
      <c r="B290" s="94">
        <v>43461</v>
      </c>
      <c r="C290" s="95">
        <v>6517</v>
      </c>
      <c r="D290" s="95" t="s">
        <v>760</v>
      </c>
      <c r="E290" s="95">
        <v>1417660</v>
      </c>
      <c r="F290" s="96">
        <v>6780</v>
      </c>
    </row>
    <row r="291" s="120" customFormat="1" ht="15.75" customHeight="1" spans="1:6">
      <c r="A291" s="138"/>
      <c r="B291" s="94">
        <v>43461</v>
      </c>
      <c r="C291" s="95">
        <v>6519</v>
      </c>
      <c r="D291" s="95" t="s">
        <v>761</v>
      </c>
      <c r="E291" s="95">
        <v>1412302</v>
      </c>
      <c r="F291" s="96">
        <v>11300</v>
      </c>
    </row>
    <row r="292" s="120" customFormat="1" ht="15.75" customHeight="1" spans="1:6">
      <c r="A292" s="138"/>
      <c r="B292" s="94">
        <v>43461</v>
      </c>
      <c r="C292" s="95">
        <v>6521</v>
      </c>
      <c r="D292" s="95" t="s">
        <v>762</v>
      </c>
      <c r="E292" s="95">
        <v>1417285</v>
      </c>
      <c r="F292" s="96">
        <v>11300</v>
      </c>
    </row>
    <row r="293" s="120" customFormat="1" ht="15.75" customHeight="1" spans="1:6">
      <c r="A293" s="138"/>
      <c r="B293" s="94">
        <v>43461</v>
      </c>
      <c r="C293" s="95">
        <v>6524</v>
      </c>
      <c r="D293" s="95" t="s">
        <v>763</v>
      </c>
      <c r="E293" s="95">
        <v>1417660</v>
      </c>
      <c r="F293" s="96">
        <v>6780</v>
      </c>
    </row>
    <row r="294" s="120" customFormat="1" ht="15.75" customHeight="1" spans="1:6">
      <c r="A294" s="138"/>
      <c r="B294" s="94">
        <v>43461</v>
      </c>
      <c r="C294" s="95">
        <v>6525</v>
      </c>
      <c r="D294" s="95" t="s">
        <v>764</v>
      </c>
      <c r="E294" s="95">
        <v>1419325</v>
      </c>
      <c r="F294" s="96">
        <v>6779</v>
      </c>
    </row>
    <row r="295" s="120" customFormat="1" ht="15.75" customHeight="1" spans="1:6">
      <c r="A295" s="138"/>
      <c r="B295" s="94">
        <v>43461</v>
      </c>
      <c r="C295" s="95">
        <v>6526</v>
      </c>
      <c r="D295" s="95" t="s">
        <v>765</v>
      </c>
      <c r="E295" s="95">
        <v>1410151</v>
      </c>
      <c r="F295" s="96">
        <v>18850</v>
      </c>
    </row>
    <row r="296" s="120" customFormat="1" ht="15.75" customHeight="1" spans="1:6">
      <c r="A296" s="138"/>
      <c r="B296" s="94">
        <v>43461</v>
      </c>
      <c r="C296" s="95">
        <v>6533</v>
      </c>
      <c r="D296" s="95" t="s">
        <v>766</v>
      </c>
      <c r="E296" s="95">
        <v>1398261</v>
      </c>
      <c r="F296" s="96">
        <v>18850</v>
      </c>
    </row>
    <row r="297" s="120" customFormat="1" ht="15.75" customHeight="1" spans="1:6">
      <c r="A297" s="138"/>
      <c r="B297" s="94">
        <v>43461</v>
      </c>
      <c r="C297" s="95">
        <v>6535</v>
      </c>
      <c r="D297" s="95" t="s">
        <v>767</v>
      </c>
      <c r="E297" s="95">
        <v>1398261</v>
      </c>
      <c r="F297" s="96">
        <v>18850</v>
      </c>
    </row>
    <row r="298" s="120" customFormat="1" ht="15.75" customHeight="1" spans="1:6">
      <c r="A298" s="138"/>
      <c r="B298" s="94">
        <v>43461</v>
      </c>
      <c r="C298" s="95">
        <v>6539</v>
      </c>
      <c r="D298" s="95" t="s">
        <v>768</v>
      </c>
      <c r="E298" s="95">
        <v>1419325</v>
      </c>
      <c r="F298" s="96">
        <v>6779</v>
      </c>
    </row>
    <row r="299" s="120" customFormat="1" ht="15.75" customHeight="1" spans="1:6">
      <c r="A299" s="138"/>
      <c r="B299" s="94">
        <v>43461</v>
      </c>
      <c r="C299" s="95">
        <v>6540</v>
      </c>
      <c r="D299" s="95" t="s">
        <v>769</v>
      </c>
      <c r="E299" s="95">
        <v>1409159</v>
      </c>
      <c r="F299" s="96">
        <v>5650</v>
      </c>
    </row>
    <row r="300" s="120" customFormat="1" ht="15.75" customHeight="1" spans="1:6">
      <c r="A300" s="138"/>
      <c r="B300" s="94">
        <v>43461</v>
      </c>
      <c r="C300" s="95">
        <v>6578</v>
      </c>
      <c r="D300" s="95" t="s">
        <v>770</v>
      </c>
      <c r="E300" s="95">
        <v>1396957</v>
      </c>
      <c r="F300" s="96">
        <v>15080</v>
      </c>
    </row>
    <row r="301" s="120" customFormat="1" ht="15.75" customHeight="1" spans="1:6">
      <c r="A301" s="138"/>
      <c r="B301" s="94">
        <v>43461</v>
      </c>
      <c r="C301" s="95">
        <v>6730</v>
      </c>
      <c r="D301" s="95" t="s">
        <v>771</v>
      </c>
      <c r="E301" s="95">
        <v>1412411</v>
      </c>
      <c r="F301" s="96">
        <v>11300</v>
      </c>
    </row>
    <row r="302" s="120" customFormat="1" ht="15.75" customHeight="1" spans="1:6">
      <c r="A302" s="138"/>
      <c r="B302" s="94">
        <v>43462</v>
      </c>
      <c r="C302" s="95">
        <v>6731</v>
      </c>
      <c r="D302" s="95" t="s">
        <v>772</v>
      </c>
      <c r="E302" s="95">
        <v>1412411</v>
      </c>
      <c r="F302" s="96">
        <v>11300</v>
      </c>
    </row>
    <row r="303" s="120" customFormat="1" ht="15.75" customHeight="1" spans="1:6">
      <c r="A303" s="138"/>
      <c r="B303" s="94">
        <v>43462</v>
      </c>
      <c r="C303" s="95">
        <v>6732</v>
      </c>
      <c r="D303" s="95" t="s">
        <v>773</v>
      </c>
      <c r="E303" s="95">
        <v>1415876</v>
      </c>
      <c r="F303" s="96">
        <v>11301</v>
      </c>
    </row>
    <row r="304" s="120" customFormat="1" ht="15.75" customHeight="1" spans="1:6">
      <c r="A304" s="138"/>
      <c r="B304" s="94">
        <v>43462</v>
      </c>
      <c r="C304" s="95">
        <v>6733</v>
      </c>
      <c r="D304" s="95" t="s">
        <v>774</v>
      </c>
      <c r="E304" s="95">
        <v>1412165</v>
      </c>
      <c r="F304" s="96">
        <v>11300</v>
      </c>
    </row>
    <row r="305" s="120" customFormat="1" ht="15.75" customHeight="1" spans="1:6">
      <c r="A305" s="138"/>
      <c r="B305" s="94">
        <v>43462</v>
      </c>
      <c r="C305" s="95">
        <v>6734</v>
      </c>
      <c r="D305" s="95" t="s">
        <v>775</v>
      </c>
      <c r="E305" s="95">
        <v>1412165</v>
      </c>
      <c r="F305" s="96">
        <v>11300</v>
      </c>
    </row>
    <row r="306" s="120" customFormat="1" ht="15.75" customHeight="1" spans="1:6">
      <c r="A306" s="138"/>
      <c r="B306" s="94">
        <v>43462</v>
      </c>
      <c r="C306" s="95">
        <v>6735</v>
      </c>
      <c r="D306" s="95" t="s">
        <v>776</v>
      </c>
      <c r="E306" s="95">
        <v>1412165</v>
      </c>
      <c r="F306" s="96">
        <v>11300</v>
      </c>
    </row>
    <row r="307" s="120" customFormat="1" ht="15.75" customHeight="1" spans="1:6">
      <c r="A307" s="138"/>
      <c r="B307" s="94">
        <v>43462</v>
      </c>
      <c r="C307" s="95">
        <v>6736</v>
      </c>
      <c r="D307" s="95" t="s">
        <v>777</v>
      </c>
      <c r="E307" s="95">
        <v>1374857</v>
      </c>
      <c r="F307" s="96">
        <v>19595</v>
      </c>
    </row>
    <row r="308" s="120" customFormat="1" ht="15.75" customHeight="1" spans="1:6">
      <c r="A308" s="138"/>
      <c r="B308" s="94">
        <v>43462</v>
      </c>
      <c r="C308" s="95">
        <v>6755</v>
      </c>
      <c r="D308" s="95" t="s">
        <v>778</v>
      </c>
      <c r="E308" s="95">
        <v>1412165</v>
      </c>
      <c r="F308" s="96">
        <v>11300</v>
      </c>
    </row>
    <row r="309" s="120" customFormat="1" ht="15.75" customHeight="1" spans="1:6">
      <c r="A309" s="138"/>
      <c r="B309" s="94">
        <v>43462</v>
      </c>
      <c r="C309" s="95">
        <v>6757</v>
      </c>
      <c r="D309" s="95" t="s">
        <v>779</v>
      </c>
      <c r="E309" s="95">
        <v>1419554</v>
      </c>
      <c r="F309" s="96">
        <v>11300</v>
      </c>
    </row>
    <row r="310" s="120" customFormat="1" ht="15.75" customHeight="1" spans="1:6">
      <c r="A310" s="138"/>
      <c r="B310" s="94">
        <v>43462</v>
      </c>
      <c r="C310" s="95">
        <v>6759</v>
      </c>
      <c r="D310" s="95" t="s">
        <v>780</v>
      </c>
      <c r="E310" s="95">
        <v>1386388</v>
      </c>
      <c r="F310" s="96">
        <v>28886</v>
      </c>
    </row>
    <row r="311" s="120" customFormat="1" ht="15.75" customHeight="1" spans="1:6">
      <c r="A311" s="138"/>
      <c r="B311" s="94">
        <v>43462</v>
      </c>
      <c r="C311" s="95">
        <v>6764</v>
      </c>
      <c r="D311" s="95" t="s">
        <v>781</v>
      </c>
      <c r="E311" s="95">
        <v>1393036</v>
      </c>
      <c r="F311" s="96">
        <v>19595</v>
      </c>
    </row>
    <row r="312" s="120" customFormat="1" ht="15.75" customHeight="1" spans="1:6">
      <c r="A312" s="138"/>
      <c r="B312" s="94">
        <v>43462</v>
      </c>
      <c r="C312" s="95">
        <v>6769</v>
      </c>
      <c r="D312" s="95" t="s">
        <v>782</v>
      </c>
      <c r="E312" s="95">
        <v>1412789</v>
      </c>
      <c r="F312" s="96">
        <v>11300</v>
      </c>
    </row>
    <row r="313" s="120" customFormat="1" ht="15.75" customHeight="1" spans="1:6">
      <c r="A313" s="138"/>
      <c r="B313" s="94">
        <v>43463</v>
      </c>
      <c r="C313" s="95">
        <v>6963</v>
      </c>
      <c r="D313" s="95" t="s">
        <v>783</v>
      </c>
      <c r="E313" s="95">
        <v>1390909</v>
      </c>
      <c r="F313" s="96">
        <v>6780</v>
      </c>
    </row>
    <row r="314" s="120" customFormat="1" ht="15.75" customHeight="1" spans="1:6">
      <c r="A314" s="138"/>
      <c r="B314" s="94">
        <v>43463</v>
      </c>
      <c r="C314" s="95">
        <v>6964</v>
      </c>
      <c r="D314" s="95" t="s">
        <v>784</v>
      </c>
      <c r="E314" s="95">
        <v>1391054</v>
      </c>
      <c r="F314" s="96">
        <v>6780</v>
      </c>
    </row>
    <row r="315" s="120" customFormat="1" ht="15.75" customHeight="1" spans="1:6">
      <c r="A315" s="138"/>
      <c r="B315" s="94">
        <v>43463</v>
      </c>
      <c r="C315" s="95">
        <v>6965</v>
      </c>
      <c r="D315" s="95" t="s">
        <v>785</v>
      </c>
      <c r="E315" s="95">
        <v>1384320</v>
      </c>
      <c r="F315" s="96">
        <v>15255</v>
      </c>
    </row>
    <row r="316" s="120" customFormat="1" ht="15.75" customHeight="1" spans="1:6">
      <c r="A316" s="138"/>
      <c r="B316" s="94">
        <v>43463</v>
      </c>
      <c r="C316" s="95">
        <v>6966</v>
      </c>
      <c r="D316" s="95" t="s">
        <v>786</v>
      </c>
      <c r="E316" s="95">
        <v>1394558</v>
      </c>
      <c r="F316" s="96">
        <v>5650</v>
      </c>
    </row>
    <row r="317" s="120" customFormat="1" ht="15.75" customHeight="1" spans="1:6">
      <c r="A317" s="138"/>
      <c r="B317" s="94">
        <v>43463</v>
      </c>
      <c r="C317" s="95">
        <v>6967</v>
      </c>
      <c r="D317" s="95" t="s">
        <v>787</v>
      </c>
      <c r="E317" s="95">
        <v>1391054</v>
      </c>
      <c r="F317" s="96">
        <v>6780</v>
      </c>
    </row>
    <row r="318" s="120" customFormat="1" ht="15.75" customHeight="1" spans="1:6">
      <c r="A318" s="138"/>
      <c r="B318" s="94">
        <v>43463</v>
      </c>
      <c r="C318" s="95">
        <v>6968</v>
      </c>
      <c r="D318" s="95" t="s">
        <v>788</v>
      </c>
      <c r="E318" s="95">
        <v>1382464</v>
      </c>
      <c r="F318" s="96">
        <v>5650</v>
      </c>
    </row>
    <row r="319" s="120" customFormat="1" ht="15.75" customHeight="1" spans="1:6">
      <c r="A319" s="138"/>
      <c r="B319" s="94">
        <v>43463</v>
      </c>
      <c r="C319" s="95">
        <v>6969</v>
      </c>
      <c r="D319" s="95" t="s">
        <v>789</v>
      </c>
      <c r="E319" s="95">
        <v>1393545</v>
      </c>
      <c r="F319" s="96">
        <v>15255</v>
      </c>
    </row>
    <row r="320" s="120" customFormat="1" ht="15.75" customHeight="1" spans="1:6">
      <c r="A320" s="138"/>
      <c r="B320" s="94">
        <v>43463</v>
      </c>
      <c r="C320" s="95">
        <v>6970</v>
      </c>
      <c r="D320" s="95" t="s">
        <v>790</v>
      </c>
      <c r="E320" s="95">
        <v>1403644</v>
      </c>
      <c r="F320" s="96">
        <v>15255</v>
      </c>
    </row>
    <row r="321" s="120" customFormat="1" ht="15.75" customHeight="1" spans="1:6">
      <c r="A321" s="138"/>
      <c r="B321" s="94">
        <v>43463</v>
      </c>
      <c r="C321" s="95">
        <v>6984</v>
      </c>
      <c r="D321" s="95" t="s">
        <v>791</v>
      </c>
      <c r="E321" s="95">
        <v>1407673</v>
      </c>
      <c r="F321" s="96">
        <v>11300</v>
      </c>
    </row>
    <row r="322" s="120" customFormat="1" ht="15.75" customHeight="1" spans="1:6">
      <c r="A322" s="138"/>
      <c r="B322" s="94">
        <v>43463</v>
      </c>
      <c r="C322" s="95">
        <v>7002</v>
      </c>
      <c r="D322" s="95" t="s">
        <v>792</v>
      </c>
      <c r="E322" s="95">
        <v>1403623</v>
      </c>
      <c r="F322" s="96">
        <v>5650</v>
      </c>
    </row>
    <row r="323" s="120" customFormat="1" ht="15.75" customHeight="1" spans="1:6">
      <c r="A323" s="138"/>
      <c r="B323" s="94">
        <v>43463</v>
      </c>
      <c r="C323" s="95">
        <v>7101</v>
      </c>
      <c r="D323" s="95" t="s">
        <v>793</v>
      </c>
      <c r="E323" s="95">
        <v>1400138</v>
      </c>
      <c r="F323" s="96">
        <v>13560</v>
      </c>
    </row>
    <row r="324" s="116" customFormat="1" hidden="1" customHeight="1" spans="1:6">
      <c r="A324" s="128"/>
      <c r="B324" s="140"/>
      <c r="C324" s="128"/>
      <c r="D324" s="128"/>
      <c r="E324" s="132" t="s">
        <v>486</v>
      </c>
      <c r="F324" s="141" t="e">
        <f>#REF!</f>
        <v>#REF!</v>
      </c>
    </row>
    <row r="325" s="116" customFormat="1" hidden="1" customHeight="1" spans="1:6">
      <c r="A325" s="128"/>
      <c r="B325" s="140"/>
      <c r="C325" s="128"/>
      <c r="D325" s="128"/>
      <c r="E325" s="132" t="s">
        <v>487</v>
      </c>
      <c r="F325" s="141" t="e">
        <f>F324*7%</f>
        <v>#REF!</v>
      </c>
    </row>
    <row r="326" s="116" customFormat="1" hidden="1" customHeight="1" spans="1:6">
      <c r="A326" s="128"/>
      <c r="B326" s="140"/>
      <c r="C326" s="128"/>
      <c r="D326" s="128"/>
      <c r="E326" s="132" t="s">
        <v>488</v>
      </c>
      <c r="F326" s="141" t="e">
        <f>#REF!</f>
        <v>#REF!</v>
      </c>
    </row>
    <row r="327" s="116" customFormat="1" customHeight="1" spans="1:7">
      <c r="A327" s="128"/>
      <c r="B327" s="128"/>
      <c r="C327" s="128"/>
      <c r="D327" s="128"/>
      <c r="E327" s="132" t="s">
        <v>41</v>
      </c>
      <c r="F327" s="142">
        <f>SUM(F13:F323)</f>
        <v>3488430.5</v>
      </c>
      <c r="G327" s="143" t="s">
        <v>794</v>
      </c>
    </row>
    <row r="328" s="116" customFormat="1" customHeight="1" spans="1:5">
      <c r="A328" s="128"/>
      <c r="B328" s="131"/>
      <c r="C328" s="128"/>
      <c r="D328" s="128"/>
      <c r="E328" s="132"/>
    </row>
    <row r="329" s="116" customFormat="1" customHeight="1" spans="1:6">
      <c r="A329" s="128"/>
      <c r="B329" s="131" t="s">
        <v>43</v>
      </c>
      <c r="C329" s="144"/>
      <c r="D329" s="144"/>
      <c r="E329" s="132"/>
      <c r="F329" s="143"/>
    </row>
    <row r="330" s="116" customFormat="1" customHeight="1" spans="1:6">
      <c r="A330" s="128"/>
      <c r="B330" s="131" t="s">
        <v>44</v>
      </c>
      <c r="C330" s="144"/>
      <c r="D330" s="145"/>
      <c r="E330" s="132"/>
      <c r="F330" s="146" t="s">
        <v>490</v>
      </c>
    </row>
    <row r="331" s="116" customFormat="1" customHeight="1" spans="1:6">
      <c r="A331" s="128"/>
      <c r="B331" s="133" t="s">
        <v>45</v>
      </c>
      <c r="C331" s="129"/>
      <c r="D331" s="128"/>
      <c r="E331" s="132"/>
      <c r="F331" s="143"/>
    </row>
    <row r="332" s="121" customFormat="1" customHeight="1" spans="1:6">
      <c r="A332" s="144"/>
      <c r="B332" s="133" t="s">
        <v>491</v>
      </c>
      <c r="C332" s="129"/>
      <c r="D332" s="140"/>
      <c r="E332" s="144"/>
      <c r="F332" s="147"/>
    </row>
    <row r="333" s="116" customFormat="1" customHeight="1" spans="1:6">
      <c r="A333" s="128"/>
      <c r="B333" s="131" t="s">
        <v>492</v>
      </c>
      <c r="C333" s="144"/>
      <c r="D333" s="140"/>
      <c r="E333" s="145"/>
      <c r="F333" s="128"/>
    </row>
    <row r="334" s="116" customFormat="1" customHeight="1" spans="1:6">
      <c r="A334" s="128"/>
      <c r="B334" s="131" t="s">
        <v>493</v>
      </c>
      <c r="C334" s="148"/>
      <c r="D334" s="149"/>
      <c r="E334" s="128"/>
      <c r="F334" s="128"/>
    </row>
    <row r="335" s="122" customFormat="1" customHeight="1" spans="1:6">
      <c r="A335" s="150"/>
      <c r="B335" s="150"/>
      <c r="C335" s="150"/>
      <c r="D335" s="150"/>
      <c r="E335" s="150"/>
      <c r="F335" s="123"/>
    </row>
    <row r="336" s="122" customFormat="1" customHeight="1" spans="1:6">
      <c r="A336" s="151" t="s">
        <v>494</v>
      </c>
      <c r="B336" s="151"/>
      <c r="C336" s="151"/>
      <c r="D336" s="151"/>
      <c r="E336" s="151"/>
      <c r="F336" s="151"/>
    </row>
    <row r="337" s="122" customFormat="1" customHeight="1" spans="1:6">
      <c r="A337" s="151" t="s">
        <v>495</v>
      </c>
      <c r="B337" s="151"/>
      <c r="C337" s="151"/>
      <c r="D337" s="151"/>
      <c r="E337" s="151"/>
      <c r="F337" s="151"/>
    </row>
    <row r="338" s="122" customFormat="1" customHeight="1" spans="1:6">
      <c r="A338" s="151" t="s">
        <v>496</v>
      </c>
      <c r="B338" s="151"/>
      <c r="C338" s="151"/>
      <c r="D338" s="151"/>
      <c r="E338" s="151"/>
      <c r="F338" s="151"/>
    </row>
    <row r="339" s="122" customFormat="1" ht="19.5" customHeight="1" spans="1:6">
      <c r="A339" s="140"/>
      <c r="B339" s="133"/>
      <c r="C339" s="129"/>
      <c r="D339" s="140"/>
      <c r="E339" s="140"/>
      <c r="F339" s="140"/>
    </row>
    <row r="340" s="122" customFormat="1" customHeight="1" spans="1:6">
      <c r="A340" s="140"/>
      <c r="B340" s="131"/>
      <c r="C340" s="144"/>
      <c r="D340" s="140"/>
      <c r="E340" s="140"/>
      <c r="F340" s="140"/>
    </row>
    <row r="341" s="122" customFormat="1" customHeight="1" spans="1:6">
      <c r="A341" s="140"/>
      <c r="B341" s="133"/>
      <c r="C341" s="129"/>
      <c r="D341" s="140"/>
      <c r="E341" s="140"/>
      <c r="F341" s="140"/>
    </row>
    <row r="342" s="122" customFormat="1" customHeight="1" spans="1:6">
      <c r="A342" s="140"/>
      <c r="B342" s="131"/>
      <c r="C342" s="144"/>
      <c r="D342" s="140"/>
      <c r="E342" s="140"/>
      <c r="F342" s="140"/>
    </row>
    <row r="343" s="122" customFormat="1" ht="19.5" customHeight="1" spans="2:6">
      <c r="B343" s="131"/>
      <c r="C343" s="148"/>
      <c r="D343" s="149"/>
      <c r="E343" s="146"/>
      <c r="F343" s="146"/>
    </row>
    <row r="344" s="123" customFormat="1" ht="15" customHeight="1" spans="2:6">
      <c r="B344" s="152"/>
      <c r="C344" s="152"/>
      <c r="D344" s="152"/>
      <c r="E344" s="152"/>
      <c r="F344" s="152"/>
    </row>
    <row r="345" s="123" customFormat="1" ht="15" customHeight="1" spans="2:6">
      <c r="B345" s="150"/>
      <c r="C345" s="150"/>
      <c r="D345" s="150"/>
      <c r="E345" s="150"/>
      <c r="F345" s="150"/>
    </row>
    <row r="346" s="123" customFormat="1" ht="15" customHeight="1" spans="2:6">
      <c r="B346" s="151"/>
      <c r="C346" s="151"/>
      <c r="D346" s="151"/>
      <c r="E346" s="151"/>
      <c r="F346" s="151"/>
    </row>
    <row r="347" s="123" customFormat="1" ht="15" customHeight="1" spans="2:6">
      <c r="B347" s="151"/>
      <c r="C347" s="151"/>
      <c r="D347" s="151"/>
      <c r="E347" s="151"/>
      <c r="F347" s="151"/>
    </row>
    <row r="348" s="116" customFormat="1" customHeight="1" spans="2:6">
      <c r="B348" s="151"/>
      <c r="C348" s="151"/>
      <c r="D348" s="151"/>
      <c r="E348" s="151"/>
      <c r="F348" s="151"/>
    </row>
    <row r="349" s="116" customFormat="1" customHeight="1" spans="2:6">
      <c r="B349" s="127"/>
      <c r="C349" s="127"/>
      <c r="D349" s="127"/>
      <c r="E349" s="127"/>
      <c r="F349" s="127"/>
    </row>
  </sheetData>
  <mergeCells count="11">
    <mergeCell ref="B3:F3"/>
    <mergeCell ref="B5:F5"/>
    <mergeCell ref="A335:E335"/>
    <mergeCell ref="A336:F336"/>
    <mergeCell ref="A337:F337"/>
    <mergeCell ref="A338:F338"/>
    <mergeCell ref="B344:F344"/>
    <mergeCell ref="B345:F345"/>
    <mergeCell ref="B346:F346"/>
    <mergeCell ref="B347:F347"/>
    <mergeCell ref="B348:F348"/>
  </mergeCells>
  <conditionalFormatting sqref="E31">
    <cfRule type="duplicateValues" dxfId="0" priority="1"/>
  </conditionalFormatting>
  <conditionalFormatting sqref="E13:E30 E32:E323">
    <cfRule type="duplicateValues" dxfId="0" priority="2"/>
  </conditionalFormatting>
  <pageMargins left="0.75" right="0.75" top="1" bottom="1" header="0.511805555555556" footer="0.511805555555556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46"/>
  <sheetViews>
    <sheetView topLeftCell="A195" workbookViewId="0">
      <selection activeCell="F224" sqref="F224:G225"/>
    </sheetView>
  </sheetViews>
  <sheetFormatPr defaultColWidth="7" defaultRowHeight="20.1" customHeight="1" outlineLevelCol="6"/>
  <cols>
    <col min="1" max="1" width="7" style="67"/>
    <col min="2" max="3" width="14.625" style="67" customWidth="1"/>
    <col min="4" max="4" width="24.75" style="67" customWidth="1"/>
    <col min="5" max="5" width="18.5" style="67" customWidth="1"/>
    <col min="6" max="6" width="21.75" style="67" customWidth="1"/>
    <col min="7" max="7" width="22.125" style="67" customWidth="1"/>
    <col min="8" max="16384" width="7" style="67"/>
  </cols>
  <sheetData>
    <row r="2" s="67" customFormat="1" ht="6.75" customHeight="1"/>
    <row r="3" s="68" customFormat="1" customHeight="1" spans="2:6">
      <c r="B3" s="77"/>
      <c r="C3" s="77"/>
      <c r="D3" s="77"/>
      <c r="E3" s="77"/>
      <c r="F3" s="77"/>
    </row>
    <row r="4" s="67" customFormat="1" ht="6.75" customHeight="1"/>
    <row r="5" s="69" customFormat="1" ht="15" customHeight="1" spans="2:6">
      <c r="B5" s="78" t="s">
        <v>440</v>
      </c>
      <c r="C5" s="78"/>
      <c r="D5" s="78"/>
      <c r="E5" s="78"/>
      <c r="F5" s="78"/>
    </row>
    <row r="6" s="67" customFormat="1" ht="13.5" customHeight="1" spans="2:6">
      <c r="B6" s="79"/>
      <c r="C6" s="79"/>
      <c r="D6" s="79"/>
      <c r="E6" s="79"/>
      <c r="F6" s="79"/>
    </row>
    <row r="7" s="67" customFormat="1" ht="7.5" customHeight="1" spans="1:6">
      <c r="A7" s="80"/>
      <c r="B7" s="81"/>
      <c r="C7" s="81"/>
      <c r="D7" s="80"/>
      <c r="E7" s="80"/>
      <c r="F7" s="82"/>
    </row>
    <row r="8" s="70" customFormat="1" customHeight="1" spans="1:6">
      <c r="A8" s="83"/>
      <c r="B8" s="84" t="s">
        <v>441</v>
      </c>
      <c r="C8" s="85" t="s">
        <v>442</v>
      </c>
      <c r="D8" s="86"/>
      <c r="E8" s="84" t="s">
        <v>1</v>
      </c>
      <c r="F8" s="87"/>
    </row>
    <row r="9" s="70" customFormat="1" customHeight="1" spans="1:6">
      <c r="A9" s="83"/>
      <c r="B9" s="84" t="s">
        <v>444</v>
      </c>
      <c r="C9" s="319" t="s">
        <v>445</v>
      </c>
      <c r="D9" s="86"/>
      <c r="E9" s="84" t="s">
        <v>4</v>
      </c>
      <c r="F9" s="88">
        <v>43525</v>
      </c>
    </row>
    <row r="10" s="70" customFormat="1" customHeight="1" spans="1:6">
      <c r="A10" s="83"/>
      <c r="B10" s="84"/>
      <c r="C10" s="319" t="s">
        <v>446</v>
      </c>
      <c r="D10" s="89"/>
      <c r="E10" s="84" t="s">
        <v>6</v>
      </c>
      <c r="F10" s="87" t="s">
        <v>7</v>
      </c>
    </row>
    <row r="11" s="70" customFormat="1" customHeight="1" spans="1:6">
      <c r="A11" s="83"/>
      <c r="B11" s="90"/>
      <c r="C11" s="91"/>
      <c r="D11" s="83"/>
      <c r="E11" s="84"/>
      <c r="F11" s="87"/>
    </row>
    <row r="12" s="70" customFormat="1" ht="24.95" customHeight="1" spans="1:6">
      <c r="A12" s="83"/>
      <c r="B12" s="92" t="s">
        <v>8</v>
      </c>
      <c r="C12" s="92" t="s">
        <v>9</v>
      </c>
      <c r="D12" s="92" t="s">
        <v>10</v>
      </c>
      <c r="E12" s="92" t="s">
        <v>11</v>
      </c>
      <c r="F12" s="92" t="s">
        <v>12</v>
      </c>
    </row>
    <row r="13" s="71" customFormat="1" ht="15.75" customHeight="1" spans="1:6">
      <c r="A13" s="93"/>
      <c r="B13" s="94">
        <v>43497</v>
      </c>
      <c r="C13" s="95">
        <v>14244</v>
      </c>
      <c r="D13" s="95" t="s">
        <v>795</v>
      </c>
      <c r="E13" s="95">
        <v>1423906</v>
      </c>
      <c r="F13" s="96">
        <v>13107</v>
      </c>
    </row>
    <row r="14" s="71" customFormat="1" ht="15.75" customHeight="1" spans="1:6">
      <c r="A14" s="93"/>
      <c r="B14" s="94">
        <v>43497</v>
      </c>
      <c r="C14" s="95">
        <v>14246</v>
      </c>
      <c r="D14" s="95" t="s">
        <v>796</v>
      </c>
      <c r="E14" s="95">
        <v>1433570</v>
      </c>
      <c r="F14" s="96">
        <v>5915</v>
      </c>
    </row>
    <row r="15" s="71" customFormat="1" ht="15.75" customHeight="1" spans="1:6">
      <c r="A15" s="93"/>
      <c r="B15" s="94">
        <v>43497</v>
      </c>
      <c r="C15" s="95">
        <v>14260</v>
      </c>
      <c r="D15" s="95" t="s">
        <v>797</v>
      </c>
      <c r="E15" s="95">
        <v>1424942</v>
      </c>
      <c r="F15" s="96">
        <v>11830</v>
      </c>
    </row>
    <row r="16" s="71" customFormat="1" ht="15.75" customHeight="1" spans="1:6">
      <c r="A16" s="93"/>
      <c r="B16" s="94">
        <v>43497</v>
      </c>
      <c r="C16" s="95">
        <v>14262</v>
      </c>
      <c r="D16" s="95" t="s">
        <v>798</v>
      </c>
      <c r="E16" s="95">
        <v>1419575</v>
      </c>
      <c r="F16" s="96">
        <v>4855</v>
      </c>
    </row>
    <row r="17" s="71" customFormat="1" ht="15.75" customHeight="1" spans="1:6">
      <c r="A17" s="93"/>
      <c r="B17" s="94">
        <v>43497</v>
      </c>
      <c r="C17" s="95">
        <v>14263</v>
      </c>
      <c r="D17" s="95" t="s">
        <v>799</v>
      </c>
      <c r="E17" s="95">
        <v>1418999</v>
      </c>
      <c r="F17" s="96">
        <v>21330</v>
      </c>
    </row>
    <row r="18" s="71" customFormat="1" ht="15.75" customHeight="1" spans="1:6">
      <c r="A18" s="93"/>
      <c r="B18" s="94">
        <v>43497</v>
      </c>
      <c r="C18" s="95">
        <v>14267</v>
      </c>
      <c r="D18" s="95" t="s">
        <v>800</v>
      </c>
      <c r="E18" s="95">
        <v>1433972</v>
      </c>
      <c r="F18" s="96">
        <v>21850</v>
      </c>
    </row>
    <row r="19" s="71" customFormat="1" ht="15.75" customHeight="1" spans="1:6">
      <c r="A19" s="93"/>
      <c r="B19" s="94">
        <v>43497</v>
      </c>
      <c r="C19" s="95">
        <v>14269</v>
      </c>
      <c r="D19" s="95" t="s">
        <v>801</v>
      </c>
      <c r="E19" s="95">
        <v>1423965</v>
      </c>
      <c r="F19" s="96">
        <v>15975</v>
      </c>
    </row>
    <row r="20" s="71" customFormat="1" ht="15.75" customHeight="1" spans="1:6">
      <c r="A20" s="93"/>
      <c r="B20" s="94">
        <v>43497</v>
      </c>
      <c r="C20" s="95">
        <v>14274</v>
      </c>
      <c r="D20" s="95" t="s">
        <v>802</v>
      </c>
      <c r="E20" s="95">
        <v>1428896</v>
      </c>
      <c r="F20" s="96">
        <v>5915</v>
      </c>
    </row>
    <row r="21" s="71" customFormat="1" ht="15.75" customHeight="1" spans="1:6">
      <c r="A21" s="93"/>
      <c r="B21" s="94">
        <v>43497</v>
      </c>
      <c r="C21" s="95">
        <v>14277</v>
      </c>
      <c r="D21" s="95" t="s">
        <v>803</v>
      </c>
      <c r="E21" s="95">
        <v>1418996</v>
      </c>
      <c r="F21" s="96">
        <v>19184</v>
      </c>
    </row>
    <row r="22" s="71" customFormat="1" ht="15.75" customHeight="1" spans="1:6">
      <c r="A22" s="93"/>
      <c r="B22" s="94">
        <v>43497</v>
      </c>
      <c r="C22" s="95">
        <v>14282</v>
      </c>
      <c r="D22" s="95" t="s">
        <v>804</v>
      </c>
      <c r="E22" s="95">
        <v>1428896</v>
      </c>
      <c r="F22" s="96">
        <v>5915</v>
      </c>
    </row>
    <row r="23" s="71" customFormat="1" ht="15.75" customHeight="1" spans="1:6">
      <c r="A23" s="93"/>
      <c r="B23" s="94">
        <v>43498</v>
      </c>
      <c r="C23" s="95">
        <v>14544</v>
      </c>
      <c r="D23" s="95" t="s">
        <v>805</v>
      </c>
      <c r="E23" s="95">
        <v>1410730</v>
      </c>
      <c r="F23" s="96">
        <v>16370</v>
      </c>
    </row>
    <row r="24" s="71" customFormat="1" ht="15.75" customHeight="1" spans="1:6">
      <c r="A24" s="93"/>
      <c r="B24" s="94">
        <v>43498</v>
      </c>
      <c r="C24" s="95">
        <v>14548</v>
      </c>
      <c r="D24" s="95" t="s">
        <v>806</v>
      </c>
      <c r="E24" s="95">
        <v>1406631</v>
      </c>
      <c r="F24" s="96">
        <v>6355</v>
      </c>
    </row>
    <row r="25" s="71" customFormat="1" ht="15.75" customHeight="1" spans="1:6">
      <c r="A25" s="93"/>
      <c r="B25" s="94">
        <v>43498</v>
      </c>
      <c r="C25" s="95">
        <v>14554</v>
      </c>
      <c r="D25" s="95" t="s">
        <v>807</v>
      </c>
      <c r="E25" s="95">
        <v>1389078</v>
      </c>
      <c r="F25" s="96">
        <v>5295</v>
      </c>
    </row>
    <row r="26" s="71" customFormat="1" ht="15.75" customHeight="1" spans="1:6">
      <c r="A26" s="93"/>
      <c r="B26" s="94">
        <v>43498</v>
      </c>
      <c r="C26" s="95">
        <v>14555</v>
      </c>
      <c r="D26" s="95" t="s">
        <v>808</v>
      </c>
      <c r="E26" s="95">
        <v>1389078</v>
      </c>
      <c r="F26" s="96">
        <v>5295</v>
      </c>
    </row>
    <row r="27" s="71" customFormat="1" ht="15.75" customHeight="1" spans="1:6">
      <c r="A27" s="93"/>
      <c r="B27" s="94">
        <v>43498</v>
      </c>
      <c r="C27" s="95">
        <v>14556</v>
      </c>
      <c r="D27" s="95" t="s">
        <v>809</v>
      </c>
      <c r="E27" s="95">
        <v>1426408</v>
      </c>
      <c r="F27" s="96">
        <v>6355</v>
      </c>
    </row>
    <row r="28" s="71" customFormat="1" ht="15.75" customHeight="1" spans="1:6">
      <c r="A28" s="93"/>
      <c r="B28" s="94">
        <v>43498</v>
      </c>
      <c r="C28" s="95">
        <v>14562</v>
      </c>
      <c r="D28" s="95" t="s">
        <v>797</v>
      </c>
      <c r="E28" s="95">
        <v>1424994</v>
      </c>
      <c r="F28" s="96">
        <v>6355</v>
      </c>
    </row>
    <row r="29" s="71" customFormat="1" ht="15.75" customHeight="1" spans="1:6">
      <c r="A29" s="93"/>
      <c r="B29" s="94">
        <v>43498</v>
      </c>
      <c r="C29" s="95">
        <v>14577</v>
      </c>
      <c r="D29" s="95" t="s">
        <v>810</v>
      </c>
      <c r="E29" s="95">
        <v>1428704</v>
      </c>
      <c r="F29" s="96">
        <v>5295</v>
      </c>
    </row>
    <row r="30" s="71" customFormat="1" ht="15.75" customHeight="1" spans="1:6">
      <c r="A30" s="93"/>
      <c r="B30" s="94">
        <v>43498</v>
      </c>
      <c r="C30" s="95">
        <v>14578</v>
      </c>
      <c r="D30" s="95" t="s">
        <v>811</v>
      </c>
      <c r="E30" s="95">
        <v>1402044</v>
      </c>
      <c r="F30" s="96">
        <v>5295</v>
      </c>
    </row>
    <row r="31" s="71" customFormat="1" ht="15.75" customHeight="1" spans="1:6">
      <c r="A31" s="93"/>
      <c r="B31" s="94">
        <v>43499</v>
      </c>
      <c r="C31" s="95">
        <v>14757</v>
      </c>
      <c r="D31" s="95" t="s">
        <v>812</v>
      </c>
      <c r="E31" s="95">
        <v>1403321</v>
      </c>
      <c r="F31" s="96">
        <v>22090</v>
      </c>
    </row>
    <row r="32" s="71" customFormat="1" ht="15.75" customHeight="1" spans="1:6">
      <c r="A32" s="93"/>
      <c r="B32" s="94">
        <v>43499</v>
      </c>
      <c r="C32" s="95">
        <v>14758</v>
      </c>
      <c r="D32" s="95" t="s">
        <v>813</v>
      </c>
      <c r="E32" s="95">
        <v>1403321</v>
      </c>
      <c r="F32" s="96">
        <v>22090</v>
      </c>
    </row>
    <row r="33" s="71" customFormat="1" ht="15.75" customHeight="1" spans="1:6">
      <c r="A33" s="93"/>
      <c r="B33" s="94">
        <v>43499</v>
      </c>
      <c r="C33" s="95">
        <v>14767</v>
      </c>
      <c r="D33" s="95" t="s">
        <v>806</v>
      </c>
      <c r="E33" s="95">
        <v>1406632</v>
      </c>
      <c r="F33" s="96">
        <v>6355</v>
      </c>
    </row>
    <row r="34" s="71" customFormat="1" ht="15.75" customHeight="1" spans="1:6">
      <c r="A34" s="93"/>
      <c r="B34" s="94">
        <v>43499</v>
      </c>
      <c r="C34" s="95">
        <v>14771</v>
      </c>
      <c r="D34" s="95" t="s">
        <v>278</v>
      </c>
      <c r="E34" s="95">
        <v>1403321</v>
      </c>
      <c r="F34" s="96">
        <v>22090</v>
      </c>
    </row>
    <row r="35" s="71" customFormat="1" ht="15.75" customHeight="1" spans="1:6">
      <c r="A35" s="93"/>
      <c r="B35" s="94">
        <v>43499</v>
      </c>
      <c r="C35" s="95">
        <v>14772</v>
      </c>
      <c r="D35" s="95" t="s">
        <v>814</v>
      </c>
      <c r="E35" s="95">
        <v>1403322</v>
      </c>
      <c r="F35" s="96">
        <v>22090</v>
      </c>
    </row>
    <row r="36" s="71" customFormat="1" ht="15.75" customHeight="1" spans="1:6">
      <c r="A36" s="93"/>
      <c r="B36" s="94">
        <v>43499</v>
      </c>
      <c r="C36" s="95">
        <v>14773</v>
      </c>
      <c r="D36" s="95" t="s">
        <v>815</v>
      </c>
      <c r="E36" s="95">
        <v>1403321</v>
      </c>
      <c r="F36" s="96">
        <v>22090</v>
      </c>
    </row>
    <row r="37" s="71" customFormat="1" ht="15.75" customHeight="1" spans="1:6">
      <c r="A37" s="93"/>
      <c r="B37" s="94">
        <v>43499</v>
      </c>
      <c r="C37" s="95">
        <v>14774</v>
      </c>
      <c r="D37" s="95" t="s">
        <v>816</v>
      </c>
      <c r="E37" s="95">
        <v>1403166</v>
      </c>
      <c r="F37" s="96">
        <v>18270</v>
      </c>
    </row>
    <row r="38" s="71" customFormat="1" ht="15.75" customHeight="1" spans="1:6">
      <c r="A38" s="93"/>
      <c r="B38" s="94">
        <v>43500</v>
      </c>
      <c r="C38" s="95">
        <v>14932</v>
      </c>
      <c r="D38" s="95" t="s">
        <v>817</v>
      </c>
      <c r="E38" s="95">
        <v>1406634</v>
      </c>
      <c r="F38" s="96">
        <v>6355</v>
      </c>
    </row>
    <row r="39" s="71" customFormat="1" ht="15.75" customHeight="1" spans="1:6">
      <c r="A39" s="93"/>
      <c r="B39" s="94">
        <v>43500</v>
      </c>
      <c r="C39" s="95">
        <v>14940</v>
      </c>
      <c r="D39" s="95" t="s">
        <v>818</v>
      </c>
      <c r="E39" s="95">
        <v>1407279</v>
      </c>
      <c r="F39" s="96">
        <v>14295</v>
      </c>
    </row>
    <row r="40" s="71" customFormat="1" ht="15.75" customHeight="1" spans="1:6">
      <c r="A40" s="93"/>
      <c r="B40" s="94">
        <v>43500</v>
      </c>
      <c r="C40" s="95">
        <v>14944</v>
      </c>
      <c r="D40" s="95" t="s">
        <v>819</v>
      </c>
      <c r="E40" s="95">
        <v>1404294</v>
      </c>
      <c r="F40" s="96">
        <v>17160</v>
      </c>
    </row>
    <row r="41" s="71" customFormat="1" ht="15.75" customHeight="1" spans="1:6">
      <c r="A41" s="93"/>
      <c r="B41" s="94">
        <v>43500</v>
      </c>
      <c r="C41" s="95">
        <v>14945</v>
      </c>
      <c r="D41" s="95" t="s">
        <v>820</v>
      </c>
      <c r="E41" s="95">
        <v>1401999</v>
      </c>
      <c r="F41" s="96">
        <v>17160</v>
      </c>
    </row>
    <row r="42" s="71" customFormat="1" ht="15.75" customHeight="1" spans="1:6">
      <c r="A42" s="93"/>
      <c r="B42" s="94">
        <v>43500</v>
      </c>
      <c r="C42" s="95">
        <v>14946</v>
      </c>
      <c r="D42" s="95" t="s">
        <v>820</v>
      </c>
      <c r="E42" s="95">
        <v>1404295</v>
      </c>
      <c r="F42" s="96">
        <v>17160</v>
      </c>
    </row>
    <row r="43" s="71" customFormat="1" ht="15.75" customHeight="1" spans="1:6">
      <c r="A43" s="93"/>
      <c r="B43" s="94">
        <v>43500</v>
      </c>
      <c r="C43" s="95">
        <v>14947</v>
      </c>
      <c r="D43" s="95" t="s">
        <v>821</v>
      </c>
      <c r="E43" s="95">
        <v>1402000</v>
      </c>
      <c r="F43" s="96">
        <v>17160</v>
      </c>
    </row>
    <row r="44" s="71" customFormat="1" ht="15.75" customHeight="1" spans="1:6">
      <c r="A44" s="93"/>
      <c r="B44" s="94">
        <v>43501</v>
      </c>
      <c r="C44" s="95">
        <v>15068</v>
      </c>
      <c r="D44" s="95" t="s">
        <v>822</v>
      </c>
      <c r="E44" s="95">
        <v>1406635</v>
      </c>
      <c r="F44" s="96">
        <v>6355</v>
      </c>
    </row>
    <row r="45" s="71" customFormat="1" ht="15.75" customHeight="1" spans="1:6">
      <c r="A45" s="93"/>
      <c r="B45" s="94">
        <v>43501</v>
      </c>
      <c r="C45" s="95">
        <v>15071</v>
      </c>
      <c r="D45" s="95" t="s">
        <v>823</v>
      </c>
      <c r="E45" s="95">
        <v>1396874</v>
      </c>
      <c r="F45" s="96">
        <v>10590</v>
      </c>
    </row>
    <row r="46" s="71" customFormat="1" ht="15.75" customHeight="1" spans="1:6">
      <c r="A46" s="93"/>
      <c r="B46" s="94">
        <v>43501</v>
      </c>
      <c r="C46" s="95">
        <v>15685</v>
      </c>
      <c r="D46" s="95" t="s">
        <v>824</v>
      </c>
      <c r="E46" s="95">
        <v>1396874</v>
      </c>
      <c r="F46" s="96">
        <v>10590</v>
      </c>
    </row>
    <row r="47" s="71" customFormat="1" ht="15.75" customHeight="1" spans="1:6">
      <c r="A47" s="93"/>
      <c r="B47" s="94">
        <v>43501</v>
      </c>
      <c r="C47" s="95">
        <v>15080</v>
      </c>
      <c r="D47" s="95" t="s">
        <v>825</v>
      </c>
      <c r="E47" s="95">
        <v>1412905</v>
      </c>
      <c r="F47" s="96">
        <v>27960</v>
      </c>
    </row>
    <row r="48" s="71" customFormat="1" ht="15.75" customHeight="1" spans="1:6">
      <c r="A48" s="93"/>
      <c r="B48" s="94">
        <v>43501</v>
      </c>
      <c r="C48" s="95">
        <v>15086</v>
      </c>
      <c r="D48" s="95" t="s">
        <v>124</v>
      </c>
      <c r="E48" s="95">
        <v>1412905</v>
      </c>
      <c r="F48" s="96">
        <v>27960</v>
      </c>
    </row>
    <row r="49" s="71" customFormat="1" ht="15.75" customHeight="1" spans="1:6">
      <c r="A49" s="93"/>
      <c r="B49" s="94">
        <v>43501</v>
      </c>
      <c r="C49" s="95">
        <v>15089</v>
      </c>
      <c r="D49" s="95" t="s">
        <v>826</v>
      </c>
      <c r="E49" s="95">
        <v>1406587</v>
      </c>
      <c r="F49" s="96">
        <v>12710</v>
      </c>
    </row>
    <row r="50" s="71" customFormat="1" ht="15.75" customHeight="1" spans="1:6">
      <c r="A50" s="93"/>
      <c r="B50" s="94">
        <v>43501</v>
      </c>
      <c r="C50" s="95">
        <v>15094</v>
      </c>
      <c r="D50" s="95" t="s">
        <v>827</v>
      </c>
      <c r="E50" s="95">
        <v>1404199</v>
      </c>
      <c r="F50" s="96">
        <v>18700</v>
      </c>
    </row>
    <row r="51" s="71" customFormat="1" ht="15.75" customHeight="1" spans="1:6">
      <c r="A51" s="93"/>
      <c r="B51" s="94">
        <v>43501</v>
      </c>
      <c r="C51" s="95">
        <v>15096</v>
      </c>
      <c r="D51" s="95" t="s">
        <v>828</v>
      </c>
      <c r="E51" s="95">
        <v>1400741</v>
      </c>
      <c r="F51" s="96">
        <v>22880</v>
      </c>
    </row>
    <row r="52" s="71" customFormat="1" ht="15.75" customHeight="1" spans="1:6">
      <c r="A52" s="93"/>
      <c r="B52" s="94">
        <v>43501</v>
      </c>
      <c r="C52" s="95">
        <v>15097</v>
      </c>
      <c r="D52" s="95" t="s">
        <v>829</v>
      </c>
      <c r="E52" s="95">
        <v>1400741</v>
      </c>
      <c r="F52" s="96">
        <v>22880</v>
      </c>
    </row>
    <row r="53" s="71" customFormat="1" ht="15.75" customHeight="1" spans="1:6">
      <c r="A53" s="93"/>
      <c r="B53" s="94">
        <v>43501</v>
      </c>
      <c r="C53" s="95">
        <v>15098</v>
      </c>
      <c r="D53" s="95" t="s">
        <v>830</v>
      </c>
      <c r="E53" s="95">
        <v>1398037</v>
      </c>
      <c r="F53" s="96">
        <v>14295</v>
      </c>
    </row>
    <row r="54" s="71" customFormat="1" ht="15.75" customHeight="1" spans="1:6">
      <c r="A54" s="93"/>
      <c r="B54" s="94">
        <v>43501</v>
      </c>
      <c r="C54" s="95">
        <v>15100</v>
      </c>
      <c r="D54" s="95" t="s">
        <v>831</v>
      </c>
      <c r="E54" s="95">
        <v>1402003</v>
      </c>
      <c r="F54" s="96">
        <v>17160</v>
      </c>
    </row>
    <row r="55" s="71" customFormat="1" ht="15.75" customHeight="1" spans="1:6">
      <c r="A55" s="93"/>
      <c r="B55" s="94">
        <v>43501</v>
      </c>
      <c r="C55" s="95">
        <v>15101</v>
      </c>
      <c r="D55" s="95" t="s">
        <v>832</v>
      </c>
      <c r="E55" s="95">
        <v>1398037</v>
      </c>
      <c r="F55" s="96">
        <v>14295</v>
      </c>
    </row>
    <row r="56" s="71" customFormat="1" ht="15.75" customHeight="1" spans="1:6">
      <c r="A56" s="93"/>
      <c r="B56" s="94">
        <v>43501</v>
      </c>
      <c r="C56" s="95">
        <v>15102</v>
      </c>
      <c r="D56" s="95" t="s">
        <v>833</v>
      </c>
      <c r="E56" s="95">
        <v>1398037</v>
      </c>
      <c r="F56" s="96">
        <v>14295</v>
      </c>
    </row>
    <row r="57" s="71" customFormat="1" ht="15.75" customHeight="1" spans="1:6">
      <c r="A57" s="93"/>
      <c r="B57" s="94">
        <v>43501</v>
      </c>
      <c r="C57" s="95">
        <v>15103</v>
      </c>
      <c r="D57" s="95" t="s">
        <v>834</v>
      </c>
      <c r="E57" s="95">
        <v>1398037</v>
      </c>
      <c r="F57" s="96">
        <v>14295</v>
      </c>
    </row>
    <row r="58" s="71" customFormat="1" ht="15.75" customHeight="1" spans="1:6">
      <c r="A58" s="93"/>
      <c r="B58" s="94">
        <v>43501</v>
      </c>
      <c r="C58" s="95">
        <v>15107</v>
      </c>
      <c r="D58" s="95" t="s">
        <v>835</v>
      </c>
      <c r="E58" s="95">
        <v>1404296</v>
      </c>
      <c r="F58" s="96">
        <v>17160</v>
      </c>
    </row>
    <row r="59" s="71" customFormat="1" ht="15.75" customHeight="1" spans="1:6">
      <c r="A59" s="93"/>
      <c r="B59" s="94">
        <v>43501</v>
      </c>
      <c r="C59" s="95">
        <v>15085</v>
      </c>
      <c r="D59" s="95" t="s">
        <v>836</v>
      </c>
      <c r="E59" s="95">
        <v>1412513</v>
      </c>
      <c r="F59" s="96">
        <v>6490</v>
      </c>
    </row>
    <row r="60" s="71" customFormat="1" ht="15.75" customHeight="1" spans="1:6">
      <c r="A60" s="93"/>
      <c r="B60" s="94">
        <v>43501</v>
      </c>
      <c r="C60" s="95">
        <v>15090</v>
      </c>
      <c r="D60" s="95" t="s">
        <v>837</v>
      </c>
      <c r="E60" s="95">
        <v>1403298</v>
      </c>
      <c r="F60" s="96">
        <v>10590</v>
      </c>
    </row>
    <row r="61" s="71" customFormat="1" ht="15.75" customHeight="1" spans="1:6">
      <c r="A61" s="93"/>
      <c r="B61" s="94">
        <v>43502</v>
      </c>
      <c r="C61" s="95">
        <v>15311</v>
      </c>
      <c r="D61" s="95" t="s">
        <v>838</v>
      </c>
      <c r="E61" s="95">
        <v>1404455</v>
      </c>
      <c r="F61" s="96">
        <v>17160</v>
      </c>
    </row>
    <row r="62" s="71" customFormat="1" ht="15.75" customHeight="1" spans="1:6">
      <c r="A62" s="93"/>
      <c r="B62" s="94">
        <v>43502</v>
      </c>
      <c r="C62" s="95">
        <v>15312</v>
      </c>
      <c r="D62" s="95" t="s">
        <v>839</v>
      </c>
      <c r="E62" s="95">
        <v>1402570</v>
      </c>
      <c r="F62" s="96">
        <v>17160</v>
      </c>
    </row>
    <row r="63" s="71" customFormat="1" ht="15.75" customHeight="1" spans="1:6">
      <c r="A63" s="93"/>
      <c r="B63" s="94">
        <v>43502</v>
      </c>
      <c r="C63" s="95">
        <v>15313</v>
      </c>
      <c r="D63" s="95" t="s">
        <v>840</v>
      </c>
      <c r="E63" s="95">
        <v>1414292</v>
      </c>
      <c r="F63" s="96">
        <v>12710</v>
      </c>
    </row>
    <row r="64" s="71" customFormat="1" ht="15.75" customHeight="1" spans="1:6">
      <c r="A64" s="93"/>
      <c r="B64" s="94">
        <v>43502</v>
      </c>
      <c r="C64" s="95">
        <v>15317</v>
      </c>
      <c r="D64" s="95" t="s">
        <v>841</v>
      </c>
      <c r="E64" s="95">
        <v>1402572</v>
      </c>
      <c r="F64" s="96">
        <v>17160</v>
      </c>
    </row>
    <row r="65" s="71" customFormat="1" ht="15.75" customHeight="1" spans="1:6">
      <c r="A65" s="93"/>
      <c r="B65" s="94">
        <v>43502</v>
      </c>
      <c r="C65" s="95">
        <v>15318</v>
      </c>
      <c r="D65" s="95" t="s">
        <v>842</v>
      </c>
      <c r="E65" s="95">
        <v>1396652</v>
      </c>
      <c r="F65" s="96">
        <v>20385</v>
      </c>
    </row>
    <row r="66" s="71" customFormat="1" ht="15.75" customHeight="1" spans="1:6">
      <c r="A66" s="93"/>
      <c r="B66" s="94">
        <v>43502</v>
      </c>
      <c r="C66" s="95">
        <v>15322</v>
      </c>
      <c r="D66" s="95" t="s">
        <v>843</v>
      </c>
      <c r="E66" s="95">
        <v>1414293</v>
      </c>
      <c r="F66" s="96">
        <v>12710</v>
      </c>
    </row>
    <row r="67" s="71" customFormat="1" ht="15.75" customHeight="1" spans="1:6">
      <c r="A67" s="93"/>
      <c r="B67" s="94">
        <v>43502</v>
      </c>
      <c r="C67" s="95">
        <v>15330</v>
      </c>
      <c r="D67" s="95" t="s">
        <v>844</v>
      </c>
      <c r="E67" s="95">
        <v>1393820</v>
      </c>
      <c r="F67" s="96">
        <v>14295</v>
      </c>
    </row>
    <row r="68" s="71" customFormat="1" ht="15.75" customHeight="1" spans="1:6">
      <c r="A68" s="93"/>
      <c r="B68" s="94">
        <v>43502</v>
      </c>
      <c r="C68" s="95">
        <v>15331</v>
      </c>
      <c r="D68" s="95" t="s">
        <v>845</v>
      </c>
      <c r="E68" s="95">
        <v>1403616</v>
      </c>
      <c r="F68" s="96">
        <v>17160</v>
      </c>
    </row>
    <row r="69" s="71" customFormat="1" ht="15.75" customHeight="1" spans="1:6">
      <c r="A69" s="93"/>
      <c r="B69" s="94">
        <v>43502</v>
      </c>
      <c r="C69" s="95">
        <v>15342</v>
      </c>
      <c r="D69" s="95" t="s">
        <v>846</v>
      </c>
      <c r="E69" s="95">
        <v>1403693</v>
      </c>
      <c r="F69" s="96">
        <v>12360</v>
      </c>
    </row>
    <row r="70" s="71" customFormat="1" ht="15.75" customHeight="1" spans="1:6">
      <c r="A70" s="93"/>
      <c r="B70" s="94">
        <v>43502</v>
      </c>
      <c r="C70" s="95">
        <v>15357</v>
      </c>
      <c r="D70" s="95" t="s">
        <v>847</v>
      </c>
      <c r="E70" s="95">
        <v>1403616</v>
      </c>
      <c r="F70" s="96">
        <v>17160</v>
      </c>
    </row>
    <row r="71" s="71" customFormat="1" ht="15.75" customHeight="1" spans="1:6">
      <c r="A71" s="93"/>
      <c r="B71" s="94">
        <v>43503</v>
      </c>
      <c r="C71" s="95">
        <v>15633</v>
      </c>
      <c r="D71" s="95" t="s">
        <v>848</v>
      </c>
      <c r="E71" s="95">
        <v>1402573</v>
      </c>
      <c r="F71" s="96">
        <v>17160</v>
      </c>
    </row>
    <row r="72" s="71" customFormat="1" ht="15.75" customHeight="1" spans="1:6">
      <c r="A72" s="93"/>
      <c r="B72" s="94">
        <v>43503</v>
      </c>
      <c r="C72" s="95">
        <v>15634</v>
      </c>
      <c r="D72" s="95" t="s">
        <v>849</v>
      </c>
      <c r="E72" s="95">
        <v>1407224</v>
      </c>
      <c r="F72" s="96">
        <v>17160</v>
      </c>
    </row>
    <row r="73" s="71" customFormat="1" ht="15.75" customHeight="1" spans="1:6">
      <c r="A73" s="93"/>
      <c r="B73" s="94">
        <v>43503</v>
      </c>
      <c r="C73" s="95">
        <v>15635</v>
      </c>
      <c r="D73" s="95" t="s">
        <v>850</v>
      </c>
      <c r="E73" s="95">
        <v>1407824</v>
      </c>
      <c r="F73" s="96">
        <v>6355</v>
      </c>
    </row>
    <row r="74" s="71" customFormat="1" ht="15.75" customHeight="1" spans="1:6">
      <c r="A74" s="93"/>
      <c r="B74" s="94">
        <v>43503</v>
      </c>
      <c r="C74" s="95">
        <v>15636</v>
      </c>
      <c r="D74" s="95" t="s">
        <v>851</v>
      </c>
      <c r="E74" s="95">
        <v>1414300</v>
      </c>
      <c r="F74" s="96">
        <v>17160</v>
      </c>
    </row>
    <row r="75" s="71" customFormat="1" ht="15.75" customHeight="1" spans="1:6">
      <c r="A75" s="93"/>
      <c r="B75" s="94">
        <v>43503</v>
      </c>
      <c r="C75" s="95">
        <v>15637</v>
      </c>
      <c r="D75" s="95" t="s">
        <v>852</v>
      </c>
      <c r="E75" s="95">
        <v>1402574</v>
      </c>
      <c r="F75" s="96">
        <v>17160</v>
      </c>
    </row>
    <row r="76" s="71" customFormat="1" ht="15.75" customHeight="1" spans="1:6">
      <c r="A76" s="93"/>
      <c r="B76" s="94">
        <v>43503</v>
      </c>
      <c r="C76" s="95">
        <v>15655</v>
      </c>
      <c r="D76" s="95" t="s">
        <v>853</v>
      </c>
      <c r="E76" s="95">
        <v>1388737</v>
      </c>
      <c r="F76" s="96">
        <v>6180</v>
      </c>
    </row>
    <row r="77" s="71" customFormat="1" ht="15.75" customHeight="1" spans="1:6">
      <c r="A77" s="93"/>
      <c r="B77" s="94">
        <v>43503</v>
      </c>
      <c r="C77" s="95">
        <v>15656</v>
      </c>
      <c r="D77" s="95" t="s">
        <v>854</v>
      </c>
      <c r="E77" s="95">
        <v>1388619</v>
      </c>
      <c r="F77" s="96">
        <v>5295</v>
      </c>
    </row>
    <row r="78" s="71" customFormat="1" ht="15.75" customHeight="1" spans="1:6">
      <c r="A78" s="93"/>
      <c r="B78" s="94">
        <v>43503</v>
      </c>
      <c r="C78" s="95">
        <v>15657</v>
      </c>
      <c r="D78" s="95" t="s">
        <v>855</v>
      </c>
      <c r="E78" s="95">
        <v>1388617</v>
      </c>
      <c r="F78" s="96">
        <v>5295</v>
      </c>
    </row>
    <row r="79" s="71" customFormat="1" ht="15.75" customHeight="1" spans="1:6">
      <c r="A79" s="93"/>
      <c r="B79" s="94">
        <v>43503</v>
      </c>
      <c r="C79" s="95">
        <v>15658</v>
      </c>
      <c r="D79" s="95" t="s">
        <v>856</v>
      </c>
      <c r="E79" s="95">
        <v>1403740</v>
      </c>
      <c r="F79" s="96">
        <v>17160</v>
      </c>
    </row>
    <row r="80" s="71" customFormat="1" ht="15.75" customHeight="1" spans="1:6">
      <c r="A80" s="93"/>
      <c r="B80" s="94">
        <v>43503</v>
      </c>
      <c r="C80" s="95">
        <v>15659</v>
      </c>
      <c r="D80" s="95" t="s">
        <v>857</v>
      </c>
      <c r="E80" s="95">
        <v>1412208</v>
      </c>
      <c r="F80" s="96">
        <v>14740</v>
      </c>
    </row>
    <row r="81" s="71" customFormat="1" ht="15.75" customHeight="1" spans="1:6">
      <c r="A81" s="93"/>
      <c r="B81" s="94">
        <v>43503</v>
      </c>
      <c r="C81" s="95">
        <v>15663</v>
      </c>
      <c r="D81" s="95" t="s">
        <v>858</v>
      </c>
      <c r="E81" s="95">
        <v>1403740</v>
      </c>
      <c r="F81" s="96">
        <v>17160</v>
      </c>
    </row>
    <row r="82" s="71" customFormat="1" ht="15.75" customHeight="1" spans="1:6">
      <c r="A82" s="93"/>
      <c r="B82" s="94">
        <v>43504</v>
      </c>
      <c r="C82" s="95">
        <v>15891</v>
      </c>
      <c r="D82" s="95" t="s">
        <v>859</v>
      </c>
      <c r="E82" s="95">
        <v>1407830</v>
      </c>
      <c r="F82" s="96">
        <v>6355</v>
      </c>
    </row>
    <row r="83" s="71" customFormat="1" ht="15.75" customHeight="1" spans="1:6">
      <c r="A83" s="93"/>
      <c r="B83" s="94">
        <v>43504</v>
      </c>
      <c r="C83" s="95">
        <v>15892</v>
      </c>
      <c r="D83" s="95" t="s">
        <v>860</v>
      </c>
      <c r="E83" s="95">
        <v>1409293</v>
      </c>
      <c r="F83" s="96">
        <v>17160</v>
      </c>
    </row>
    <row r="84" s="71" customFormat="1" ht="15.75" customHeight="1" spans="1:6">
      <c r="A84" s="93"/>
      <c r="B84" s="94">
        <v>43504</v>
      </c>
      <c r="C84" s="95">
        <v>15893</v>
      </c>
      <c r="D84" s="95" t="s">
        <v>861</v>
      </c>
      <c r="E84" s="95">
        <v>1409293</v>
      </c>
      <c r="F84" s="96">
        <v>17160</v>
      </c>
    </row>
    <row r="85" s="71" customFormat="1" ht="15.75" customHeight="1" spans="1:6">
      <c r="A85" s="93"/>
      <c r="B85" s="94">
        <v>43504</v>
      </c>
      <c r="C85" s="95">
        <v>15895</v>
      </c>
      <c r="D85" s="95" t="s">
        <v>862</v>
      </c>
      <c r="E85" s="95">
        <v>1407225</v>
      </c>
      <c r="F85" s="96">
        <v>17160</v>
      </c>
    </row>
    <row r="86" s="71" customFormat="1" ht="15.75" customHeight="1" spans="1:6">
      <c r="A86" s="93"/>
      <c r="B86" s="94">
        <v>43504</v>
      </c>
      <c r="C86" s="95">
        <v>15896</v>
      </c>
      <c r="D86" s="95" t="s">
        <v>416</v>
      </c>
      <c r="E86" s="95">
        <v>1403201</v>
      </c>
      <c r="F86" s="96">
        <v>17160</v>
      </c>
    </row>
    <row r="87" s="71" customFormat="1" ht="15.75" customHeight="1" spans="1:6">
      <c r="A87" s="93"/>
      <c r="B87" s="94">
        <v>43504</v>
      </c>
      <c r="C87" s="95">
        <v>15898</v>
      </c>
      <c r="D87" s="95" t="s">
        <v>863</v>
      </c>
      <c r="E87" s="95">
        <v>1414297</v>
      </c>
      <c r="F87" s="96">
        <v>12710</v>
      </c>
    </row>
    <row r="88" s="71" customFormat="1" ht="15.75" customHeight="1" spans="1:6">
      <c r="A88" s="93"/>
      <c r="B88" s="94">
        <v>43504</v>
      </c>
      <c r="C88" s="95">
        <v>15912</v>
      </c>
      <c r="D88" s="95" t="s">
        <v>864</v>
      </c>
      <c r="E88" s="95">
        <v>1404270</v>
      </c>
      <c r="F88" s="96">
        <v>34950</v>
      </c>
    </row>
    <row r="89" s="71" customFormat="1" ht="15.75" customHeight="1" spans="1:6">
      <c r="A89" s="93"/>
      <c r="B89" s="94">
        <v>43504</v>
      </c>
      <c r="C89" s="95">
        <v>15921</v>
      </c>
      <c r="D89" s="95" t="s">
        <v>865</v>
      </c>
      <c r="E89" s="95">
        <v>1414302</v>
      </c>
      <c r="F89" s="96">
        <v>17160</v>
      </c>
    </row>
    <row r="90" s="71" customFormat="1" ht="15.75" customHeight="1" spans="1:6">
      <c r="A90" s="93"/>
      <c r="B90" s="94">
        <v>43504</v>
      </c>
      <c r="C90" s="95">
        <v>15929</v>
      </c>
      <c r="D90" s="95" t="s">
        <v>866</v>
      </c>
      <c r="E90" s="95">
        <v>1389414</v>
      </c>
      <c r="F90" s="96">
        <v>10590</v>
      </c>
    </row>
    <row r="91" s="71" customFormat="1" ht="15.75" customHeight="1" spans="1:6">
      <c r="A91" s="93"/>
      <c r="B91" s="94">
        <v>43504</v>
      </c>
      <c r="C91" s="95">
        <v>15930</v>
      </c>
      <c r="D91" s="95" t="s">
        <v>867</v>
      </c>
      <c r="E91" s="95">
        <v>1407815</v>
      </c>
      <c r="F91" s="96">
        <v>19060</v>
      </c>
    </row>
    <row r="92" s="71" customFormat="1" ht="15.75" customHeight="1" spans="1:6">
      <c r="A92" s="93"/>
      <c r="B92" s="94">
        <v>43505</v>
      </c>
      <c r="C92" s="95">
        <v>16168</v>
      </c>
      <c r="D92" s="95" t="s">
        <v>848</v>
      </c>
      <c r="E92" s="95">
        <v>1414296</v>
      </c>
      <c r="F92" s="96">
        <v>12710</v>
      </c>
    </row>
    <row r="93" s="71" customFormat="1" ht="15.75" customHeight="1" spans="1:6">
      <c r="A93" s="93"/>
      <c r="B93" s="94">
        <v>43505</v>
      </c>
      <c r="C93" s="95">
        <v>16169</v>
      </c>
      <c r="D93" s="95" t="s">
        <v>849</v>
      </c>
      <c r="E93" s="95">
        <v>1414294</v>
      </c>
      <c r="F93" s="96">
        <v>12710</v>
      </c>
    </row>
    <row r="94" s="71" customFormat="1" ht="15.75" customHeight="1" spans="1:6">
      <c r="A94" s="93"/>
      <c r="B94" s="94">
        <v>43505</v>
      </c>
      <c r="C94" s="95">
        <v>16170</v>
      </c>
      <c r="D94" s="95" t="s">
        <v>868</v>
      </c>
      <c r="E94" s="95">
        <v>1407833</v>
      </c>
      <c r="F94" s="96">
        <v>6355</v>
      </c>
    </row>
    <row r="95" s="71" customFormat="1" ht="15.75" customHeight="1" spans="1:6">
      <c r="A95" s="93"/>
      <c r="B95" s="94">
        <v>43505</v>
      </c>
      <c r="C95" s="95">
        <v>16171</v>
      </c>
      <c r="D95" s="95" t="s">
        <v>869</v>
      </c>
      <c r="E95" s="95">
        <v>1405232</v>
      </c>
      <c r="F95" s="96">
        <v>19060</v>
      </c>
    </row>
    <row r="96" s="71" customFormat="1" ht="15.75" customHeight="1" spans="1:6">
      <c r="A96" s="93"/>
      <c r="B96" s="94">
        <v>43505</v>
      </c>
      <c r="C96" s="95">
        <v>16172</v>
      </c>
      <c r="D96" s="95" t="s">
        <v>870</v>
      </c>
      <c r="E96" s="95">
        <v>1403206</v>
      </c>
      <c r="F96" s="96">
        <v>17160</v>
      </c>
    </row>
    <row r="97" s="71" customFormat="1" ht="15.75" customHeight="1" spans="1:6">
      <c r="A97" s="93"/>
      <c r="B97" s="94">
        <v>43505</v>
      </c>
      <c r="C97" s="95">
        <v>16174</v>
      </c>
      <c r="D97" s="95" t="s">
        <v>871</v>
      </c>
      <c r="E97" s="95">
        <v>1403204</v>
      </c>
      <c r="F97" s="96">
        <v>17160</v>
      </c>
    </row>
    <row r="98" s="71" customFormat="1" ht="15.75" customHeight="1" spans="1:6">
      <c r="A98" s="93"/>
      <c r="B98" s="94">
        <v>43505</v>
      </c>
      <c r="C98" s="95">
        <v>16175</v>
      </c>
      <c r="D98" s="95" t="s">
        <v>872</v>
      </c>
      <c r="E98" s="95">
        <v>1407835</v>
      </c>
      <c r="F98" s="96">
        <v>17160</v>
      </c>
    </row>
    <row r="99" s="71" customFormat="1" ht="15.75" customHeight="1" spans="1:6">
      <c r="A99" s="93"/>
      <c r="B99" s="94">
        <v>43505</v>
      </c>
      <c r="C99" s="95">
        <v>16176</v>
      </c>
      <c r="D99" s="95" t="s">
        <v>873</v>
      </c>
      <c r="E99" s="95">
        <v>1393674</v>
      </c>
      <c r="F99" s="96">
        <v>5295</v>
      </c>
    </row>
    <row r="100" s="71" customFormat="1" ht="15.75" customHeight="1" spans="1:6">
      <c r="A100" s="93"/>
      <c r="B100" s="94">
        <v>43505</v>
      </c>
      <c r="C100" s="95">
        <v>16178</v>
      </c>
      <c r="D100" s="95" t="s">
        <v>874</v>
      </c>
      <c r="E100" s="95">
        <v>1407839</v>
      </c>
      <c r="F100" s="96">
        <v>17160</v>
      </c>
    </row>
    <row r="101" s="71" customFormat="1" ht="15.75" customHeight="1" spans="1:6">
      <c r="A101" s="93"/>
      <c r="B101" s="94">
        <v>43505</v>
      </c>
      <c r="C101" s="95">
        <v>16180</v>
      </c>
      <c r="D101" s="95" t="s">
        <v>875</v>
      </c>
      <c r="E101" s="95">
        <v>1413587</v>
      </c>
      <c r="F101" s="96">
        <v>10590</v>
      </c>
    </row>
    <row r="102" s="71" customFormat="1" ht="15.75" customHeight="1" spans="1:6">
      <c r="A102" s="93"/>
      <c r="B102" s="94">
        <v>43505</v>
      </c>
      <c r="C102" s="95">
        <v>16188</v>
      </c>
      <c r="D102" s="95" t="s">
        <v>876</v>
      </c>
      <c r="E102" s="95">
        <v>1411237</v>
      </c>
      <c r="F102" s="96">
        <v>26220</v>
      </c>
    </row>
    <row r="103" s="71" customFormat="1" ht="15.75" customHeight="1" spans="1:6">
      <c r="A103" s="93"/>
      <c r="B103" s="94">
        <v>43505</v>
      </c>
      <c r="C103" s="95">
        <v>16192</v>
      </c>
      <c r="D103" s="95" t="s">
        <v>877</v>
      </c>
      <c r="E103" s="95">
        <v>1411258</v>
      </c>
      <c r="F103" s="96">
        <v>26220</v>
      </c>
    </row>
    <row r="104" s="71" customFormat="1" ht="15.75" customHeight="1" spans="1:6">
      <c r="A104" s="93"/>
      <c r="B104" s="94">
        <v>43505</v>
      </c>
      <c r="C104" s="95">
        <v>16194</v>
      </c>
      <c r="D104" s="95" t="s">
        <v>878</v>
      </c>
      <c r="E104" s="95">
        <v>1409589</v>
      </c>
      <c r="F104" s="96">
        <v>10590</v>
      </c>
    </row>
    <row r="105" s="71" customFormat="1" ht="15.75" customHeight="1" spans="1:6">
      <c r="A105" s="93"/>
      <c r="B105" s="94">
        <v>43506</v>
      </c>
      <c r="C105" s="95">
        <v>16461</v>
      </c>
      <c r="D105" s="95" t="s">
        <v>879</v>
      </c>
      <c r="E105" s="95">
        <v>1403816</v>
      </c>
      <c r="F105" s="96">
        <v>17160</v>
      </c>
    </row>
    <row r="106" s="71" customFormat="1" ht="15.75" customHeight="1" spans="1:6">
      <c r="A106" s="93"/>
      <c r="B106" s="94">
        <v>43506</v>
      </c>
      <c r="C106" s="95">
        <v>16462</v>
      </c>
      <c r="D106" s="95" t="s">
        <v>880</v>
      </c>
      <c r="E106" s="95">
        <v>1406660</v>
      </c>
      <c r="F106" s="96">
        <v>23825</v>
      </c>
    </row>
    <row r="107" s="71" customFormat="1" ht="15.75" customHeight="1" spans="1:6">
      <c r="A107" s="93"/>
      <c r="B107" s="94">
        <v>43506</v>
      </c>
      <c r="C107" s="95">
        <v>16463</v>
      </c>
      <c r="D107" s="95" t="s">
        <v>881</v>
      </c>
      <c r="E107" s="95">
        <v>1406660</v>
      </c>
      <c r="F107" s="96">
        <v>23825</v>
      </c>
    </row>
    <row r="108" s="71" customFormat="1" ht="15.75" customHeight="1" spans="1:6">
      <c r="A108" s="93"/>
      <c r="B108" s="94">
        <v>43506</v>
      </c>
      <c r="C108" s="95">
        <v>16465</v>
      </c>
      <c r="D108" s="95" t="s">
        <v>882</v>
      </c>
      <c r="E108" s="95">
        <v>1408572</v>
      </c>
      <c r="F108" s="96">
        <v>6355</v>
      </c>
    </row>
    <row r="109" s="71" customFormat="1" ht="15.75" customHeight="1" spans="1:6">
      <c r="A109" s="93"/>
      <c r="B109" s="94">
        <v>43506</v>
      </c>
      <c r="C109" s="95">
        <v>16466</v>
      </c>
      <c r="D109" s="95" t="s">
        <v>883</v>
      </c>
      <c r="E109" s="95">
        <v>1408026</v>
      </c>
      <c r="F109" s="96">
        <v>6355</v>
      </c>
    </row>
    <row r="110" s="71" customFormat="1" ht="15.75" customHeight="1" spans="1:6">
      <c r="A110" s="93"/>
      <c r="B110" s="94">
        <v>43506</v>
      </c>
      <c r="C110" s="95">
        <v>16467</v>
      </c>
      <c r="D110" s="95" t="s">
        <v>884</v>
      </c>
      <c r="E110" s="95">
        <v>1393673</v>
      </c>
      <c r="F110" s="96">
        <v>5295</v>
      </c>
    </row>
    <row r="111" s="71" customFormat="1" ht="15.75" customHeight="1" spans="1:6">
      <c r="A111" s="93"/>
      <c r="B111" s="94">
        <v>43506</v>
      </c>
      <c r="C111" s="95">
        <v>16470</v>
      </c>
      <c r="D111" s="95" t="s">
        <v>885</v>
      </c>
      <c r="E111" s="95">
        <v>1402683</v>
      </c>
      <c r="F111" s="96">
        <v>14295</v>
      </c>
    </row>
    <row r="112" s="71" customFormat="1" ht="15.75" customHeight="1" spans="1:6">
      <c r="A112" s="93"/>
      <c r="B112" s="94">
        <v>43506</v>
      </c>
      <c r="C112" s="95">
        <v>16471</v>
      </c>
      <c r="D112" s="95" t="s">
        <v>886</v>
      </c>
      <c r="E112" s="95">
        <v>1408569</v>
      </c>
      <c r="F112" s="96">
        <v>17160</v>
      </c>
    </row>
    <row r="113" s="71" customFormat="1" ht="15.75" customHeight="1" spans="1:6">
      <c r="A113" s="93"/>
      <c r="B113" s="94">
        <v>43506</v>
      </c>
      <c r="C113" s="95">
        <v>16473</v>
      </c>
      <c r="D113" s="95" t="s">
        <v>887</v>
      </c>
      <c r="E113" s="95">
        <v>1403819</v>
      </c>
      <c r="F113" s="96">
        <v>17160</v>
      </c>
    </row>
    <row r="114" s="71" customFormat="1" ht="15.75" customHeight="1" spans="1:6">
      <c r="A114" s="93"/>
      <c r="B114" s="94">
        <v>43506</v>
      </c>
      <c r="C114" s="95">
        <v>16481</v>
      </c>
      <c r="D114" s="95" t="s">
        <v>888</v>
      </c>
      <c r="E114" s="95">
        <v>1390754</v>
      </c>
      <c r="F114" s="96">
        <v>32260</v>
      </c>
    </row>
    <row r="115" s="71" customFormat="1" ht="15.75" customHeight="1" spans="1:6">
      <c r="A115" s="93"/>
      <c r="B115" s="94">
        <v>43506</v>
      </c>
      <c r="C115" s="95">
        <v>16482</v>
      </c>
      <c r="D115" s="95" t="s">
        <v>889</v>
      </c>
      <c r="E115" s="95">
        <v>1410383</v>
      </c>
      <c r="F115" s="96">
        <v>22050</v>
      </c>
    </row>
    <row r="116" s="71" customFormat="1" ht="15.75" customHeight="1" spans="1:6">
      <c r="A116" s="93"/>
      <c r="B116" s="94">
        <v>43506</v>
      </c>
      <c r="C116" s="95">
        <v>16483</v>
      </c>
      <c r="D116" s="95" t="s">
        <v>890</v>
      </c>
      <c r="E116" s="95">
        <v>1390466</v>
      </c>
      <c r="F116" s="96">
        <v>22530</v>
      </c>
    </row>
    <row r="117" s="71" customFormat="1" ht="15.75" customHeight="1" spans="1:6">
      <c r="A117" s="93"/>
      <c r="B117" s="94">
        <v>43507</v>
      </c>
      <c r="C117" s="95">
        <v>16745</v>
      </c>
      <c r="D117" s="95" t="s">
        <v>891</v>
      </c>
      <c r="E117" s="95">
        <v>1409445</v>
      </c>
      <c r="F117" s="96">
        <v>17160</v>
      </c>
    </row>
    <row r="118" s="71" customFormat="1" ht="15.75" customHeight="1" spans="1:6">
      <c r="A118" s="93"/>
      <c r="B118" s="94">
        <v>43507</v>
      </c>
      <c r="C118" s="95">
        <v>16746</v>
      </c>
      <c r="D118" s="95" t="s">
        <v>892</v>
      </c>
      <c r="E118" s="95">
        <v>1400730</v>
      </c>
      <c r="F118" s="96">
        <v>19060</v>
      </c>
    </row>
    <row r="119" s="71" customFormat="1" ht="15.75" customHeight="1" spans="1:6">
      <c r="A119" s="93"/>
      <c r="B119" s="94">
        <v>43507</v>
      </c>
      <c r="C119" s="95">
        <v>16747</v>
      </c>
      <c r="D119" s="95" t="s">
        <v>893</v>
      </c>
      <c r="E119" s="95">
        <v>1403820</v>
      </c>
      <c r="F119" s="96">
        <v>17160</v>
      </c>
    </row>
    <row r="120" s="71" customFormat="1" ht="15.75" customHeight="1" spans="1:6">
      <c r="A120" s="93"/>
      <c r="B120" s="94">
        <v>43507</v>
      </c>
      <c r="C120" s="95">
        <v>16748</v>
      </c>
      <c r="D120" s="95" t="s">
        <v>894</v>
      </c>
      <c r="E120" s="95">
        <v>1404827</v>
      </c>
      <c r="F120" s="96">
        <v>19060</v>
      </c>
    </row>
    <row r="121" s="71" customFormat="1" ht="15.75" customHeight="1" spans="1:6">
      <c r="A121" s="93"/>
      <c r="B121" s="94">
        <v>43507</v>
      </c>
      <c r="C121" s="95">
        <v>16749</v>
      </c>
      <c r="D121" s="95" t="s">
        <v>895</v>
      </c>
      <c r="E121" s="95">
        <v>1404827</v>
      </c>
      <c r="F121" s="96">
        <v>19060</v>
      </c>
    </row>
    <row r="122" s="71" customFormat="1" ht="15.75" customHeight="1" spans="1:6">
      <c r="A122" s="93"/>
      <c r="B122" s="94">
        <v>43507</v>
      </c>
      <c r="C122" s="95">
        <v>16755</v>
      </c>
      <c r="D122" s="95" t="s">
        <v>896</v>
      </c>
      <c r="E122" s="95">
        <v>1409444</v>
      </c>
      <c r="F122" s="96">
        <v>17160</v>
      </c>
    </row>
    <row r="123" s="71" customFormat="1" ht="15.75" customHeight="1" spans="1:6">
      <c r="A123" s="93"/>
      <c r="B123" s="94">
        <v>43507</v>
      </c>
      <c r="C123" s="95">
        <v>16758</v>
      </c>
      <c r="D123" s="95" t="s">
        <v>845</v>
      </c>
      <c r="E123" s="95">
        <v>1403730</v>
      </c>
      <c r="F123" s="96">
        <v>6355</v>
      </c>
    </row>
    <row r="124" s="71" customFormat="1" ht="15.75" customHeight="1" spans="1:6">
      <c r="A124" s="93"/>
      <c r="B124" s="94">
        <v>43507</v>
      </c>
      <c r="C124" s="95">
        <v>16759</v>
      </c>
      <c r="D124" s="95" t="s">
        <v>847</v>
      </c>
      <c r="E124" s="95">
        <v>1403730</v>
      </c>
      <c r="F124" s="96">
        <v>6355</v>
      </c>
    </row>
    <row r="125" s="71" customFormat="1" ht="15.75" customHeight="1" spans="1:6">
      <c r="A125" s="93"/>
      <c r="B125" s="94">
        <v>43507</v>
      </c>
      <c r="C125" s="95">
        <v>16752</v>
      </c>
      <c r="D125" s="95" t="s">
        <v>897</v>
      </c>
      <c r="E125" s="95">
        <v>1403822</v>
      </c>
      <c r="F125" s="96">
        <v>17160</v>
      </c>
    </row>
    <row r="126" s="71" customFormat="1" ht="15.75" customHeight="1" spans="1:6">
      <c r="A126" s="93"/>
      <c r="B126" s="94">
        <v>43508</v>
      </c>
      <c r="C126" s="95">
        <v>17009</v>
      </c>
      <c r="D126" s="95" t="s">
        <v>898</v>
      </c>
      <c r="E126" s="95">
        <v>1435098</v>
      </c>
      <c r="F126" s="96">
        <v>5295</v>
      </c>
    </row>
    <row r="127" s="71" customFormat="1" ht="15.75" customHeight="1" spans="1:6">
      <c r="A127" s="93"/>
      <c r="B127" s="94">
        <v>43508</v>
      </c>
      <c r="C127" s="95">
        <v>17011</v>
      </c>
      <c r="D127" s="95" t="s">
        <v>899</v>
      </c>
      <c r="E127" s="95">
        <v>1435524</v>
      </c>
      <c r="F127" s="96">
        <v>5295</v>
      </c>
    </row>
    <row r="128" s="71" customFormat="1" ht="15.75" customHeight="1" spans="1:6">
      <c r="A128" s="93"/>
      <c r="B128" s="94">
        <v>43508</v>
      </c>
      <c r="C128" s="95">
        <v>17015</v>
      </c>
      <c r="D128" s="95" t="s">
        <v>900</v>
      </c>
      <c r="E128" s="95">
        <v>1434400</v>
      </c>
      <c r="F128" s="96">
        <v>6355</v>
      </c>
    </row>
    <row r="129" s="71" customFormat="1" ht="15.75" customHeight="1" spans="1:6">
      <c r="A129" s="93"/>
      <c r="B129" s="94">
        <v>43508</v>
      </c>
      <c r="C129" s="95">
        <v>17016</v>
      </c>
      <c r="D129" s="95" t="s">
        <v>901</v>
      </c>
      <c r="E129" s="95">
        <v>1434400</v>
      </c>
      <c r="F129" s="96">
        <v>6355</v>
      </c>
    </row>
    <row r="130" s="71" customFormat="1" ht="15.75" customHeight="1" spans="1:6">
      <c r="A130" s="93"/>
      <c r="B130" s="94">
        <v>43508</v>
      </c>
      <c r="C130" s="95">
        <v>17021</v>
      </c>
      <c r="D130" s="95" t="s">
        <v>902</v>
      </c>
      <c r="E130" s="95">
        <v>1420632</v>
      </c>
      <c r="F130" s="96">
        <v>6355</v>
      </c>
    </row>
    <row r="131" s="71" customFormat="1" ht="15.75" customHeight="1" spans="1:6">
      <c r="A131" s="93"/>
      <c r="B131" s="94">
        <v>43508</v>
      </c>
      <c r="C131" s="95">
        <v>17025</v>
      </c>
      <c r="D131" s="95" t="s">
        <v>903</v>
      </c>
      <c r="E131" s="95">
        <v>1410522</v>
      </c>
      <c r="F131" s="96">
        <v>17160</v>
      </c>
    </row>
    <row r="132" s="71" customFormat="1" ht="15.75" customHeight="1" spans="1:6">
      <c r="A132" s="93"/>
      <c r="B132" s="94">
        <v>43508</v>
      </c>
      <c r="C132" s="95">
        <v>17027</v>
      </c>
      <c r="D132" s="95" t="s">
        <v>904</v>
      </c>
      <c r="E132" s="95">
        <v>1410522</v>
      </c>
      <c r="F132" s="96">
        <v>17160</v>
      </c>
    </row>
    <row r="133" s="71" customFormat="1" ht="15.75" customHeight="1" spans="1:6">
      <c r="A133" s="93"/>
      <c r="B133" s="94">
        <v>43508</v>
      </c>
      <c r="C133" s="95">
        <v>17028</v>
      </c>
      <c r="D133" s="95" t="s">
        <v>905</v>
      </c>
      <c r="E133" s="95">
        <v>1410522</v>
      </c>
      <c r="F133" s="96">
        <v>17160</v>
      </c>
    </row>
    <row r="134" s="71" customFormat="1" ht="15.75" customHeight="1" spans="1:6">
      <c r="A134" s="93"/>
      <c r="B134" s="94">
        <v>43508</v>
      </c>
      <c r="C134" s="95">
        <v>17030</v>
      </c>
      <c r="D134" s="95" t="s">
        <v>906</v>
      </c>
      <c r="E134" s="95">
        <v>1407971</v>
      </c>
      <c r="F134" s="96">
        <v>14295</v>
      </c>
    </row>
    <row r="135" s="71" customFormat="1" ht="15.75" customHeight="1" spans="1:6">
      <c r="A135" s="93"/>
      <c r="B135" s="94">
        <v>43508</v>
      </c>
      <c r="C135" s="95">
        <v>17040</v>
      </c>
      <c r="D135" s="95" t="s">
        <v>907</v>
      </c>
      <c r="E135" s="95">
        <v>1410087</v>
      </c>
      <c r="F135" s="96">
        <v>17160</v>
      </c>
    </row>
    <row r="136" s="71" customFormat="1" ht="15.75" customHeight="1" spans="1:6">
      <c r="A136" s="93"/>
      <c r="B136" s="94">
        <v>43509</v>
      </c>
      <c r="C136" s="95">
        <v>17247</v>
      </c>
      <c r="D136" s="95" t="s">
        <v>908</v>
      </c>
      <c r="E136" s="95">
        <v>1407703</v>
      </c>
      <c r="F136" s="96">
        <v>19060</v>
      </c>
    </row>
    <row r="137" s="71" customFormat="1" ht="15.75" customHeight="1" spans="1:6">
      <c r="A137" s="93"/>
      <c r="B137" s="94">
        <v>43509</v>
      </c>
      <c r="C137" s="95">
        <v>17249</v>
      </c>
      <c r="D137" s="95" t="s">
        <v>909</v>
      </c>
      <c r="E137" s="95">
        <v>1439195</v>
      </c>
      <c r="F137" s="96">
        <v>6750</v>
      </c>
    </row>
    <row r="138" s="71" customFormat="1" ht="15.75" customHeight="1" spans="1:6">
      <c r="A138" s="93"/>
      <c r="B138" s="94">
        <v>43509</v>
      </c>
      <c r="C138" s="95">
        <v>17253</v>
      </c>
      <c r="D138" s="95" t="s">
        <v>903</v>
      </c>
      <c r="E138" s="95">
        <v>1425874</v>
      </c>
      <c r="F138" s="96">
        <v>6355</v>
      </c>
    </row>
    <row r="139" s="71" customFormat="1" ht="15.75" customHeight="1" spans="1:6">
      <c r="A139" s="93"/>
      <c r="B139" s="94">
        <v>43509</v>
      </c>
      <c r="C139" s="95">
        <v>17258</v>
      </c>
      <c r="D139" s="95" t="s">
        <v>904</v>
      </c>
      <c r="E139" s="95">
        <v>1425874</v>
      </c>
      <c r="F139" s="96">
        <v>6355</v>
      </c>
    </row>
    <row r="140" s="71" customFormat="1" ht="15.75" customHeight="1" spans="1:6">
      <c r="A140" s="93"/>
      <c r="B140" s="94">
        <v>43509</v>
      </c>
      <c r="C140" s="95">
        <v>17260</v>
      </c>
      <c r="D140" s="95" t="s">
        <v>910</v>
      </c>
      <c r="E140" s="95">
        <v>1425874</v>
      </c>
      <c r="F140" s="96">
        <v>6355</v>
      </c>
    </row>
    <row r="141" s="71" customFormat="1" ht="15.75" customHeight="1" spans="1:6">
      <c r="A141" s="93"/>
      <c r="B141" s="94">
        <v>43509</v>
      </c>
      <c r="C141" s="95">
        <v>17266</v>
      </c>
      <c r="D141" s="95" t="s">
        <v>911</v>
      </c>
      <c r="E141" s="95">
        <v>1409888</v>
      </c>
      <c r="F141" s="96">
        <v>12980</v>
      </c>
    </row>
    <row r="142" s="71" customFormat="1" ht="15.75" customHeight="1" spans="1:6">
      <c r="A142" s="93"/>
      <c r="B142" s="94">
        <v>43510</v>
      </c>
      <c r="C142" s="95">
        <v>17452</v>
      </c>
      <c r="D142" s="95" t="s">
        <v>912</v>
      </c>
      <c r="E142" s="95">
        <v>1443518</v>
      </c>
      <c r="F142" s="96">
        <v>6750</v>
      </c>
    </row>
    <row r="143" s="71" customFormat="1" ht="15.75" customHeight="1" spans="1:6">
      <c r="A143" s="93"/>
      <c r="B143" s="94">
        <v>43510</v>
      </c>
      <c r="C143" s="95">
        <v>17455</v>
      </c>
      <c r="D143" s="95" t="s">
        <v>913</v>
      </c>
      <c r="E143" s="95">
        <v>1416834</v>
      </c>
      <c r="F143" s="96">
        <v>20385</v>
      </c>
    </row>
    <row r="144" s="71" customFormat="1" ht="15.75" customHeight="1" spans="1:6">
      <c r="A144" s="93"/>
      <c r="B144" s="94">
        <v>43510</v>
      </c>
      <c r="C144" s="95">
        <v>17459</v>
      </c>
      <c r="D144" s="95" t="s">
        <v>225</v>
      </c>
      <c r="E144" s="95">
        <v>1443186</v>
      </c>
      <c r="F144" s="96">
        <v>15620</v>
      </c>
    </row>
    <row r="145" s="71" customFormat="1" ht="15.75" customHeight="1" spans="1:6">
      <c r="A145" s="93"/>
      <c r="B145" s="94">
        <v>43510</v>
      </c>
      <c r="C145" s="95">
        <v>17464</v>
      </c>
      <c r="D145" s="95" t="s">
        <v>914</v>
      </c>
      <c r="E145" s="95">
        <v>1403893</v>
      </c>
      <c r="F145" s="96">
        <v>5295</v>
      </c>
    </row>
    <row r="146" s="71" customFormat="1" ht="15.75" customHeight="1" spans="1:6">
      <c r="A146" s="93"/>
      <c r="B146" s="94">
        <v>43510</v>
      </c>
      <c r="C146" s="95">
        <v>17469</v>
      </c>
      <c r="D146" s="95" t="s">
        <v>915</v>
      </c>
      <c r="E146" s="95">
        <v>1424927</v>
      </c>
      <c r="F146" s="96">
        <v>17160</v>
      </c>
    </row>
    <row r="147" s="71" customFormat="1" ht="15.75" customHeight="1" spans="1:6">
      <c r="A147" s="93"/>
      <c r="B147" s="94">
        <v>43510</v>
      </c>
      <c r="C147" s="95">
        <v>17470</v>
      </c>
      <c r="D147" s="95" t="s">
        <v>916</v>
      </c>
      <c r="E147" s="95">
        <v>1428046</v>
      </c>
      <c r="F147" s="96">
        <v>10590</v>
      </c>
    </row>
    <row r="148" s="71" customFormat="1" ht="15.75" customHeight="1" spans="1:6">
      <c r="A148" s="93"/>
      <c r="B148" s="94">
        <v>43510</v>
      </c>
      <c r="C148" s="95">
        <v>17471</v>
      </c>
      <c r="D148" s="95" t="s">
        <v>917</v>
      </c>
      <c r="E148" s="95">
        <v>1443933</v>
      </c>
      <c r="F148" s="96">
        <v>15620</v>
      </c>
    </row>
    <row r="149" s="71" customFormat="1" ht="15.75" customHeight="1" spans="1:6">
      <c r="A149" s="93"/>
      <c r="B149" s="94">
        <v>43510</v>
      </c>
      <c r="C149" s="95">
        <v>17473</v>
      </c>
      <c r="D149" s="95" t="s">
        <v>918</v>
      </c>
      <c r="E149" s="95">
        <v>1428046</v>
      </c>
      <c r="F149" s="96">
        <v>10590</v>
      </c>
    </row>
    <row r="150" s="71" customFormat="1" ht="15.75" customHeight="1" spans="1:6">
      <c r="A150" s="93"/>
      <c r="B150" s="94">
        <v>43510</v>
      </c>
      <c r="C150" s="95">
        <v>17474</v>
      </c>
      <c r="D150" s="95" t="s">
        <v>919</v>
      </c>
      <c r="E150" s="95">
        <v>1428046</v>
      </c>
      <c r="F150" s="96">
        <v>10590</v>
      </c>
    </row>
    <row r="151" s="71" customFormat="1" ht="15.75" customHeight="1" spans="1:6">
      <c r="A151" s="93"/>
      <c r="B151" s="94">
        <v>43510</v>
      </c>
      <c r="C151" s="95">
        <v>17475</v>
      </c>
      <c r="D151" s="95" t="s">
        <v>920</v>
      </c>
      <c r="E151" s="95">
        <v>1428046</v>
      </c>
      <c r="F151" s="96">
        <v>10590</v>
      </c>
    </row>
    <row r="152" s="71" customFormat="1" ht="15.75" customHeight="1" spans="1:6">
      <c r="A152" s="93"/>
      <c r="B152" s="94">
        <v>43510</v>
      </c>
      <c r="C152" s="95">
        <v>17479</v>
      </c>
      <c r="D152" s="95" t="s">
        <v>921</v>
      </c>
      <c r="E152" s="95">
        <v>1440969</v>
      </c>
      <c r="F152" s="96">
        <v>7810</v>
      </c>
    </row>
    <row r="153" s="71" customFormat="1" ht="15.75" customHeight="1" spans="1:6">
      <c r="A153" s="93"/>
      <c r="B153" s="94">
        <v>43511</v>
      </c>
      <c r="C153" s="95">
        <v>17687</v>
      </c>
      <c r="D153" s="95" t="s">
        <v>922</v>
      </c>
      <c r="E153" s="95">
        <v>1441956</v>
      </c>
      <c r="F153" s="96">
        <v>13500</v>
      </c>
    </row>
    <row r="154" s="71" customFormat="1" ht="15.75" customHeight="1" spans="1:6">
      <c r="A154" s="93"/>
      <c r="B154" s="94">
        <v>43511</v>
      </c>
      <c r="C154" s="95">
        <v>17700</v>
      </c>
      <c r="D154" s="95" t="s">
        <v>914</v>
      </c>
      <c r="E154" s="95">
        <v>1404507</v>
      </c>
      <c r="F154" s="96">
        <v>5295</v>
      </c>
    </row>
    <row r="155" s="71" customFormat="1" ht="15.75" customHeight="1" spans="1:6">
      <c r="A155" s="93"/>
      <c r="B155" s="94">
        <v>43511</v>
      </c>
      <c r="C155" s="95">
        <v>177113</v>
      </c>
      <c r="D155" s="95" t="s">
        <v>923</v>
      </c>
      <c r="E155" s="95">
        <v>1426288</v>
      </c>
      <c r="F155" s="96">
        <v>6355</v>
      </c>
    </row>
    <row r="156" s="71" customFormat="1" ht="15.75" customHeight="1" spans="1:6">
      <c r="A156" s="93"/>
      <c r="B156" s="94">
        <v>43511</v>
      </c>
      <c r="C156" s="95">
        <v>17719</v>
      </c>
      <c r="D156" s="95" t="s">
        <v>924</v>
      </c>
      <c r="E156" s="95">
        <v>1406709</v>
      </c>
      <c r="F156" s="96">
        <v>14295</v>
      </c>
    </row>
    <row r="157" s="71" customFormat="1" ht="15.75" customHeight="1" spans="1:6">
      <c r="A157" s="93"/>
      <c r="B157" s="94">
        <v>43511</v>
      </c>
      <c r="C157" s="95">
        <v>17975</v>
      </c>
      <c r="D157" s="95" t="s">
        <v>925</v>
      </c>
      <c r="E157" s="95">
        <v>1433821</v>
      </c>
      <c r="F157" s="96">
        <v>6355</v>
      </c>
    </row>
    <row r="158" s="71" customFormat="1" ht="15.75" customHeight="1" spans="1:6">
      <c r="A158" s="93"/>
      <c r="B158" s="94">
        <v>43512</v>
      </c>
      <c r="C158" s="95">
        <v>17976</v>
      </c>
      <c r="D158" s="95" t="s">
        <v>926</v>
      </c>
      <c r="E158" s="95">
        <v>1433821</v>
      </c>
      <c r="F158" s="96">
        <v>6355</v>
      </c>
    </row>
    <row r="159" s="71" customFormat="1" ht="15.75" customHeight="1" spans="1:6">
      <c r="A159" s="93"/>
      <c r="B159" s="94">
        <v>43512</v>
      </c>
      <c r="C159" s="95">
        <v>17977</v>
      </c>
      <c r="D159" s="95" t="s">
        <v>927</v>
      </c>
      <c r="E159" s="95">
        <v>1433821</v>
      </c>
      <c r="F159" s="96">
        <v>6355</v>
      </c>
    </row>
    <row r="160" s="71" customFormat="1" ht="15.75" customHeight="1" spans="1:6">
      <c r="A160" s="93"/>
      <c r="B160" s="94">
        <v>43512</v>
      </c>
      <c r="C160" s="95">
        <v>17983</v>
      </c>
      <c r="D160" s="95" t="s">
        <v>928</v>
      </c>
      <c r="E160" s="95">
        <v>1433822</v>
      </c>
      <c r="F160" s="96">
        <v>6355</v>
      </c>
    </row>
    <row r="161" s="71" customFormat="1" ht="15.75" customHeight="1" spans="1:6">
      <c r="A161" s="93"/>
      <c r="B161" s="94">
        <v>43512</v>
      </c>
      <c r="C161" s="95">
        <v>17984</v>
      </c>
      <c r="D161" s="95" t="s">
        <v>929</v>
      </c>
      <c r="E161" s="95">
        <v>1433821</v>
      </c>
      <c r="F161" s="96">
        <v>6355</v>
      </c>
    </row>
    <row r="162" s="71" customFormat="1" ht="15.75" customHeight="1" spans="1:6">
      <c r="A162" s="93"/>
      <c r="B162" s="94">
        <v>43512</v>
      </c>
      <c r="C162" s="95">
        <v>17987</v>
      </c>
      <c r="D162" s="95" t="s">
        <v>930</v>
      </c>
      <c r="E162" s="95">
        <v>1433822</v>
      </c>
      <c r="F162" s="96">
        <v>6355</v>
      </c>
    </row>
    <row r="163" s="71" customFormat="1" ht="15.75" customHeight="1" spans="1:6">
      <c r="A163" s="93"/>
      <c r="B163" s="94">
        <v>43512</v>
      </c>
      <c r="C163" s="95">
        <v>17988</v>
      </c>
      <c r="D163" s="95" t="s">
        <v>931</v>
      </c>
      <c r="E163" s="95">
        <v>1433822</v>
      </c>
      <c r="F163" s="96">
        <v>6355</v>
      </c>
    </row>
    <row r="164" s="71" customFormat="1" ht="15.75" customHeight="1" spans="1:6">
      <c r="A164" s="93"/>
      <c r="B164" s="94">
        <v>43512</v>
      </c>
      <c r="C164" s="95">
        <v>17989</v>
      </c>
      <c r="D164" s="95" t="s">
        <v>932</v>
      </c>
      <c r="E164" s="95">
        <v>1423204</v>
      </c>
      <c r="F164" s="96">
        <v>17520</v>
      </c>
    </row>
    <row r="165" s="71" customFormat="1" ht="15.75" customHeight="1" spans="1:6">
      <c r="A165" s="93"/>
      <c r="B165" s="94">
        <v>43512</v>
      </c>
      <c r="C165" s="95">
        <v>17990</v>
      </c>
      <c r="D165" s="95" t="s">
        <v>933</v>
      </c>
      <c r="E165" s="95">
        <v>1435424</v>
      </c>
      <c r="F165" s="96">
        <v>14295</v>
      </c>
    </row>
    <row r="166" s="71" customFormat="1" ht="15.75" customHeight="1" spans="1:6">
      <c r="A166" s="93"/>
      <c r="B166" s="94">
        <v>43512</v>
      </c>
      <c r="C166" s="95">
        <v>18016</v>
      </c>
      <c r="D166" s="95" t="s">
        <v>934</v>
      </c>
      <c r="E166" s="95">
        <v>1405077</v>
      </c>
      <c r="F166" s="96">
        <v>10590</v>
      </c>
    </row>
    <row r="167" s="71" customFormat="1" ht="15.75" customHeight="1" spans="1:6">
      <c r="A167" s="93"/>
      <c r="B167" s="94">
        <v>43513</v>
      </c>
      <c r="C167" s="95">
        <v>18193</v>
      </c>
      <c r="D167" s="95" t="s">
        <v>935</v>
      </c>
      <c r="E167" s="95">
        <v>1433491</v>
      </c>
      <c r="F167" s="96">
        <v>12710</v>
      </c>
    </row>
    <row r="168" s="71" customFormat="1" ht="15.75" customHeight="1" spans="1:6">
      <c r="A168" s="93"/>
      <c r="B168" s="94">
        <v>43513</v>
      </c>
      <c r="C168" s="95">
        <v>18194</v>
      </c>
      <c r="D168" s="95" t="s">
        <v>936</v>
      </c>
      <c r="E168" s="95">
        <v>1436827</v>
      </c>
      <c r="F168" s="96">
        <v>20970</v>
      </c>
    </row>
    <row r="169" s="71" customFormat="1" ht="15.75" customHeight="1" spans="1:6">
      <c r="A169" s="93"/>
      <c r="B169" s="94">
        <v>43513</v>
      </c>
      <c r="C169" s="95">
        <v>18198</v>
      </c>
      <c r="D169" s="95" t="s">
        <v>937</v>
      </c>
      <c r="E169" s="95">
        <v>1433491</v>
      </c>
      <c r="F169" s="96">
        <v>12710</v>
      </c>
    </row>
    <row r="170" s="71" customFormat="1" ht="15.75" customHeight="1" spans="1:6">
      <c r="A170" s="93"/>
      <c r="B170" s="94">
        <v>43513</v>
      </c>
      <c r="C170" s="95">
        <v>18200</v>
      </c>
      <c r="D170" s="95" t="s">
        <v>938</v>
      </c>
      <c r="E170" s="95">
        <v>1433490</v>
      </c>
      <c r="F170" s="96">
        <v>12710</v>
      </c>
    </row>
    <row r="171" s="71" customFormat="1" ht="15.75" customHeight="1" spans="1:6">
      <c r="A171" s="93"/>
      <c r="B171" s="94">
        <v>43513</v>
      </c>
      <c r="C171" s="95">
        <v>18201</v>
      </c>
      <c r="D171" s="95" t="s">
        <v>939</v>
      </c>
      <c r="E171" s="95">
        <v>1433490</v>
      </c>
      <c r="F171" s="96">
        <v>12710</v>
      </c>
    </row>
    <row r="172" s="71" customFormat="1" ht="15.75" customHeight="1" spans="1:6">
      <c r="A172" s="93"/>
      <c r="B172" s="94">
        <v>43513</v>
      </c>
      <c r="C172" s="95">
        <v>18202</v>
      </c>
      <c r="D172" s="95" t="s">
        <v>940</v>
      </c>
      <c r="E172" s="95">
        <v>1433490</v>
      </c>
      <c r="F172" s="96">
        <v>12710</v>
      </c>
    </row>
    <row r="173" s="71" customFormat="1" ht="15.75" customHeight="1" spans="1:6">
      <c r="A173" s="93"/>
      <c r="B173" s="94">
        <v>43513</v>
      </c>
      <c r="C173" s="95">
        <v>18203</v>
      </c>
      <c r="D173" s="95" t="s">
        <v>941</v>
      </c>
      <c r="E173" s="95">
        <v>1433491</v>
      </c>
      <c r="F173" s="96">
        <v>12710</v>
      </c>
    </row>
    <row r="174" s="71" customFormat="1" ht="15.75" customHeight="1" spans="1:6">
      <c r="A174" s="93"/>
      <c r="B174" s="94">
        <v>43513</v>
      </c>
      <c r="C174" s="95">
        <v>18208</v>
      </c>
      <c r="D174" s="95" t="s">
        <v>911</v>
      </c>
      <c r="E174" s="95">
        <v>1414932</v>
      </c>
      <c r="F174" s="96">
        <v>6490</v>
      </c>
    </row>
    <row r="175" s="71" customFormat="1" ht="15.75" customHeight="1" spans="1:6">
      <c r="A175" s="93"/>
      <c r="B175" s="94">
        <v>43513</v>
      </c>
      <c r="C175" s="95">
        <v>18216</v>
      </c>
      <c r="D175" s="95" t="s">
        <v>942</v>
      </c>
      <c r="E175" s="97">
        <v>1422014</v>
      </c>
      <c r="F175" s="96">
        <v>14570</v>
      </c>
    </row>
    <row r="176" s="71" customFormat="1" ht="15.75" customHeight="1" spans="1:6">
      <c r="A176" s="93"/>
      <c r="B176" s="94">
        <v>43513</v>
      </c>
      <c r="C176" s="95">
        <v>18228</v>
      </c>
      <c r="D176" s="95" t="s">
        <v>943</v>
      </c>
      <c r="E176" s="95">
        <v>1437069</v>
      </c>
      <c r="F176" s="96">
        <v>5295</v>
      </c>
    </row>
    <row r="177" s="71" customFormat="1" ht="15.75" customHeight="1" spans="1:6">
      <c r="A177" s="93"/>
      <c r="B177" s="94">
        <v>43513</v>
      </c>
      <c r="C177" s="95">
        <v>18235</v>
      </c>
      <c r="D177" s="95" t="s">
        <v>944</v>
      </c>
      <c r="E177" s="95">
        <v>1390182</v>
      </c>
      <c r="F177" s="96">
        <v>17160</v>
      </c>
    </row>
    <row r="178" s="71" customFormat="1" ht="15.75" customHeight="1" spans="1:6">
      <c r="A178" s="93"/>
      <c r="B178" s="94">
        <v>43513</v>
      </c>
      <c r="C178" s="95">
        <v>18236</v>
      </c>
      <c r="D178" s="95" t="s">
        <v>945</v>
      </c>
      <c r="E178" s="95">
        <v>1390182</v>
      </c>
      <c r="F178" s="96">
        <v>17160</v>
      </c>
    </row>
    <row r="179" s="71" customFormat="1" ht="15.75" customHeight="1" spans="1:6">
      <c r="A179" s="93"/>
      <c r="B179" s="94">
        <v>43514</v>
      </c>
      <c r="C179" s="95">
        <v>18454</v>
      </c>
      <c r="D179" s="95" t="s">
        <v>946</v>
      </c>
      <c r="E179" s="95">
        <v>1425247</v>
      </c>
      <c r="F179" s="96">
        <v>14295</v>
      </c>
    </row>
    <row r="180" s="71" customFormat="1" ht="15.75" customHeight="1" spans="1:6">
      <c r="A180" s="93"/>
      <c r="B180" s="94">
        <v>43514</v>
      </c>
      <c r="C180" s="95">
        <v>18457</v>
      </c>
      <c r="D180" s="95" t="s">
        <v>947</v>
      </c>
      <c r="E180" s="95">
        <v>1425247</v>
      </c>
      <c r="F180" s="96">
        <v>14295</v>
      </c>
    </row>
    <row r="181" s="71" customFormat="1" ht="15.75" customHeight="1" spans="1:6">
      <c r="A181" s="93"/>
      <c r="B181" s="94">
        <v>43514</v>
      </c>
      <c r="C181" s="95">
        <v>18462</v>
      </c>
      <c r="D181" s="95" t="s">
        <v>948</v>
      </c>
      <c r="E181" s="95">
        <v>1425247</v>
      </c>
      <c r="F181" s="96">
        <v>14295</v>
      </c>
    </row>
    <row r="182" s="71" customFormat="1" ht="15.75" customHeight="1" spans="1:6">
      <c r="A182" s="93"/>
      <c r="B182" s="94">
        <v>43514</v>
      </c>
      <c r="C182" s="95">
        <v>18469</v>
      </c>
      <c r="D182" s="95" t="s">
        <v>949</v>
      </c>
      <c r="E182" s="95">
        <v>1402637</v>
      </c>
      <c r="F182" s="96">
        <v>15885</v>
      </c>
    </row>
    <row r="183" s="71" customFormat="1" ht="15.75" customHeight="1" spans="1:6">
      <c r="A183" s="93"/>
      <c r="B183" s="94">
        <v>43514</v>
      </c>
      <c r="C183" s="95">
        <v>18471</v>
      </c>
      <c r="D183" s="95" t="s">
        <v>950</v>
      </c>
      <c r="E183" s="95">
        <v>1447466</v>
      </c>
      <c r="F183" s="96">
        <v>6750</v>
      </c>
    </row>
    <row r="184" s="71" customFormat="1" ht="15.75" customHeight="1" spans="1:6">
      <c r="A184" s="93"/>
      <c r="B184" s="94">
        <v>43514</v>
      </c>
      <c r="C184" s="95">
        <v>18473</v>
      </c>
      <c r="D184" s="95" t="s">
        <v>951</v>
      </c>
      <c r="E184" s="95">
        <v>1447466</v>
      </c>
      <c r="F184" s="96">
        <v>6750</v>
      </c>
    </row>
    <row r="185" s="71" customFormat="1" ht="15.75" customHeight="1" spans="1:6">
      <c r="A185" s="93"/>
      <c r="B185" s="94">
        <v>43514</v>
      </c>
      <c r="C185" s="95">
        <v>18478</v>
      </c>
      <c r="D185" s="95" t="s">
        <v>952</v>
      </c>
      <c r="E185" s="95">
        <v>1391525</v>
      </c>
      <c r="F185" s="96">
        <v>17160</v>
      </c>
    </row>
    <row r="186" s="71" customFormat="1" ht="15.75" customHeight="1" spans="1:6">
      <c r="A186" s="93"/>
      <c r="B186" s="94">
        <v>43514</v>
      </c>
      <c r="C186" s="95">
        <v>18479</v>
      </c>
      <c r="D186" s="95" t="s">
        <v>953</v>
      </c>
      <c r="E186" s="95">
        <v>1391525</v>
      </c>
      <c r="F186" s="96">
        <v>17160</v>
      </c>
    </row>
    <row r="187" s="71" customFormat="1" ht="15.75" customHeight="1" spans="1:6">
      <c r="A187" s="93"/>
      <c r="B187" s="94">
        <v>43514</v>
      </c>
      <c r="C187" s="95">
        <v>18480</v>
      </c>
      <c r="D187" s="95" t="s">
        <v>954</v>
      </c>
      <c r="E187" s="95">
        <v>1425935</v>
      </c>
      <c r="F187" s="96">
        <v>5295</v>
      </c>
    </row>
    <row r="188" s="71" customFormat="1" ht="15.75" customHeight="1" spans="1:6">
      <c r="A188" s="93"/>
      <c r="B188" s="94">
        <v>43515</v>
      </c>
      <c r="C188" s="95">
        <v>18615</v>
      </c>
      <c r="D188" s="95" t="s">
        <v>955</v>
      </c>
      <c r="E188" s="95">
        <v>1444106</v>
      </c>
      <c r="F188" s="96">
        <v>13500</v>
      </c>
    </row>
    <row r="189" s="71" customFormat="1" ht="15.75" customHeight="1" spans="1:6">
      <c r="A189" s="93"/>
      <c r="B189" s="94">
        <v>43515</v>
      </c>
      <c r="C189" s="95">
        <v>18632</v>
      </c>
      <c r="D189" s="95" t="s">
        <v>956</v>
      </c>
      <c r="E189" s="95">
        <v>1427930</v>
      </c>
      <c r="F189" s="96">
        <v>19060</v>
      </c>
    </row>
    <row r="190" s="71" customFormat="1" ht="15.75" customHeight="1" spans="1:6">
      <c r="A190" s="93"/>
      <c r="B190" s="94">
        <v>43515</v>
      </c>
      <c r="C190" s="95">
        <v>18633</v>
      </c>
      <c r="D190" s="95" t="s">
        <v>957</v>
      </c>
      <c r="E190" s="95">
        <v>1433172</v>
      </c>
      <c r="F190" s="96">
        <v>12710</v>
      </c>
    </row>
    <row r="191" s="71" customFormat="1" ht="15.75" customHeight="1" spans="1:6">
      <c r="A191" s="93"/>
      <c r="B191" s="94">
        <v>43515</v>
      </c>
      <c r="C191" s="95">
        <v>18634</v>
      </c>
      <c r="D191" s="95" t="s">
        <v>958</v>
      </c>
      <c r="E191" s="95">
        <v>1411397</v>
      </c>
      <c r="F191" s="96">
        <v>10590</v>
      </c>
    </row>
    <row r="192" s="71" customFormat="1" ht="15.75" customHeight="1" spans="1:6">
      <c r="A192" s="93"/>
      <c r="B192" s="94">
        <v>43515</v>
      </c>
      <c r="C192" s="95">
        <v>18635</v>
      </c>
      <c r="D192" s="95" t="s">
        <v>959</v>
      </c>
      <c r="E192" s="95">
        <v>1427256</v>
      </c>
      <c r="F192" s="96">
        <v>19060</v>
      </c>
    </row>
    <row r="193" s="71" customFormat="1" ht="15.75" customHeight="1" spans="1:6">
      <c r="A193" s="93"/>
      <c r="B193" s="94">
        <v>43515</v>
      </c>
      <c r="C193" s="95">
        <v>18636</v>
      </c>
      <c r="D193" s="95" t="s">
        <v>960</v>
      </c>
      <c r="E193" s="95">
        <v>1433172</v>
      </c>
      <c r="F193" s="96">
        <v>12710</v>
      </c>
    </row>
    <row r="194" s="71" customFormat="1" ht="15.75" customHeight="1" spans="1:6">
      <c r="A194" s="93"/>
      <c r="B194" s="94">
        <v>43515</v>
      </c>
      <c r="C194" s="95">
        <v>18637</v>
      </c>
      <c r="D194" s="95" t="s">
        <v>961</v>
      </c>
      <c r="E194" s="95">
        <v>1444940</v>
      </c>
      <c r="F194" s="96">
        <v>7810</v>
      </c>
    </row>
    <row r="195" s="71" customFormat="1" ht="15.75" customHeight="1" spans="1:6">
      <c r="A195" s="93"/>
      <c r="B195" s="94">
        <v>43516</v>
      </c>
      <c r="C195" s="95">
        <v>18769</v>
      </c>
      <c r="D195" s="95" t="s">
        <v>962</v>
      </c>
      <c r="E195" s="95">
        <v>1443486</v>
      </c>
      <c r="F195" s="96">
        <v>23430</v>
      </c>
    </row>
    <row r="196" s="71" customFormat="1" ht="15.75" customHeight="1" spans="1:6">
      <c r="A196" s="93"/>
      <c r="B196" s="94">
        <v>43516</v>
      </c>
      <c r="C196" s="95">
        <v>18770</v>
      </c>
      <c r="D196" s="95" t="s">
        <v>963</v>
      </c>
      <c r="E196" s="95">
        <v>1410515</v>
      </c>
      <c r="F196" s="96">
        <v>5295</v>
      </c>
    </row>
    <row r="197" s="71" customFormat="1" ht="15.75" customHeight="1" spans="1:6">
      <c r="A197" s="93"/>
      <c r="B197" s="94">
        <v>43516</v>
      </c>
      <c r="C197" s="95">
        <v>18771</v>
      </c>
      <c r="D197" s="95" t="s">
        <v>964</v>
      </c>
      <c r="E197" s="95">
        <v>1446086</v>
      </c>
      <c r="F197" s="96">
        <v>6750</v>
      </c>
    </row>
    <row r="198" s="71" customFormat="1" ht="15.75" customHeight="1" spans="1:6">
      <c r="A198" s="93"/>
      <c r="B198" s="94">
        <v>43516</v>
      </c>
      <c r="C198" s="95">
        <v>18772</v>
      </c>
      <c r="D198" s="95" t="s">
        <v>965</v>
      </c>
      <c r="E198" s="95">
        <v>1446453</v>
      </c>
      <c r="F198" s="96">
        <v>27000</v>
      </c>
    </row>
    <row r="199" s="71" customFormat="1" ht="15.75" customHeight="1" spans="1:6">
      <c r="A199" s="93"/>
      <c r="B199" s="94">
        <v>43517</v>
      </c>
      <c r="C199" s="95">
        <v>18910</v>
      </c>
      <c r="D199" s="95" t="s">
        <v>966</v>
      </c>
      <c r="E199" s="95">
        <v>1445216</v>
      </c>
      <c r="F199" s="96">
        <v>13500</v>
      </c>
    </row>
    <row r="200" s="71" customFormat="1" ht="15.75" customHeight="1" spans="1:6">
      <c r="A200" s="93"/>
      <c r="B200" s="94">
        <v>43517</v>
      </c>
      <c r="C200" s="95">
        <v>18911</v>
      </c>
      <c r="D200" s="95" t="s">
        <v>967</v>
      </c>
      <c r="E200" s="95">
        <v>1447818</v>
      </c>
      <c r="F200" s="96">
        <v>6750</v>
      </c>
    </row>
    <row r="201" s="71" customFormat="1" ht="15.75" customHeight="1" spans="1:6">
      <c r="A201" s="93"/>
      <c r="B201" s="94">
        <v>43517</v>
      </c>
      <c r="C201" s="95">
        <v>18912</v>
      </c>
      <c r="D201" s="95" t="s">
        <v>968</v>
      </c>
      <c r="E201" s="95">
        <v>1445600</v>
      </c>
      <c r="F201" s="96">
        <v>61145</v>
      </c>
    </row>
    <row r="202" s="71" customFormat="1" ht="15.75" customHeight="1" spans="1:6">
      <c r="A202" s="93"/>
      <c r="B202" s="94">
        <v>43517</v>
      </c>
      <c r="C202" s="95">
        <v>18914</v>
      </c>
      <c r="D202" s="95" t="s">
        <v>969</v>
      </c>
      <c r="E202" s="95">
        <v>1426217</v>
      </c>
      <c r="F202" s="96">
        <v>5295</v>
      </c>
    </row>
    <row r="203" s="71" customFormat="1" ht="15.75" customHeight="1" spans="1:6">
      <c r="A203" s="93"/>
      <c r="B203" s="94">
        <v>43517</v>
      </c>
      <c r="C203" s="95">
        <v>18918</v>
      </c>
      <c r="D203" s="95" t="s">
        <v>970</v>
      </c>
      <c r="E203" s="95">
        <v>1420891</v>
      </c>
      <c r="F203" s="96">
        <v>17160</v>
      </c>
    </row>
    <row r="204" s="71" customFormat="1" ht="15.75" customHeight="1" spans="1:6">
      <c r="A204" s="93"/>
      <c r="B204" s="94">
        <v>43517</v>
      </c>
      <c r="C204" s="95">
        <v>18919</v>
      </c>
      <c r="D204" s="95" t="s">
        <v>971</v>
      </c>
      <c r="E204" s="95">
        <v>1420891</v>
      </c>
      <c r="F204" s="96">
        <v>17160</v>
      </c>
    </row>
    <row r="205" s="71" customFormat="1" ht="15.75" customHeight="1" spans="1:6">
      <c r="A205" s="93"/>
      <c r="B205" s="94">
        <v>43518</v>
      </c>
      <c r="C205" s="95">
        <v>19118</v>
      </c>
      <c r="D205" s="95" t="s">
        <v>972</v>
      </c>
      <c r="E205" s="95">
        <v>1435894</v>
      </c>
      <c r="F205" s="96">
        <v>5295</v>
      </c>
    </row>
    <row r="206" s="71" customFormat="1" ht="15.75" customHeight="1" spans="1:6">
      <c r="A206" s="93"/>
      <c r="B206" s="94">
        <v>43519</v>
      </c>
      <c r="C206" s="95">
        <v>19409</v>
      </c>
      <c r="D206" s="95" t="s">
        <v>973</v>
      </c>
      <c r="E206" s="95">
        <v>1424694</v>
      </c>
      <c r="F206" s="96">
        <v>22530</v>
      </c>
    </row>
    <row r="207" s="71" customFormat="1" ht="15.75" customHeight="1" spans="1:6">
      <c r="A207" s="93"/>
      <c r="B207" s="94">
        <v>43519</v>
      </c>
      <c r="C207" s="95">
        <v>19410</v>
      </c>
      <c r="D207" s="95" t="s">
        <v>974</v>
      </c>
      <c r="E207" s="95">
        <v>1424684</v>
      </c>
      <c r="F207" s="96">
        <v>17160</v>
      </c>
    </row>
    <row r="208" s="71" customFormat="1" ht="15.75" customHeight="1" spans="1:6">
      <c r="A208" s="93"/>
      <c r="B208" s="94">
        <v>43519</v>
      </c>
      <c r="C208" s="95">
        <v>19430</v>
      </c>
      <c r="D208" s="95" t="s">
        <v>975</v>
      </c>
      <c r="E208" s="95">
        <v>1409200</v>
      </c>
      <c r="F208" s="96">
        <v>10590</v>
      </c>
    </row>
    <row r="209" s="71" customFormat="1" ht="15.75" customHeight="1" spans="1:6">
      <c r="A209" s="93"/>
      <c r="B209" s="94">
        <v>43519</v>
      </c>
      <c r="C209" s="95">
        <v>19434</v>
      </c>
      <c r="D209" s="95" t="s">
        <v>976</v>
      </c>
      <c r="E209" s="95">
        <v>1424781</v>
      </c>
      <c r="F209" s="96">
        <v>12710</v>
      </c>
    </row>
    <row r="210" s="71" customFormat="1" ht="15.75" customHeight="1" spans="1:6">
      <c r="A210" s="93"/>
      <c r="B210" s="94">
        <v>43519</v>
      </c>
      <c r="C210" s="95">
        <v>19435</v>
      </c>
      <c r="D210" s="95" t="s">
        <v>977</v>
      </c>
      <c r="E210" s="95">
        <v>1424754</v>
      </c>
      <c r="F210" s="96">
        <v>12710</v>
      </c>
    </row>
    <row r="211" s="71" customFormat="1" ht="15.75" customHeight="1" spans="1:6">
      <c r="A211" s="93"/>
      <c r="B211" s="94">
        <v>43520</v>
      </c>
      <c r="C211" s="95">
        <v>19577</v>
      </c>
      <c r="D211" s="95" t="s">
        <v>978</v>
      </c>
      <c r="E211" s="95">
        <v>1434714</v>
      </c>
      <c r="F211" s="96">
        <v>5295</v>
      </c>
    </row>
    <row r="212" s="71" customFormat="1" ht="15.75" customHeight="1" spans="1:6">
      <c r="A212" s="93"/>
      <c r="B212" s="94">
        <v>43520</v>
      </c>
      <c r="C212" s="95">
        <v>19579</v>
      </c>
      <c r="D212" s="95" t="s">
        <v>119</v>
      </c>
      <c r="E212" s="95">
        <v>1433211</v>
      </c>
      <c r="F212" s="96">
        <v>12710</v>
      </c>
    </row>
    <row r="213" s="71" customFormat="1" ht="15.75" customHeight="1" spans="1:6">
      <c r="A213" s="93"/>
      <c r="B213" s="94">
        <v>43520</v>
      </c>
      <c r="C213" s="95">
        <v>19580</v>
      </c>
      <c r="D213" s="95" t="s">
        <v>979</v>
      </c>
      <c r="E213" s="95">
        <v>1433207</v>
      </c>
      <c r="F213" s="96">
        <v>12710</v>
      </c>
    </row>
    <row r="214" s="71" customFormat="1" ht="15.75" customHeight="1" spans="1:6">
      <c r="A214" s="93"/>
      <c r="B214" s="94">
        <v>43520</v>
      </c>
      <c r="C214" s="95">
        <v>19581</v>
      </c>
      <c r="D214" s="95" t="s">
        <v>980</v>
      </c>
      <c r="E214" s="95">
        <v>1433203</v>
      </c>
      <c r="F214" s="96">
        <v>12710</v>
      </c>
    </row>
    <row r="215" s="71" customFormat="1" ht="15.75" customHeight="1" spans="1:6">
      <c r="A215" s="93"/>
      <c r="B215" s="94">
        <v>43520</v>
      </c>
      <c r="C215" s="95">
        <v>19599</v>
      </c>
      <c r="D215" s="95" t="s">
        <v>981</v>
      </c>
      <c r="E215" s="95">
        <v>1406697</v>
      </c>
      <c r="F215" s="96">
        <v>7770</v>
      </c>
    </row>
    <row r="216" s="71" customFormat="1" ht="15.75" customHeight="1" spans="1:6">
      <c r="A216" s="93"/>
      <c r="B216" s="94">
        <v>43521</v>
      </c>
      <c r="C216" s="95">
        <v>19819</v>
      </c>
      <c r="D216" s="95" t="s">
        <v>982</v>
      </c>
      <c r="E216" s="95">
        <v>1423890</v>
      </c>
      <c r="F216" s="96">
        <v>10590</v>
      </c>
    </row>
    <row r="217" s="71" customFormat="1" ht="15.75" customHeight="1" spans="1:7">
      <c r="A217" s="93"/>
      <c r="B217" s="98">
        <v>43523</v>
      </c>
      <c r="C217" s="97">
        <v>20212</v>
      </c>
      <c r="D217" s="97" t="s">
        <v>983</v>
      </c>
      <c r="E217" s="97" t="s">
        <v>984</v>
      </c>
      <c r="F217" s="99">
        <v>10000</v>
      </c>
      <c r="G217" s="100" t="s">
        <v>985</v>
      </c>
    </row>
    <row r="218" s="71" customFormat="1" ht="15.75" customHeight="1" spans="1:6">
      <c r="A218" s="93"/>
      <c r="B218" s="94">
        <v>43524</v>
      </c>
      <c r="C218" s="95">
        <v>20460</v>
      </c>
      <c r="D218" s="95" t="s">
        <v>986</v>
      </c>
      <c r="E218" s="95">
        <v>1442700</v>
      </c>
      <c r="F218" s="96">
        <v>47025</v>
      </c>
    </row>
    <row r="219" s="71" customFormat="1" ht="15.75" customHeight="1" spans="1:6">
      <c r="A219" s="93"/>
      <c r="B219" s="94"/>
      <c r="C219" s="95"/>
      <c r="D219" s="95"/>
      <c r="E219" s="95"/>
      <c r="F219" s="96"/>
    </row>
    <row r="220" s="67" customFormat="1" hidden="1" customHeight="1" spans="1:6">
      <c r="A220" s="80"/>
      <c r="B220" s="101"/>
      <c r="C220" s="80"/>
      <c r="D220" s="80"/>
      <c r="E220" s="84" t="s">
        <v>486</v>
      </c>
      <c r="F220" s="102" t="e">
        <f>#REF!</f>
        <v>#REF!</v>
      </c>
    </row>
    <row r="221" s="67" customFormat="1" hidden="1" customHeight="1" spans="1:6">
      <c r="A221" s="80"/>
      <c r="B221" s="101"/>
      <c r="C221" s="80"/>
      <c r="D221" s="80"/>
      <c r="E221" s="84" t="s">
        <v>487</v>
      </c>
      <c r="F221" s="102" t="e">
        <f>F220*7%</f>
        <v>#REF!</v>
      </c>
    </row>
    <row r="222" s="67" customFormat="1" hidden="1" customHeight="1" spans="1:6">
      <c r="A222" s="80"/>
      <c r="B222" s="101"/>
      <c r="C222" s="80"/>
      <c r="D222" s="80"/>
      <c r="E222" s="84" t="s">
        <v>488</v>
      </c>
      <c r="F222" s="102" t="e">
        <f>#REF!</f>
        <v>#REF!</v>
      </c>
    </row>
    <row r="223" s="67" customFormat="1" customHeight="1" spans="1:6">
      <c r="A223" s="80"/>
      <c r="B223" s="80"/>
      <c r="C223" s="80"/>
      <c r="D223" s="80"/>
      <c r="E223" s="84" t="s">
        <v>41</v>
      </c>
      <c r="F223" s="103">
        <f>SUM(F13:F219)</f>
        <v>2866101</v>
      </c>
    </row>
    <row r="224" s="67" customFormat="1" customHeight="1" spans="1:7">
      <c r="A224" s="80"/>
      <c r="B224" s="83"/>
      <c r="C224" s="80"/>
      <c r="D224" s="80"/>
      <c r="E224" s="84"/>
      <c r="F224" s="104">
        <v>2856101</v>
      </c>
      <c r="G224" s="104" t="s">
        <v>987</v>
      </c>
    </row>
    <row r="225" s="67" customFormat="1" customHeight="1" spans="1:7">
      <c r="A225" s="80"/>
      <c r="B225" s="83"/>
      <c r="C225" s="80"/>
      <c r="D225" s="80"/>
      <c r="E225" s="84"/>
      <c r="F225" s="104">
        <v>10000</v>
      </c>
      <c r="G225" s="105">
        <v>3507</v>
      </c>
    </row>
    <row r="226" s="67" customFormat="1" customHeight="1" spans="1:6">
      <c r="A226" s="80"/>
      <c r="B226" s="83" t="s">
        <v>43</v>
      </c>
      <c r="C226" s="106"/>
      <c r="D226" s="106"/>
      <c r="E226" s="84"/>
      <c r="F226" s="107"/>
    </row>
    <row r="227" s="67" customFormat="1" customHeight="1" spans="1:6">
      <c r="A227" s="80"/>
      <c r="B227" s="83" t="s">
        <v>44</v>
      </c>
      <c r="C227" s="106"/>
      <c r="D227" s="108"/>
      <c r="E227" s="84"/>
      <c r="F227" s="109" t="s">
        <v>490</v>
      </c>
    </row>
    <row r="228" s="67" customFormat="1" customHeight="1" spans="1:6">
      <c r="A228" s="80"/>
      <c r="B228" s="90" t="s">
        <v>45</v>
      </c>
      <c r="C228" s="81"/>
      <c r="D228" s="80"/>
      <c r="E228" s="84"/>
      <c r="F228" s="107"/>
    </row>
    <row r="229" s="72" customFormat="1" customHeight="1" spans="1:6">
      <c r="A229" s="106"/>
      <c r="B229" s="90" t="s">
        <v>491</v>
      </c>
      <c r="C229" s="81"/>
      <c r="D229" s="101"/>
      <c r="E229" s="106"/>
      <c r="F229" s="110"/>
    </row>
    <row r="230" s="67" customFormat="1" customHeight="1" spans="1:6">
      <c r="A230" s="80"/>
      <c r="B230" s="83" t="s">
        <v>492</v>
      </c>
      <c r="C230" s="106"/>
      <c r="D230" s="101"/>
      <c r="E230" s="108"/>
      <c r="F230" s="80"/>
    </row>
    <row r="231" s="67" customFormat="1" customHeight="1" spans="1:6">
      <c r="A231" s="80"/>
      <c r="B231" s="83" t="s">
        <v>493</v>
      </c>
      <c r="C231" s="111"/>
      <c r="D231" s="112"/>
      <c r="E231" s="80"/>
      <c r="F231" s="80"/>
    </row>
    <row r="232" s="73" customFormat="1" customHeight="1" spans="1:6">
      <c r="A232" s="113"/>
      <c r="B232" s="113"/>
      <c r="C232" s="113"/>
      <c r="D232" s="113"/>
      <c r="E232" s="113"/>
      <c r="F232" s="74"/>
    </row>
    <row r="233" s="73" customFormat="1" customHeight="1" spans="1:6">
      <c r="A233" s="114" t="s">
        <v>494</v>
      </c>
      <c r="B233" s="114"/>
      <c r="C233" s="114"/>
      <c r="D233" s="114"/>
      <c r="E233" s="114"/>
      <c r="F233" s="114"/>
    </row>
    <row r="234" s="73" customFormat="1" customHeight="1" spans="1:6">
      <c r="A234" s="114" t="s">
        <v>495</v>
      </c>
      <c r="B234" s="114"/>
      <c r="C234" s="114"/>
      <c r="D234" s="114"/>
      <c r="E234" s="114"/>
      <c r="F234" s="114"/>
    </row>
    <row r="235" s="73" customFormat="1" customHeight="1" spans="1:6">
      <c r="A235" s="114" t="s">
        <v>496</v>
      </c>
      <c r="B235" s="114"/>
      <c r="C235" s="114"/>
      <c r="D235" s="114"/>
      <c r="E235" s="114"/>
      <c r="F235" s="114"/>
    </row>
    <row r="236" s="73" customFormat="1" ht="19.5" customHeight="1" spans="1:6">
      <c r="A236" s="101"/>
      <c r="B236" s="90"/>
      <c r="C236" s="81"/>
      <c r="D236" s="101"/>
      <c r="E236" s="101"/>
      <c r="F236" s="101"/>
    </row>
    <row r="237" s="73" customFormat="1" customHeight="1" spans="1:6">
      <c r="A237" s="101"/>
      <c r="B237" s="83"/>
      <c r="C237" s="106"/>
      <c r="D237" s="101"/>
      <c r="E237" s="101"/>
      <c r="F237" s="101"/>
    </row>
    <row r="238" s="73" customFormat="1" customHeight="1" spans="1:6">
      <c r="A238" s="101"/>
      <c r="B238" s="90"/>
      <c r="C238" s="81"/>
      <c r="D238" s="101"/>
      <c r="E238" s="101"/>
      <c r="F238" s="101"/>
    </row>
    <row r="239" s="73" customFormat="1" customHeight="1" spans="1:6">
      <c r="A239" s="101"/>
      <c r="B239" s="83"/>
      <c r="C239" s="106"/>
      <c r="D239" s="101"/>
      <c r="E239" s="101"/>
      <c r="F239" s="101"/>
    </row>
    <row r="240" s="73" customFormat="1" ht="19.5" customHeight="1" spans="2:6">
      <c r="B240" s="83"/>
      <c r="C240" s="111"/>
      <c r="D240" s="112"/>
      <c r="E240" s="109"/>
      <c r="F240" s="109"/>
    </row>
    <row r="241" s="74" customFormat="1" ht="15" customHeight="1" spans="2:6">
      <c r="B241" s="115"/>
      <c r="C241" s="115"/>
      <c r="D241" s="115"/>
      <c r="E241" s="115"/>
      <c r="F241" s="115"/>
    </row>
    <row r="242" s="74" customFormat="1" ht="15" customHeight="1" spans="2:6">
      <c r="B242" s="113"/>
      <c r="C242" s="113"/>
      <c r="D242" s="113"/>
      <c r="E242" s="113"/>
      <c r="F242" s="113"/>
    </row>
    <row r="243" s="75" customFormat="1" ht="15" customHeight="1" spans="2:6">
      <c r="B243" s="114"/>
      <c r="C243" s="114"/>
      <c r="D243" s="114"/>
      <c r="E243" s="114"/>
      <c r="F243" s="114"/>
    </row>
    <row r="244" s="75" customFormat="1" ht="15" customHeight="1" spans="2:6">
      <c r="B244" s="114"/>
      <c r="C244" s="114"/>
      <c r="D244" s="114"/>
      <c r="E244" s="114"/>
      <c r="F244" s="114"/>
    </row>
    <row r="245" s="76" customFormat="1" customHeight="1" spans="2:6">
      <c r="B245" s="114"/>
      <c r="C245" s="114"/>
      <c r="D245" s="114"/>
      <c r="E245" s="114"/>
      <c r="F245" s="114"/>
    </row>
    <row r="246" s="67" customFormat="1" customHeight="1" spans="2:6">
      <c r="B246" s="79"/>
      <c r="C246" s="79"/>
      <c r="D246" s="79"/>
      <c r="E246" s="79"/>
      <c r="F246" s="79"/>
    </row>
  </sheetData>
  <mergeCells count="11">
    <mergeCell ref="B3:F3"/>
    <mergeCell ref="B5:F5"/>
    <mergeCell ref="A232:E232"/>
    <mergeCell ref="A233:F233"/>
    <mergeCell ref="A234:F234"/>
    <mergeCell ref="A235:F235"/>
    <mergeCell ref="B241:F241"/>
    <mergeCell ref="B242:F242"/>
    <mergeCell ref="B243:F243"/>
    <mergeCell ref="B244:F244"/>
    <mergeCell ref="B245:F245"/>
  </mergeCells>
  <conditionalFormatting sqref="E13:E218">
    <cfRule type="duplicateValues" dxfId="0" priority="1"/>
  </conditionalFormatting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6"/>
  <sheetViews>
    <sheetView tabSelected="1" topLeftCell="A334" workbookViewId="0">
      <selection activeCell="V118" sqref="V118"/>
    </sheetView>
  </sheetViews>
  <sheetFormatPr defaultColWidth="7" defaultRowHeight="20.1" customHeight="1"/>
  <cols>
    <col min="1" max="1" width="7" style="1"/>
    <col min="2" max="3" width="14.625" style="1" customWidth="1"/>
    <col min="4" max="4" width="24.75" style="1" customWidth="1"/>
    <col min="5" max="5" width="18.5" style="1" customWidth="1"/>
    <col min="6" max="6" width="28.75" style="1" customWidth="1"/>
    <col min="7" max="7" width="5.75" style="1" hidden="1" customWidth="1"/>
    <col min="8" max="8" width="9.25" style="1" hidden="1" customWidth="1"/>
    <col min="9" max="9" width="7" style="1" hidden="1" customWidth="1"/>
    <col min="10" max="10" width="19.375" style="1" hidden="1" customWidth="1"/>
    <col min="11" max="11" width="9.25" style="1" hidden="1" customWidth="1"/>
    <col min="12" max="13" width="5.75" style="1" hidden="1" customWidth="1"/>
    <col min="14" max="14" width="3" style="1" hidden="1" customWidth="1"/>
    <col min="15" max="15" width="9.125" style="1" hidden="1" customWidth="1"/>
    <col min="16" max="17" width="7" style="1" hidden="1" customWidth="1"/>
    <col min="18" max="18" width="7.5" style="11" hidden="1" customWidth="1"/>
    <col min="19" max="19" width="7.875" style="11" hidden="1" customWidth="1"/>
    <col min="20" max="16384" width="7" style="1"/>
  </cols>
  <sheetData>
    <row r="1" s="1" customFormat="1" customHeight="1" spans="18:19">
      <c r="R1" s="44" t="s">
        <v>988</v>
      </c>
      <c r="S1" s="44" t="s">
        <v>989</v>
      </c>
    </row>
    <row r="2" s="1" customFormat="1" ht="6.75" customHeight="1" spans="18:19">
      <c r="R2" s="45">
        <v>1401635</v>
      </c>
      <c r="S2" s="45">
        <v>18630</v>
      </c>
    </row>
    <row r="3" s="2" customFormat="1" customHeight="1" spans="2:19">
      <c r="B3" s="12"/>
      <c r="C3" s="12"/>
      <c r="D3" s="12"/>
      <c r="E3" s="12"/>
      <c r="F3" s="12"/>
      <c r="R3" s="45">
        <v>1405429</v>
      </c>
      <c r="S3" s="45">
        <v>4855</v>
      </c>
    </row>
    <row r="4" s="1" customFormat="1" ht="6.75" customHeight="1" spans="18:19">
      <c r="R4" s="45">
        <v>1391274</v>
      </c>
      <c r="S4" s="45">
        <v>34800</v>
      </c>
    </row>
    <row r="5" s="3" customFormat="1" ht="15" customHeight="1" spans="2:19">
      <c r="B5" s="13" t="s">
        <v>440</v>
      </c>
      <c r="C5" s="13"/>
      <c r="D5" s="13"/>
      <c r="E5" s="13"/>
      <c r="F5" s="13"/>
      <c r="R5" s="45">
        <v>1396804</v>
      </c>
      <c r="S5" s="45">
        <v>15255</v>
      </c>
    </row>
    <row r="6" s="1" customFormat="1" ht="13.5" customHeight="1" spans="2:19">
      <c r="B6" s="14"/>
      <c r="C6" s="14"/>
      <c r="D6" s="14"/>
      <c r="E6" s="14"/>
      <c r="F6" s="1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45">
        <v>1400398</v>
      </c>
      <c r="S6" s="45">
        <v>15080</v>
      </c>
    </row>
    <row r="7" s="1" customFormat="1" ht="7.5" customHeight="1" spans="1:19">
      <c r="A7" s="15"/>
      <c r="B7" s="16"/>
      <c r="C7" s="16"/>
      <c r="D7" s="15"/>
      <c r="E7" s="15"/>
      <c r="F7" s="17"/>
      <c r="G7" s="18"/>
      <c r="H7" s="1"/>
      <c r="I7" s="1"/>
      <c r="J7" s="1"/>
      <c r="K7" s="1"/>
      <c r="L7" s="1"/>
      <c r="M7" s="1"/>
      <c r="N7" s="1"/>
      <c r="O7" s="1"/>
      <c r="P7" s="1"/>
      <c r="Q7" s="1"/>
      <c r="R7" s="45">
        <v>1400433</v>
      </c>
      <c r="S7" s="45">
        <v>15080</v>
      </c>
    </row>
    <row r="8" s="4" customFormat="1" customHeight="1" spans="1:19">
      <c r="A8" s="19"/>
      <c r="B8" s="20" t="s">
        <v>441</v>
      </c>
      <c r="C8" s="21" t="s">
        <v>442</v>
      </c>
      <c r="D8" s="22"/>
      <c r="E8" s="20" t="s">
        <v>1</v>
      </c>
      <c r="F8" s="23"/>
      <c r="G8" s="24"/>
      <c r="H8" s="24"/>
      <c r="R8" s="45">
        <v>1408622</v>
      </c>
      <c r="S8" s="45">
        <v>11830</v>
      </c>
    </row>
    <row r="9" s="4" customFormat="1" customHeight="1" spans="1:19">
      <c r="A9" s="19"/>
      <c r="B9" s="20" t="s">
        <v>444</v>
      </c>
      <c r="C9" s="320" t="s">
        <v>445</v>
      </c>
      <c r="D9" s="22"/>
      <c r="E9" s="20" t="s">
        <v>4</v>
      </c>
      <c r="F9" s="25">
        <v>43497</v>
      </c>
      <c r="G9" s="24"/>
      <c r="H9" s="24"/>
      <c r="R9" s="45">
        <v>1408905</v>
      </c>
      <c r="S9" s="45">
        <v>9710</v>
      </c>
    </row>
    <row r="10" s="4" customFormat="1" customHeight="1" spans="1:19">
      <c r="A10" s="19"/>
      <c r="B10" s="20"/>
      <c r="C10" s="320" t="s">
        <v>446</v>
      </c>
      <c r="D10" s="26"/>
      <c r="E10" s="20" t="s">
        <v>6</v>
      </c>
      <c r="F10" s="23" t="s">
        <v>7</v>
      </c>
      <c r="R10" s="45">
        <v>1409597</v>
      </c>
      <c r="S10" s="45">
        <v>5915</v>
      </c>
    </row>
    <row r="11" s="4" customFormat="1" customHeight="1" spans="1:19">
      <c r="A11" s="19"/>
      <c r="B11" s="27"/>
      <c r="C11" s="28"/>
      <c r="D11" s="29"/>
      <c r="E11" s="20"/>
      <c r="F11" s="23"/>
      <c r="H11" s="30"/>
      <c r="R11" s="45">
        <v>1410501</v>
      </c>
      <c r="S11" s="45">
        <v>15975</v>
      </c>
    </row>
    <row r="12" s="4" customFormat="1" ht="24.95" customHeight="1" spans="1:19">
      <c r="A12" s="19"/>
      <c r="B12" s="31" t="s">
        <v>8</v>
      </c>
      <c r="C12" s="31" t="s">
        <v>9</v>
      </c>
      <c r="D12" s="31" t="s">
        <v>10</v>
      </c>
      <c r="E12" s="31" t="s">
        <v>11</v>
      </c>
      <c r="F12" s="31" t="s">
        <v>12</v>
      </c>
      <c r="J12" s="37" t="s">
        <v>990</v>
      </c>
      <c r="K12" s="38"/>
      <c r="L12" s="39"/>
      <c r="M12" s="39"/>
      <c r="N12" s="39"/>
      <c r="O12" s="39"/>
      <c r="P12" s="39"/>
      <c r="R12" s="45">
        <v>1412164</v>
      </c>
      <c r="S12" s="45">
        <v>17480</v>
      </c>
    </row>
    <row r="13" s="5" customFormat="1" ht="15.75" customHeight="1" spans="1:19">
      <c r="A13" s="32"/>
      <c r="B13" s="33">
        <v>43466</v>
      </c>
      <c r="C13" s="34">
        <v>7649</v>
      </c>
      <c r="D13" s="34" t="s">
        <v>991</v>
      </c>
      <c r="E13" s="34">
        <v>1356298</v>
      </c>
      <c r="F13" s="35">
        <v>15255</v>
      </c>
      <c r="G13" s="5">
        <f>VLOOKUP(E13,R:S,2,0)</f>
        <v>15255</v>
      </c>
      <c r="H13" s="5">
        <f t="shared" ref="H13:H76" si="0">F13-G13</f>
        <v>0</v>
      </c>
      <c r="J13" s="37" t="s">
        <v>11</v>
      </c>
      <c r="K13" s="40" t="s">
        <v>992</v>
      </c>
      <c r="L13" s="39"/>
      <c r="M13" s="39"/>
      <c r="N13" s="39"/>
      <c r="O13" s="39"/>
      <c r="P13" s="39"/>
      <c r="R13" s="45">
        <v>1412514</v>
      </c>
      <c r="S13" s="45">
        <v>17480</v>
      </c>
    </row>
    <row r="14" s="5" customFormat="1" ht="15.75" customHeight="1" spans="1:19">
      <c r="A14" s="32"/>
      <c r="B14" s="33">
        <v>43466</v>
      </c>
      <c r="C14" s="34">
        <v>7650</v>
      </c>
      <c r="D14" s="34" t="s">
        <v>993</v>
      </c>
      <c r="E14" s="34">
        <v>1355897</v>
      </c>
      <c r="F14" s="35">
        <v>35595</v>
      </c>
      <c r="G14" s="5">
        <f>VLOOKUP(E14,R:S,2,0)</f>
        <v>35595</v>
      </c>
      <c r="H14" s="5">
        <f t="shared" si="0"/>
        <v>0</v>
      </c>
      <c r="J14" s="37">
        <v>1355897</v>
      </c>
      <c r="K14" s="38">
        <v>35595</v>
      </c>
      <c r="L14" s="39">
        <f>VLOOKUP(J14,R:S,2,0)</f>
        <v>35595</v>
      </c>
      <c r="M14" s="39">
        <f t="shared" ref="M14:M77" si="1">K14-L14</f>
        <v>0</v>
      </c>
      <c r="N14" s="41" t="s">
        <v>994</v>
      </c>
      <c r="O14" s="39" t="str">
        <f t="shared" ref="O14:O77" si="2">$N$14&amp;J14</f>
        <v>，1355897</v>
      </c>
      <c r="P14" s="39"/>
      <c r="R14" s="45">
        <v>1414086</v>
      </c>
      <c r="S14" s="45">
        <v>17480</v>
      </c>
    </row>
    <row r="15" s="5" customFormat="1" ht="15.75" customHeight="1" spans="1:19">
      <c r="A15" s="32"/>
      <c r="B15" s="33">
        <v>43468</v>
      </c>
      <c r="C15" s="34">
        <v>8229</v>
      </c>
      <c r="D15" s="34" t="s">
        <v>995</v>
      </c>
      <c r="E15" s="34">
        <v>1419807</v>
      </c>
      <c r="F15" s="35">
        <v>5915</v>
      </c>
      <c r="G15" s="5">
        <f>VLOOKUP(E15,R:S,2,0)</f>
        <v>5915</v>
      </c>
      <c r="H15" s="5">
        <f t="shared" si="0"/>
        <v>0</v>
      </c>
      <c r="J15" s="42">
        <v>1356298</v>
      </c>
      <c r="K15" s="43">
        <v>15255</v>
      </c>
      <c r="L15" s="39">
        <f>VLOOKUP(J15,R:S,2,0)</f>
        <v>15255</v>
      </c>
      <c r="M15" s="39">
        <f t="shared" si="1"/>
        <v>0</v>
      </c>
      <c r="N15" s="39"/>
      <c r="O15" s="39" t="str">
        <f t="shared" si="2"/>
        <v>，1356298</v>
      </c>
      <c r="P15" s="39"/>
      <c r="R15" s="45">
        <v>1414435</v>
      </c>
      <c r="S15" s="45">
        <v>21300</v>
      </c>
    </row>
    <row r="16" s="5" customFormat="1" ht="15.75" customHeight="1" spans="1:19">
      <c r="A16" s="32"/>
      <c r="B16" s="33">
        <v>43468</v>
      </c>
      <c r="C16" s="34">
        <v>8230</v>
      </c>
      <c r="D16" s="34" t="s">
        <v>996</v>
      </c>
      <c r="E16" s="34">
        <v>1402802</v>
      </c>
      <c r="F16" s="35">
        <v>7325</v>
      </c>
      <c r="G16" s="5">
        <f>VLOOKUP(E16,R:S,2,0)</f>
        <v>7325</v>
      </c>
      <c r="H16" s="5">
        <f t="shared" si="0"/>
        <v>0</v>
      </c>
      <c r="J16" s="42">
        <v>1389722</v>
      </c>
      <c r="K16" s="43">
        <v>13110</v>
      </c>
      <c r="L16" s="39">
        <f>VLOOKUP(J16,R:S,2,0)</f>
        <v>13110</v>
      </c>
      <c r="M16" s="39">
        <f t="shared" si="1"/>
        <v>0</v>
      </c>
      <c r="N16" s="39"/>
      <c r="O16" s="39" t="str">
        <f t="shared" si="2"/>
        <v>，1389722</v>
      </c>
      <c r="P16" s="39"/>
      <c r="R16" s="45">
        <v>1415431</v>
      </c>
      <c r="S16" s="45">
        <v>31950</v>
      </c>
    </row>
    <row r="17" s="5" customFormat="1" ht="15.75" customHeight="1" spans="1:19">
      <c r="A17" s="32"/>
      <c r="B17" s="33">
        <v>43468</v>
      </c>
      <c r="C17" s="34">
        <v>8231</v>
      </c>
      <c r="D17" s="34" t="s">
        <v>997</v>
      </c>
      <c r="E17" s="34">
        <v>1390610</v>
      </c>
      <c r="F17" s="35">
        <v>4855</v>
      </c>
      <c r="G17" s="5">
        <f>VLOOKUP(E17,R:S,2,0)</f>
        <v>4855</v>
      </c>
      <c r="H17" s="5">
        <f t="shared" si="0"/>
        <v>0</v>
      </c>
      <c r="J17" s="42">
        <v>1390610</v>
      </c>
      <c r="K17" s="43">
        <v>4855</v>
      </c>
      <c r="L17" s="39">
        <f>VLOOKUP(J17,R:S,2,0)</f>
        <v>4855</v>
      </c>
      <c r="M17" s="39">
        <f t="shared" si="1"/>
        <v>0</v>
      </c>
      <c r="N17" s="39"/>
      <c r="O17" s="39" t="str">
        <f t="shared" si="2"/>
        <v>，1390610</v>
      </c>
      <c r="P17" s="39"/>
      <c r="R17" s="45">
        <v>1416603</v>
      </c>
      <c r="S17" s="45">
        <v>51560</v>
      </c>
    </row>
    <row r="18" s="5" customFormat="1" ht="15.75" customHeight="1" spans="1:19">
      <c r="A18" s="32"/>
      <c r="B18" s="33">
        <v>43468</v>
      </c>
      <c r="C18" s="34">
        <v>8232</v>
      </c>
      <c r="D18" s="34" t="s">
        <v>998</v>
      </c>
      <c r="E18" s="34">
        <v>1423184</v>
      </c>
      <c r="F18" s="35">
        <v>5915</v>
      </c>
      <c r="G18" s="5">
        <f>VLOOKUP(E18,R:S,2,0)</f>
        <v>17745</v>
      </c>
      <c r="H18" s="5">
        <f t="shared" si="0"/>
        <v>-11830</v>
      </c>
      <c r="J18" s="42">
        <v>1391274</v>
      </c>
      <c r="K18" s="43">
        <v>34800</v>
      </c>
      <c r="L18" s="39">
        <f>VLOOKUP(J18,R:S,2,0)</f>
        <v>34800</v>
      </c>
      <c r="M18" s="39">
        <f t="shared" si="1"/>
        <v>0</v>
      </c>
      <c r="N18" s="39"/>
      <c r="O18" s="39" t="str">
        <f t="shared" si="2"/>
        <v>，1391274</v>
      </c>
      <c r="P18" s="39"/>
      <c r="R18" s="45">
        <v>1416609</v>
      </c>
      <c r="S18" s="45">
        <v>9710</v>
      </c>
    </row>
    <row r="19" s="5" customFormat="1" ht="15.75" customHeight="1" spans="1:19">
      <c r="A19" s="32"/>
      <c r="B19" s="33">
        <v>43468</v>
      </c>
      <c r="C19" s="34">
        <v>8233</v>
      </c>
      <c r="D19" s="34" t="s">
        <v>999</v>
      </c>
      <c r="E19" s="34">
        <v>1422307</v>
      </c>
      <c r="F19" s="35">
        <v>5915</v>
      </c>
      <c r="G19" s="5">
        <f>VLOOKUP(E19,R:S,2,0)</f>
        <v>11830</v>
      </c>
      <c r="H19" s="5">
        <f t="shared" si="0"/>
        <v>-5915</v>
      </c>
      <c r="J19" s="42">
        <v>1396792</v>
      </c>
      <c r="K19" s="43">
        <v>9708</v>
      </c>
      <c r="L19" s="39">
        <f>VLOOKUP(J19,R:S,2,0)</f>
        <v>9710</v>
      </c>
      <c r="M19" s="39">
        <f t="shared" si="1"/>
        <v>-2</v>
      </c>
      <c r="N19" s="39"/>
      <c r="O19" s="39" t="str">
        <f t="shared" si="2"/>
        <v>，1396792</v>
      </c>
      <c r="P19" s="39"/>
      <c r="R19" s="45">
        <v>1409214</v>
      </c>
      <c r="S19" s="45">
        <v>21300</v>
      </c>
    </row>
    <row r="20" s="5" customFormat="1" ht="15.75" customHeight="1" spans="1:19">
      <c r="A20" s="32"/>
      <c r="B20" s="33">
        <v>43468</v>
      </c>
      <c r="C20" s="34">
        <v>8234</v>
      </c>
      <c r="D20" s="34" t="s">
        <v>1000</v>
      </c>
      <c r="E20" s="34">
        <v>1405429</v>
      </c>
      <c r="F20" s="35">
        <v>4855</v>
      </c>
      <c r="G20" s="5">
        <f>VLOOKUP(E20,R:S,2,0)</f>
        <v>4855</v>
      </c>
      <c r="H20" s="5">
        <f t="shared" si="0"/>
        <v>0</v>
      </c>
      <c r="J20" s="42">
        <v>1399551</v>
      </c>
      <c r="K20" s="43">
        <v>12090</v>
      </c>
      <c r="L20" s="39">
        <f>VLOOKUP(J20,R:S,2,0)</f>
        <v>12090</v>
      </c>
      <c r="M20" s="39">
        <f t="shared" si="1"/>
        <v>0</v>
      </c>
      <c r="N20" s="39"/>
      <c r="O20" s="39" t="str">
        <f t="shared" si="2"/>
        <v>，1399551</v>
      </c>
      <c r="P20" s="39"/>
      <c r="R20" s="45">
        <v>1410023</v>
      </c>
      <c r="S20" s="45">
        <v>4855</v>
      </c>
    </row>
    <row r="21" s="5" customFormat="1" ht="15.75" customHeight="1" spans="1:19">
      <c r="A21" s="32"/>
      <c r="B21" s="33">
        <v>43468</v>
      </c>
      <c r="C21" s="34">
        <v>8235</v>
      </c>
      <c r="D21" s="34" t="s">
        <v>1001</v>
      </c>
      <c r="E21" s="34">
        <v>1422307</v>
      </c>
      <c r="F21" s="35">
        <v>5915</v>
      </c>
      <c r="G21" s="5">
        <f>VLOOKUP(E21,R:S,2,0)</f>
        <v>11830</v>
      </c>
      <c r="H21" s="5">
        <f t="shared" si="0"/>
        <v>-5915</v>
      </c>
      <c r="J21" s="42">
        <v>1400579</v>
      </c>
      <c r="K21" s="43">
        <v>13110</v>
      </c>
      <c r="L21" s="39">
        <f>VLOOKUP(J21,R:S,2,0)</f>
        <v>13110</v>
      </c>
      <c r="M21" s="39">
        <f t="shared" si="1"/>
        <v>0</v>
      </c>
      <c r="N21" s="39"/>
      <c r="O21" s="39" t="str">
        <f t="shared" si="2"/>
        <v>，1400579</v>
      </c>
      <c r="P21" s="39"/>
      <c r="R21" s="45">
        <v>1413383</v>
      </c>
      <c r="S21" s="45">
        <v>5385</v>
      </c>
    </row>
    <row r="22" s="5" customFormat="1" ht="15.75" customHeight="1" spans="1:19">
      <c r="A22" s="32"/>
      <c r="B22" s="33">
        <v>43468</v>
      </c>
      <c r="C22" s="34">
        <v>8237</v>
      </c>
      <c r="D22" s="34" t="s">
        <v>1002</v>
      </c>
      <c r="E22" s="34">
        <v>1423184</v>
      </c>
      <c r="F22" s="35">
        <v>5915</v>
      </c>
      <c r="G22" s="5">
        <f>VLOOKUP(E22,R:S,2,0)</f>
        <v>17745</v>
      </c>
      <c r="H22" s="5">
        <f t="shared" si="0"/>
        <v>-11830</v>
      </c>
      <c r="J22" s="42">
        <v>1402668</v>
      </c>
      <c r="K22" s="43">
        <v>13110</v>
      </c>
      <c r="L22" s="39">
        <f>VLOOKUP(J22,R:S,2,0)</f>
        <v>13110</v>
      </c>
      <c r="M22" s="39">
        <f t="shared" si="1"/>
        <v>0</v>
      </c>
      <c r="N22" s="39"/>
      <c r="O22" s="39" t="str">
        <f t="shared" si="2"/>
        <v>，1402668</v>
      </c>
      <c r="P22" s="39"/>
      <c r="R22" s="45">
        <v>1413903</v>
      </c>
      <c r="S22" s="45">
        <v>13110</v>
      </c>
    </row>
    <row r="23" s="5" customFormat="1" ht="15.75" customHeight="1" spans="1:19">
      <c r="A23" s="32"/>
      <c r="B23" s="33">
        <v>43468</v>
      </c>
      <c r="C23" s="34">
        <v>8238</v>
      </c>
      <c r="D23" s="34" t="s">
        <v>1003</v>
      </c>
      <c r="E23" s="34">
        <v>1420938</v>
      </c>
      <c r="F23" s="35">
        <v>4855</v>
      </c>
      <c r="G23" s="5">
        <f>VLOOKUP(E23,R:S,2,0)</f>
        <v>4855</v>
      </c>
      <c r="H23" s="5">
        <f t="shared" si="0"/>
        <v>0</v>
      </c>
      <c r="J23" s="42">
        <v>1402802</v>
      </c>
      <c r="K23" s="43">
        <v>7325</v>
      </c>
      <c r="L23" s="39">
        <f>VLOOKUP(J23,R:S,2,0)</f>
        <v>7325</v>
      </c>
      <c r="M23" s="39">
        <f t="shared" si="1"/>
        <v>0</v>
      </c>
      <c r="N23" s="39"/>
      <c r="O23" s="39" t="str">
        <f t="shared" si="2"/>
        <v>，1402802</v>
      </c>
      <c r="P23" s="39"/>
      <c r="R23" s="45">
        <v>1414002</v>
      </c>
      <c r="S23" s="45">
        <v>17480</v>
      </c>
    </row>
    <row r="24" s="5" customFormat="1" ht="15.75" customHeight="1" spans="1:19">
      <c r="A24" s="32"/>
      <c r="B24" s="33">
        <v>43468</v>
      </c>
      <c r="C24" s="34">
        <v>8239</v>
      </c>
      <c r="D24" s="34" t="s">
        <v>1004</v>
      </c>
      <c r="E24" s="34">
        <v>1420231</v>
      </c>
      <c r="F24" s="35">
        <v>4855</v>
      </c>
      <c r="G24" s="5">
        <f>VLOOKUP(E24,R:S,2,0)</f>
        <v>4855</v>
      </c>
      <c r="H24" s="5">
        <f t="shared" si="0"/>
        <v>0</v>
      </c>
      <c r="J24" s="42">
        <v>1405429</v>
      </c>
      <c r="K24" s="43">
        <v>4855</v>
      </c>
      <c r="L24" s="39">
        <f>VLOOKUP(J24,R:S,2,0)</f>
        <v>4855</v>
      </c>
      <c r="M24" s="39">
        <f t="shared" si="1"/>
        <v>0</v>
      </c>
      <c r="N24" s="39"/>
      <c r="O24" s="39" t="str">
        <f t="shared" si="2"/>
        <v>，1405429</v>
      </c>
      <c r="P24" s="39"/>
      <c r="R24" s="45">
        <v>1415098</v>
      </c>
      <c r="S24" s="45">
        <v>15975</v>
      </c>
    </row>
    <row r="25" s="5" customFormat="1" ht="15.75" customHeight="1" spans="1:19">
      <c r="A25" s="32"/>
      <c r="B25" s="33">
        <v>43468</v>
      </c>
      <c r="C25" s="34">
        <v>8240</v>
      </c>
      <c r="D25" s="34" t="s">
        <v>1005</v>
      </c>
      <c r="E25" s="34">
        <v>1423620</v>
      </c>
      <c r="F25" s="35">
        <v>4855</v>
      </c>
      <c r="G25" s="5">
        <f>VLOOKUP(E25,R:S,2,0)</f>
        <v>4855</v>
      </c>
      <c r="H25" s="5">
        <f t="shared" si="0"/>
        <v>0</v>
      </c>
      <c r="J25" s="42">
        <v>1406460</v>
      </c>
      <c r="K25" s="43">
        <v>9710</v>
      </c>
      <c r="L25" s="39">
        <f>VLOOKUP(J25,R:S,2,0)</f>
        <v>9710</v>
      </c>
      <c r="M25" s="39">
        <f t="shared" si="1"/>
        <v>0</v>
      </c>
      <c r="N25" s="39"/>
      <c r="O25" s="39" t="str">
        <f t="shared" si="2"/>
        <v>，1406460</v>
      </c>
      <c r="P25" s="39"/>
      <c r="R25" s="45">
        <v>1415105</v>
      </c>
      <c r="S25" s="45">
        <v>23660</v>
      </c>
    </row>
    <row r="26" s="5" customFormat="1" ht="15.75" customHeight="1" spans="1:19">
      <c r="A26" s="32"/>
      <c r="B26" s="33">
        <v>43468</v>
      </c>
      <c r="C26" s="34">
        <v>8241</v>
      </c>
      <c r="D26" s="34" t="s">
        <v>1006</v>
      </c>
      <c r="E26" s="34">
        <v>1419795</v>
      </c>
      <c r="F26" s="35">
        <v>5915</v>
      </c>
      <c r="G26" s="5">
        <f>VLOOKUP(E26,R:S,2,0)</f>
        <v>5915</v>
      </c>
      <c r="H26" s="5">
        <f t="shared" si="0"/>
        <v>0</v>
      </c>
      <c r="J26" s="42">
        <v>1407146</v>
      </c>
      <c r="K26" s="43">
        <v>13110</v>
      </c>
      <c r="L26" s="39">
        <f>VLOOKUP(J26,R:S,2,0)</f>
        <v>13110</v>
      </c>
      <c r="M26" s="39">
        <f t="shared" si="1"/>
        <v>0</v>
      </c>
      <c r="N26" s="39"/>
      <c r="O26" s="39" t="str">
        <f t="shared" si="2"/>
        <v>，1407146</v>
      </c>
      <c r="P26" s="39"/>
      <c r="R26" s="45">
        <v>1417553</v>
      </c>
      <c r="S26" s="45">
        <v>17480</v>
      </c>
    </row>
    <row r="27" s="5" customFormat="1" ht="15.75" customHeight="1" spans="1:19">
      <c r="A27" s="32"/>
      <c r="B27" s="33">
        <v>43468</v>
      </c>
      <c r="C27" s="34">
        <v>8243</v>
      </c>
      <c r="D27" s="34" t="s">
        <v>1007</v>
      </c>
      <c r="E27" s="34">
        <v>1423801</v>
      </c>
      <c r="F27" s="35">
        <v>4855</v>
      </c>
      <c r="G27" s="5">
        <f>VLOOKUP(E27,R:S,2,0)</f>
        <v>4855</v>
      </c>
      <c r="H27" s="5">
        <f t="shared" si="0"/>
        <v>0</v>
      </c>
      <c r="J27" s="42">
        <v>1407571</v>
      </c>
      <c r="K27" s="43">
        <v>13110</v>
      </c>
      <c r="L27" s="39">
        <f>VLOOKUP(J27,R:S,2,0)</f>
        <v>13110</v>
      </c>
      <c r="M27" s="39">
        <f t="shared" si="1"/>
        <v>0</v>
      </c>
      <c r="N27" s="39"/>
      <c r="O27" s="39" t="str">
        <f t="shared" si="2"/>
        <v>，1407571</v>
      </c>
      <c r="P27" s="39"/>
      <c r="R27" s="45">
        <v>1418341</v>
      </c>
      <c r="S27" s="45">
        <v>29130</v>
      </c>
    </row>
    <row r="28" s="5" customFormat="1" ht="15.75" customHeight="1" spans="1:19">
      <c r="A28" s="32"/>
      <c r="B28" s="33">
        <v>43468</v>
      </c>
      <c r="C28" s="34">
        <v>8244</v>
      </c>
      <c r="D28" s="34" t="s">
        <v>1008</v>
      </c>
      <c r="E28" s="34">
        <v>1420955</v>
      </c>
      <c r="F28" s="35">
        <v>5915</v>
      </c>
      <c r="G28" s="5">
        <f>VLOOKUP(E28,R:S,2,0)</f>
        <v>5915</v>
      </c>
      <c r="H28" s="5">
        <f t="shared" si="0"/>
        <v>0</v>
      </c>
      <c r="J28" s="42">
        <v>1407956</v>
      </c>
      <c r="K28" s="43">
        <v>26220</v>
      </c>
      <c r="L28" s="39">
        <f>VLOOKUP(J28,R:S,2,0)</f>
        <v>26220</v>
      </c>
      <c r="M28" s="39">
        <f t="shared" si="1"/>
        <v>0</v>
      </c>
      <c r="N28" s="39"/>
      <c r="O28" s="39" t="str">
        <f t="shared" si="2"/>
        <v>，1407956</v>
      </c>
      <c r="P28" s="39"/>
      <c r="R28" s="45">
        <v>1419118</v>
      </c>
      <c r="S28" s="45">
        <v>15975</v>
      </c>
    </row>
    <row r="29" s="5" customFormat="1" ht="15.75" customHeight="1" spans="1:19">
      <c r="A29" s="32"/>
      <c r="B29" s="33">
        <v>43468</v>
      </c>
      <c r="C29" s="34">
        <v>8279</v>
      </c>
      <c r="D29" s="34" t="s">
        <v>1009</v>
      </c>
      <c r="E29" s="34">
        <v>1423184</v>
      </c>
      <c r="F29" s="35">
        <v>5915</v>
      </c>
      <c r="G29" s="5">
        <f>VLOOKUP(E29,R:S,2,0)</f>
        <v>17745</v>
      </c>
      <c r="H29" s="5">
        <f t="shared" si="0"/>
        <v>-11830</v>
      </c>
      <c r="J29" s="42">
        <v>1408039</v>
      </c>
      <c r="K29" s="43">
        <v>9710</v>
      </c>
      <c r="L29" s="39">
        <f>VLOOKUP(J29,R:S,2,0)</f>
        <v>9710</v>
      </c>
      <c r="M29" s="39">
        <f t="shared" si="1"/>
        <v>0</v>
      </c>
      <c r="N29" s="39"/>
      <c r="O29" s="39" t="str">
        <f t="shared" si="2"/>
        <v>，1408039</v>
      </c>
      <c r="P29" s="39"/>
      <c r="R29" s="45">
        <v>1419524</v>
      </c>
      <c r="S29" s="45">
        <v>4855</v>
      </c>
    </row>
    <row r="30" s="5" customFormat="1" ht="15.75" customHeight="1" spans="1:19">
      <c r="A30" s="32"/>
      <c r="B30" s="33">
        <v>43468</v>
      </c>
      <c r="C30" s="34">
        <v>8281</v>
      </c>
      <c r="D30" s="34" t="s">
        <v>1010</v>
      </c>
      <c r="E30" s="34">
        <v>1410855</v>
      </c>
      <c r="F30" s="35">
        <v>4855</v>
      </c>
      <c r="G30" s="5">
        <f>VLOOKUP(E30,R:S,2,0)</f>
        <v>4855</v>
      </c>
      <c r="H30" s="5">
        <f t="shared" si="0"/>
        <v>0</v>
      </c>
      <c r="J30" s="42">
        <v>1408622</v>
      </c>
      <c r="K30" s="43">
        <v>11830</v>
      </c>
      <c r="L30" s="39">
        <f>VLOOKUP(J30,R:S,2,0)</f>
        <v>11830</v>
      </c>
      <c r="M30" s="39">
        <f t="shared" si="1"/>
        <v>0</v>
      </c>
      <c r="N30" s="39"/>
      <c r="O30" s="39" t="str">
        <f t="shared" si="2"/>
        <v>，1408622</v>
      </c>
      <c r="P30" s="39"/>
      <c r="R30" s="45">
        <v>1419627</v>
      </c>
      <c r="S30" s="45">
        <v>15975</v>
      </c>
    </row>
    <row r="31" s="5" customFormat="1" ht="15.75" customHeight="1" spans="1:19">
      <c r="A31" s="32"/>
      <c r="B31" s="33">
        <v>43469</v>
      </c>
      <c r="C31" s="34">
        <v>8492</v>
      </c>
      <c r="D31" s="34" t="s">
        <v>1011</v>
      </c>
      <c r="E31" s="34">
        <v>1421644</v>
      </c>
      <c r="F31" s="35">
        <v>9710</v>
      </c>
      <c r="G31" s="5">
        <f>VLOOKUP(E31,R:S,2,0)</f>
        <v>19420</v>
      </c>
      <c r="H31" s="5">
        <f t="shared" si="0"/>
        <v>-9710</v>
      </c>
      <c r="J31" s="42">
        <v>1408648</v>
      </c>
      <c r="K31" s="43">
        <v>11480</v>
      </c>
      <c r="L31" s="39">
        <f>VLOOKUP(J31,R:S,2,0)</f>
        <v>11480</v>
      </c>
      <c r="M31" s="39">
        <f t="shared" si="1"/>
        <v>0</v>
      </c>
      <c r="N31" s="39"/>
      <c r="O31" s="39" t="str">
        <f t="shared" si="2"/>
        <v>，1408648</v>
      </c>
      <c r="P31" s="39"/>
      <c r="R31" s="45">
        <v>1420110</v>
      </c>
      <c r="S31" s="45">
        <v>4855</v>
      </c>
    </row>
    <row r="32" s="5" customFormat="1" ht="15.75" customHeight="1" spans="1:19">
      <c r="A32" s="32"/>
      <c r="B32" s="33">
        <v>43469</v>
      </c>
      <c r="C32" s="34">
        <v>8495</v>
      </c>
      <c r="D32" s="34" t="s">
        <v>1012</v>
      </c>
      <c r="E32" s="34">
        <v>1416603</v>
      </c>
      <c r="F32" s="35">
        <v>12890</v>
      </c>
      <c r="G32" s="5">
        <f>VLOOKUP(E32,R:S,2,0)</f>
        <v>51560</v>
      </c>
      <c r="H32" s="5">
        <f t="shared" si="0"/>
        <v>-38670</v>
      </c>
      <c r="J32" s="42">
        <v>1408905</v>
      </c>
      <c r="K32" s="43">
        <v>9710</v>
      </c>
      <c r="L32" s="39">
        <f>VLOOKUP(J32,R:S,2,0)</f>
        <v>9710</v>
      </c>
      <c r="M32" s="39">
        <f t="shared" si="1"/>
        <v>0</v>
      </c>
      <c r="N32" s="39"/>
      <c r="O32" s="39" t="str">
        <f t="shared" si="2"/>
        <v>，1408905</v>
      </c>
      <c r="P32" s="39"/>
      <c r="R32" s="45">
        <v>1420938</v>
      </c>
      <c r="S32" s="45">
        <v>4855</v>
      </c>
    </row>
    <row r="33" s="5" customFormat="1" ht="15.75" customHeight="1" spans="1:19">
      <c r="A33" s="32"/>
      <c r="B33" s="33">
        <v>43469</v>
      </c>
      <c r="C33" s="34">
        <v>8496</v>
      </c>
      <c r="D33" s="34" t="s">
        <v>1013</v>
      </c>
      <c r="E33" s="34">
        <v>1416603</v>
      </c>
      <c r="F33" s="35">
        <v>12890</v>
      </c>
      <c r="G33" s="5">
        <f>VLOOKUP(E33,R:S,2,0)</f>
        <v>51560</v>
      </c>
      <c r="H33" s="5">
        <f t="shared" si="0"/>
        <v>-38670</v>
      </c>
      <c r="J33" s="42">
        <v>1409214</v>
      </c>
      <c r="K33" s="43">
        <v>21300</v>
      </c>
      <c r="L33" s="39">
        <f>VLOOKUP(J33,R:S,2,0)</f>
        <v>21300</v>
      </c>
      <c r="M33" s="39">
        <f t="shared" si="1"/>
        <v>0</v>
      </c>
      <c r="N33" s="39"/>
      <c r="O33" s="39" t="str">
        <f t="shared" si="2"/>
        <v>，1409214</v>
      </c>
      <c r="P33" s="39"/>
      <c r="R33" s="45">
        <v>1420955</v>
      </c>
      <c r="S33" s="45">
        <v>5915</v>
      </c>
    </row>
    <row r="34" s="5" customFormat="1" ht="15.75" customHeight="1" spans="1:19">
      <c r="A34" s="32"/>
      <c r="B34" s="33">
        <v>43469</v>
      </c>
      <c r="C34" s="34">
        <v>8503</v>
      </c>
      <c r="D34" s="34" t="s">
        <v>1014</v>
      </c>
      <c r="E34" s="34">
        <v>1424308</v>
      </c>
      <c r="F34" s="35">
        <v>4855</v>
      </c>
      <c r="G34" s="5">
        <f>VLOOKUP(E34,R:S,2,0)</f>
        <v>4855</v>
      </c>
      <c r="H34" s="5">
        <f t="shared" si="0"/>
        <v>0</v>
      </c>
      <c r="J34" s="42">
        <v>1409597</v>
      </c>
      <c r="K34" s="43">
        <v>5915</v>
      </c>
      <c r="L34" s="39">
        <f>VLOOKUP(J34,R:S,2,0)</f>
        <v>5915</v>
      </c>
      <c r="M34" s="39">
        <f t="shared" si="1"/>
        <v>0</v>
      </c>
      <c r="N34" s="39"/>
      <c r="O34" s="39" t="str">
        <f t="shared" si="2"/>
        <v>，1409597</v>
      </c>
      <c r="P34" s="39"/>
      <c r="R34" s="45">
        <v>1421598</v>
      </c>
      <c r="S34" s="45">
        <v>13110</v>
      </c>
    </row>
    <row r="35" s="5" customFormat="1" ht="15.75" customHeight="1" spans="1:19">
      <c r="A35" s="32"/>
      <c r="B35" s="33">
        <v>43469</v>
      </c>
      <c r="C35" s="34">
        <v>8504</v>
      </c>
      <c r="D35" s="34" t="s">
        <v>1015</v>
      </c>
      <c r="E35" s="34">
        <v>1419562</v>
      </c>
      <c r="F35" s="35">
        <v>9708</v>
      </c>
      <c r="G35" s="5">
        <f>VLOOKUP(E35,R:S,2,0)</f>
        <v>9710</v>
      </c>
      <c r="H35" s="5">
        <f t="shared" si="0"/>
        <v>-2</v>
      </c>
      <c r="J35" s="42">
        <v>1409610</v>
      </c>
      <c r="K35" s="43">
        <v>9710</v>
      </c>
      <c r="L35" s="39">
        <f>VLOOKUP(J35,R:S,2,0)</f>
        <v>9710</v>
      </c>
      <c r="M35" s="39">
        <f t="shared" si="1"/>
        <v>0</v>
      </c>
      <c r="N35" s="39"/>
      <c r="O35" s="39" t="str">
        <f t="shared" si="2"/>
        <v>，1409610</v>
      </c>
      <c r="P35" s="39"/>
      <c r="R35" s="45">
        <v>1421646</v>
      </c>
      <c r="S35" s="45">
        <v>9710</v>
      </c>
    </row>
    <row r="36" s="5" customFormat="1" ht="15.75" customHeight="1" spans="1:19">
      <c r="A36" s="32"/>
      <c r="B36" s="33">
        <v>43469</v>
      </c>
      <c r="C36" s="34">
        <v>8505</v>
      </c>
      <c r="D36" s="34" t="s">
        <v>1016</v>
      </c>
      <c r="E36" s="34">
        <v>1410248</v>
      </c>
      <c r="F36" s="35">
        <v>11830</v>
      </c>
      <c r="G36" s="5">
        <f>VLOOKUP(E36,R:S,2,0)</f>
        <v>11830</v>
      </c>
      <c r="H36" s="5">
        <f t="shared" si="0"/>
        <v>0</v>
      </c>
      <c r="J36" s="42">
        <v>1409985</v>
      </c>
      <c r="K36" s="43">
        <v>16320</v>
      </c>
      <c r="L36" s="39">
        <f>VLOOKUP(J36,R:S,2,0)</f>
        <v>16320</v>
      </c>
      <c r="M36" s="39">
        <f t="shared" si="1"/>
        <v>0</v>
      </c>
      <c r="N36" s="39"/>
      <c r="O36" s="39" t="str">
        <f t="shared" si="2"/>
        <v>，1409985</v>
      </c>
      <c r="P36" s="39"/>
      <c r="R36" s="45">
        <v>1421647</v>
      </c>
      <c r="S36" s="45">
        <v>13110</v>
      </c>
    </row>
    <row r="37" s="5" customFormat="1" ht="15.75" customHeight="1" spans="1:19">
      <c r="A37" s="32"/>
      <c r="B37" s="33">
        <v>43469</v>
      </c>
      <c r="C37" s="34">
        <v>8506</v>
      </c>
      <c r="D37" s="34" t="s">
        <v>1017</v>
      </c>
      <c r="E37" s="34">
        <v>1416604</v>
      </c>
      <c r="F37" s="35">
        <v>15800</v>
      </c>
      <c r="G37" s="5">
        <f>VLOOKUP(E37,R:S,2,0)</f>
        <v>15800</v>
      </c>
      <c r="H37" s="5">
        <f t="shared" si="0"/>
        <v>0</v>
      </c>
      <c r="J37" s="42">
        <v>1410023</v>
      </c>
      <c r="K37" s="43">
        <v>4855</v>
      </c>
      <c r="L37" s="39">
        <f>VLOOKUP(J37,R:S,2,0)</f>
        <v>4855</v>
      </c>
      <c r="M37" s="39">
        <f t="shared" si="1"/>
        <v>0</v>
      </c>
      <c r="N37" s="39"/>
      <c r="O37" s="39" t="str">
        <f t="shared" si="2"/>
        <v>，1410023</v>
      </c>
      <c r="P37" s="39"/>
      <c r="R37" s="45">
        <v>1422307</v>
      </c>
      <c r="S37" s="45">
        <v>11830</v>
      </c>
    </row>
    <row r="38" s="5" customFormat="1" ht="15.75" customHeight="1" spans="1:19">
      <c r="A38" s="32"/>
      <c r="B38" s="33">
        <v>43469</v>
      </c>
      <c r="C38" s="34">
        <v>8529</v>
      </c>
      <c r="D38" s="34" t="s">
        <v>1018</v>
      </c>
      <c r="E38" s="34">
        <v>1423457</v>
      </c>
      <c r="F38" s="35">
        <v>9708</v>
      </c>
      <c r="G38" s="5">
        <f>VLOOKUP(E38,R:S,2,0)</f>
        <v>9710</v>
      </c>
      <c r="H38" s="5">
        <f t="shared" si="0"/>
        <v>-2</v>
      </c>
      <c r="J38" s="42">
        <v>1410188</v>
      </c>
      <c r="K38" s="43">
        <v>22995</v>
      </c>
      <c r="L38" s="39">
        <f>VLOOKUP(J38,R:S,2,0)</f>
        <v>22995</v>
      </c>
      <c r="M38" s="39">
        <f t="shared" si="1"/>
        <v>0</v>
      </c>
      <c r="N38" s="39"/>
      <c r="O38" s="39" t="str">
        <f t="shared" si="2"/>
        <v>，1410188</v>
      </c>
      <c r="P38" s="39"/>
      <c r="R38" s="45">
        <v>1422600</v>
      </c>
      <c r="S38" s="45">
        <v>5915</v>
      </c>
    </row>
    <row r="39" s="5" customFormat="1" ht="15.75" customHeight="1" spans="1:19">
      <c r="A39" s="32"/>
      <c r="B39" s="33">
        <v>43469</v>
      </c>
      <c r="C39" s="34">
        <v>8534</v>
      </c>
      <c r="D39" s="34" t="s">
        <v>1019</v>
      </c>
      <c r="E39" s="34">
        <v>1422953</v>
      </c>
      <c r="F39" s="35">
        <v>11829</v>
      </c>
      <c r="G39" s="5">
        <f>VLOOKUP(E39,R:S,2,0)</f>
        <v>11830</v>
      </c>
      <c r="H39" s="5">
        <f t="shared" si="0"/>
        <v>-1</v>
      </c>
      <c r="J39" s="42">
        <v>1410248</v>
      </c>
      <c r="K39" s="43">
        <v>11830</v>
      </c>
      <c r="L39" s="39">
        <f>VLOOKUP(J39,R:S,2,0)</f>
        <v>11830</v>
      </c>
      <c r="M39" s="39">
        <f t="shared" si="1"/>
        <v>0</v>
      </c>
      <c r="N39" s="39"/>
      <c r="O39" s="39" t="str">
        <f t="shared" si="2"/>
        <v>，1410248</v>
      </c>
      <c r="P39" s="39"/>
      <c r="R39" s="45">
        <v>1422683</v>
      </c>
      <c r="S39" s="45">
        <v>17480</v>
      </c>
    </row>
    <row r="40" s="5" customFormat="1" ht="15.75" customHeight="1" spans="1:19">
      <c r="A40" s="32"/>
      <c r="B40" s="33">
        <v>43469</v>
      </c>
      <c r="C40" s="34">
        <v>8535</v>
      </c>
      <c r="D40" s="34" t="s">
        <v>1020</v>
      </c>
      <c r="E40" s="34">
        <v>1419390</v>
      </c>
      <c r="F40" s="35">
        <v>10770</v>
      </c>
      <c r="G40" s="5">
        <f>VLOOKUP(E40,R:S,2,0)</f>
        <v>10770</v>
      </c>
      <c r="H40" s="5">
        <f t="shared" si="0"/>
        <v>0</v>
      </c>
      <c r="J40" s="42">
        <v>1410336</v>
      </c>
      <c r="K40" s="43">
        <v>13110</v>
      </c>
      <c r="L40" s="39">
        <f>VLOOKUP(J40,R:S,2,0)</f>
        <v>13110</v>
      </c>
      <c r="M40" s="39">
        <f t="shared" si="1"/>
        <v>0</v>
      </c>
      <c r="N40" s="39"/>
      <c r="O40" s="39" t="str">
        <f t="shared" si="2"/>
        <v>，1410336</v>
      </c>
      <c r="P40" s="39"/>
      <c r="R40" s="45">
        <v>1422699</v>
      </c>
      <c r="S40" s="45">
        <v>16320</v>
      </c>
    </row>
    <row r="41" s="5" customFormat="1" ht="15.75" customHeight="1" spans="1:19">
      <c r="A41" s="32"/>
      <c r="B41" s="33">
        <v>43469</v>
      </c>
      <c r="C41" s="34">
        <v>8537</v>
      </c>
      <c r="D41" s="34" t="s">
        <v>1021</v>
      </c>
      <c r="E41" s="34">
        <v>1416603</v>
      </c>
      <c r="F41" s="35">
        <v>12890</v>
      </c>
      <c r="G41" s="5">
        <f>VLOOKUP(E41,R:S,2,0)</f>
        <v>51560</v>
      </c>
      <c r="H41" s="5">
        <f t="shared" si="0"/>
        <v>-38670</v>
      </c>
      <c r="J41" s="42">
        <v>1410373</v>
      </c>
      <c r="K41" s="43">
        <v>19420</v>
      </c>
      <c r="L41" s="39">
        <f>VLOOKUP(J41,R:S,2,0)</f>
        <v>19420</v>
      </c>
      <c r="M41" s="39">
        <f t="shared" si="1"/>
        <v>0</v>
      </c>
      <c r="N41" s="39"/>
      <c r="O41" s="39" t="str">
        <f t="shared" si="2"/>
        <v>，1410373</v>
      </c>
      <c r="P41" s="39"/>
      <c r="R41" s="45">
        <v>1422953</v>
      </c>
      <c r="S41" s="45">
        <v>11830</v>
      </c>
    </row>
    <row r="42" s="5" customFormat="1" ht="15.75" customHeight="1" spans="1:19">
      <c r="A42" s="32"/>
      <c r="B42" s="33">
        <v>43469</v>
      </c>
      <c r="C42" s="34">
        <v>8538</v>
      </c>
      <c r="D42" s="34" t="s">
        <v>1022</v>
      </c>
      <c r="E42" s="34">
        <v>1421646</v>
      </c>
      <c r="F42" s="35">
        <v>9710</v>
      </c>
      <c r="G42" s="5">
        <f>VLOOKUP(E42,R:S,2,0)</f>
        <v>9710</v>
      </c>
      <c r="H42" s="5">
        <f t="shared" si="0"/>
        <v>0</v>
      </c>
      <c r="J42" s="42">
        <v>1410465</v>
      </c>
      <c r="K42" s="43">
        <v>13110</v>
      </c>
      <c r="L42" s="39">
        <f>VLOOKUP(J42,R:S,2,0)</f>
        <v>13110</v>
      </c>
      <c r="M42" s="39">
        <f t="shared" si="1"/>
        <v>0</v>
      </c>
      <c r="N42" s="39"/>
      <c r="O42" s="39" t="str">
        <f t="shared" si="2"/>
        <v>，1410465</v>
      </c>
      <c r="P42" s="39"/>
      <c r="R42" s="45">
        <v>1423295</v>
      </c>
      <c r="S42" s="45">
        <v>21300</v>
      </c>
    </row>
    <row r="43" s="5" customFormat="1" ht="15.75" customHeight="1" spans="1:19">
      <c r="A43" s="32"/>
      <c r="B43" s="33">
        <v>43469</v>
      </c>
      <c r="C43" s="34">
        <v>8543</v>
      </c>
      <c r="D43" s="34" t="s">
        <v>1023</v>
      </c>
      <c r="E43" s="34">
        <v>1416603</v>
      </c>
      <c r="F43" s="35">
        <v>12890</v>
      </c>
      <c r="G43" s="5">
        <f>VLOOKUP(E43,R:S,2,0)</f>
        <v>51560</v>
      </c>
      <c r="H43" s="5">
        <f t="shared" si="0"/>
        <v>-38670</v>
      </c>
      <c r="J43" s="42">
        <v>1410501</v>
      </c>
      <c r="K43" s="43">
        <v>15975</v>
      </c>
      <c r="L43" s="39">
        <f>VLOOKUP(J43,R:S,2,0)</f>
        <v>15975</v>
      </c>
      <c r="M43" s="39">
        <f t="shared" si="1"/>
        <v>0</v>
      </c>
      <c r="N43" s="39"/>
      <c r="O43" s="39" t="str">
        <f t="shared" si="2"/>
        <v>，1410501</v>
      </c>
      <c r="P43" s="39"/>
      <c r="R43" s="45">
        <v>1423510</v>
      </c>
      <c r="S43" s="45">
        <v>11830</v>
      </c>
    </row>
    <row r="44" s="5" customFormat="1" ht="15.75" customHeight="1" spans="1:19">
      <c r="A44" s="32"/>
      <c r="B44" s="33">
        <v>43469</v>
      </c>
      <c r="C44" s="34">
        <v>8544</v>
      </c>
      <c r="D44" s="34" t="s">
        <v>1024</v>
      </c>
      <c r="E44" s="34">
        <v>1423629</v>
      </c>
      <c r="F44" s="35">
        <v>10770</v>
      </c>
      <c r="G44" s="5">
        <f>VLOOKUP(E44,R:S,2,0)</f>
        <v>10770</v>
      </c>
      <c r="H44" s="5">
        <f t="shared" si="0"/>
        <v>0</v>
      </c>
      <c r="J44" s="42">
        <v>1410813</v>
      </c>
      <c r="K44" s="43">
        <v>5915</v>
      </c>
      <c r="L44" s="39">
        <f>VLOOKUP(J44,R:S,2,0)</f>
        <v>5915</v>
      </c>
      <c r="M44" s="39">
        <f t="shared" si="1"/>
        <v>0</v>
      </c>
      <c r="N44" s="39"/>
      <c r="O44" s="39" t="str">
        <f t="shared" si="2"/>
        <v>，1410813</v>
      </c>
      <c r="P44" s="39"/>
      <c r="R44" s="45">
        <v>1423513</v>
      </c>
      <c r="S44" s="45">
        <v>31950</v>
      </c>
    </row>
    <row r="45" s="5" customFormat="1" ht="15.75" customHeight="1" spans="1:19">
      <c r="A45" s="32"/>
      <c r="B45" s="33">
        <v>43469</v>
      </c>
      <c r="C45" s="34">
        <v>8545</v>
      </c>
      <c r="D45" s="34" t="s">
        <v>1025</v>
      </c>
      <c r="E45" s="34">
        <v>1421644</v>
      </c>
      <c r="F45" s="35">
        <v>9710</v>
      </c>
      <c r="G45" s="5">
        <f>VLOOKUP(E45,R:S,2,0)</f>
        <v>19420</v>
      </c>
      <c r="H45" s="5">
        <f t="shared" si="0"/>
        <v>-9710</v>
      </c>
      <c r="J45" s="42">
        <v>1410855</v>
      </c>
      <c r="K45" s="43">
        <v>4855</v>
      </c>
      <c r="L45" s="39">
        <f>VLOOKUP(J45,R:S,2,0)</f>
        <v>4855</v>
      </c>
      <c r="M45" s="39">
        <f t="shared" si="1"/>
        <v>0</v>
      </c>
      <c r="N45" s="39"/>
      <c r="O45" s="39" t="str">
        <f t="shared" si="2"/>
        <v>，1410855</v>
      </c>
      <c r="P45" s="39"/>
      <c r="R45" s="45">
        <v>1423620</v>
      </c>
      <c r="S45" s="45">
        <v>4855</v>
      </c>
    </row>
    <row r="46" s="5" customFormat="1" ht="15.75" customHeight="1" spans="1:19">
      <c r="A46" s="32"/>
      <c r="B46" s="33">
        <v>43469</v>
      </c>
      <c r="C46" s="34">
        <v>8551</v>
      </c>
      <c r="D46" s="34" t="s">
        <v>1026</v>
      </c>
      <c r="E46" s="34">
        <v>1422672</v>
      </c>
      <c r="F46" s="35">
        <v>9708</v>
      </c>
      <c r="G46" s="5">
        <f>VLOOKUP(E46,R:S,2,0)</f>
        <v>9710</v>
      </c>
      <c r="H46" s="5">
        <f t="shared" si="0"/>
        <v>-2</v>
      </c>
      <c r="J46" s="42">
        <v>1412036</v>
      </c>
      <c r="K46" s="43">
        <v>13110</v>
      </c>
      <c r="L46" s="39">
        <f>VLOOKUP(J46,R:S,2,0)</f>
        <v>13110</v>
      </c>
      <c r="M46" s="39">
        <f t="shared" si="1"/>
        <v>0</v>
      </c>
      <c r="N46" s="39"/>
      <c r="O46" s="39" t="str">
        <f t="shared" si="2"/>
        <v>，1412036</v>
      </c>
      <c r="P46" s="39"/>
      <c r="R46" s="45">
        <v>1423629</v>
      </c>
      <c r="S46" s="45">
        <v>10770</v>
      </c>
    </row>
    <row r="47" s="5" customFormat="1" ht="15.75" customHeight="1" spans="1:19">
      <c r="A47" s="32"/>
      <c r="B47" s="33">
        <v>43470</v>
      </c>
      <c r="C47" s="34">
        <v>8741</v>
      </c>
      <c r="D47" s="34" t="s">
        <v>1027</v>
      </c>
      <c r="E47" s="34">
        <v>1424277</v>
      </c>
      <c r="F47" s="35">
        <v>4855</v>
      </c>
      <c r="G47" s="5">
        <f>VLOOKUP(E47,R:S,2,0)</f>
        <v>9710</v>
      </c>
      <c r="H47" s="5">
        <f t="shared" si="0"/>
        <v>-4855</v>
      </c>
      <c r="J47" s="42">
        <v>1412160</v>
      </c>
      <c r="K47" s="43">
        <v>26220</v>
      </c>
      <c r="L47" s="39">
        <f>VLOOKUP(J47,R:S,2,0)</f>
        <v>26220</v>
      </c>
      <c r="M47" s="39">
        <f t="shared" si="1"/>
        <v>0</v>
      </c>
      <c r="N47" s="39"/>
      <c r="O47" s="39" t="str">
        <f t="shared" si="2"/>
        <v>，1412160</v>
      </c>
      <c r="P47" s="39"/>
      <c r="R47" s="45">
        <v>1419390</v>
      </c>
      <c r="S47" s="45">
        <v>10770</v>
      </c>
    </row>
    <row r="48" s="5" customFormat="1" ht="15.75" customHeight="1" spans="1:19">
      <c r="A48" s="32"/>
      <c r="B48" s="33">
        <v>43470</v>
      </c>
      <c r="C48" s="34">
        <v>8742</v>
      </c>
      <c r="D48" s="34" t="s">
        <v>1028</v>
      </c>
      <c r="E48" s="34">
        <v>1424277</v>
      </c>
      <c r="F48" s="35">
        <v>4855</v>
      </c>
      <c r="G48" s="5">
        <f>VLOOKUP(E48,R:S,2,0)</f>
        <v>9710</v>
      </c>
      <c r="H48" s="5">
        <f t="shared" si="0"/>
        <v>-4855</v>
      </c>
      <c r="J48" s="42">
        <v>1412164</v>
      </c>
      <c r="K48" s="43">
        <v>17480</v>
      </c>
      <c r="L48" s="39">
        <f>VLOOKUP(J48,R:S,2,0)</f>
        <v>17480</v>
      </c>
      <c r="M48" s="39">
        <f t="shared" si="1"/>
        <v>0</v>
      </c>
      <c r="N48" s="39"/>
      <c r="O48" s="39" t="str">
        <f t="shared" si="2"/>
        <v>，1412164</v>
      </c>
      <c r="P48" s="39"/>
      <c r="R48" s="45">
        <v>1419669</v>
      </c>
      <c r="S48" s="45">
        <v>14535</v>
      </c>
    </row>
    <row r="49" s="5" customFormat="1" ht="15.75" customHeight="1" spans="1:19">
      <c r="A49" s="32"/>
      <c r="B49" s="33">
        <v>43470</v>
      </c>
      <c r="C49" s="34">
        <v>8743</v>
      </c>
      <c r="D49" s="34" t="s">
        <v>1029</v>
      </c>
      <c r="E49" s="34">
        <v>1421409</v>
      </c>
      <c r="F49" s="35">
        <v>9710</v>
      </c>
      <c r="G49" s="5">
        <f>VLOOKUP(E49,R:S,2,0)</f>
        <v>9710</v>
      </c>
      <c r="H49" s="5">
        <f t="shared" si="0"/>
        <v>0</v>
      </c>
      <c r="J49" s="42">
        <v>1412514</v>
      </c>
      <c r="K49" s="43">
        <v>17480</v>
      </c>
      <c r="L49" s="39">
        <f>VLOOKUP(J49,R:S,2,0)</f>
        <v>17480</v>
      </c>
      <c r="M49" s="39">
        <f t="shared" si="1"/>
        <v>0</v>
      </c>
      <c r="N49" s="39"/>
      <c r="O49" s="39" t="str">
        <f t="shared" si="2"/>
        <v>，1412514</v>
      </c>
      <c r="P49" s="39"/>
      <c r="R49" s="45">
        <v>1419736</v>
      </c>
      <c r="S49" s="45">
        <v>9710</v>
      </c>
    </row>
    <row r="50" s="5" customFormat="1" ht="15.75" customHeight="1" spans="1:19">
      <c r="A50" s="32"/>
      <c r="B50" s="33">
        <v>43470</v>
      </c>
      <c r="C50" s="34">
        <v>8750</v>
      </c>
      <c r="D50" s="34" t="s">
        <v>1030</v>
      </c>
      <c r="E50" s="34">
        <v>1423510</v>
      </c>
      <c r="F50" s="35">
        <v>11829</v>
      </c>
      <c r="G50" s="5">
        <f>VLOOKUP(E50,R:S,2,0)</f>
        <v>11830</v>
      </c>
      <c r="H50" s="5">
        <f t="shared" si="0"/>
        <v>-1</v>
      </c>
      <c r="J50" s="42">
        <v>1412518</v>
      </c>
      <c r="K50" s="43">
        <v>13110</v>
      </c>
      <c r="L50" s="39">
        <f>VLOOKUP(J50,R:S,2,0)</f>
        <v>13110</v>
      </c>
      <c r="M50" s="39">
        <f t="shared" si="1"/>
        <v>0</v>
      </c>
      <c r="N50" s="39"/>
      <c r="O50" s="39" t="str">
        <f t="shared" si="2"/>
        <v>，1412518</v>
      </c>
      <c r="P50" s="39"/>
      <c r="R50" s="45">
        <v>1419795</v>
      </c>
      <c r="S50" s="45">
        <v>5915</v>
      </c>
    </row>
    <row r="51" s="5" customFormat="1" ht="15.75" customHeight="1" spans="1:19">
      <c r="A51" s="32"/>
      <c r="B51" s="33">
        <v>43470</v>
      </c>
      <c r="C51" s="34">
        <v>8751</v>
      </c>
      <c r="D51" s="34" t="s">
        <v>1031</v>
      </c>
      <c r="E51" s="34">
        <v>1423665</v>
      </c>
      <c r="F51" s="35">
        <v>13107</v>
      </c>
      <c r="G51" s="5">
        <f>VLOOKUP(E51,R:S,2,0)</f>
        <v>13110</v>
      </c>
      <c r="H51" s="5">
        <f t="shared" si="0"/>
        <v>-3</v>
      </c>
      <c r="J51" s="42">
        <v>1412527</v>
      </c>
      <c r="K51" s="43">
        <v>13110</v>
      </c>
      <c r="L51" s="39">
        <f>VLOOKUP(J51,R:S,2,0)</f>
        <v>13110</v>
      </c>
      <c r="M51" s="39">
        <f t="shared" si="1"/>
        <v>0</v>
      </c>
      <c r="N51" s="39"/>
      <c r="O51" s="39" t="str">
        <f t="shared" si="2"/>
        <v>，1412527</v>
      </c>
      <c r="P51" s="39"/>
      <c r="R51" s="45">
        <v>1420295</v>
      </c>
      <c r="S51" s="45">
        <v>13110</v>
      </c>
    </row>
    <row r="52" s="5" customFormat="1" ht="15.75" customHeight="1" spans="1:19">
      <c r="A52" s="32"/>
      <c r="B52" s="33">
        <v>43470</v>
      </c>
      <c r="C52" s="34">
        <v>8753</v>
      </c>
      <c r="D52" s="34" t="s">
        <v>1032</v>
      </c>
      <c r="E52" s="34">
        <v>1418341</v>
      </c>
      <c r="F52" s="35">
        <v>9710</v>
      </c>
      <c r="G52" s="5">
        <f>VLOOKUP(E52,R:S,2,0)</f>
        <v>29130</v>
      </c>
      <c r="H52" s="5">
        <f t="shared" si="0"/>
        <v>-19420</v>
      </c>
      <c r="J52" s="42">
        <v>1412726</v>
      </c>
      <c r="K52" s="43">
        <v>21300</v>
      </c>
      <c r="L52" s="39">
        <f>VLOOKUP(J52,R:S,2,0)</f>
        <v>21300</v>
      </c>
      <c r="M52" s="39">
        <f t="shared" si="1"/>
        <v>0</v>
      </c>
      <c r="N52" s="39"/>
      <c r="O52" s="39" t="str">
        <f t="shared" si="2"/>
        <v>，1412726</v>
      </c>
      <c r="P52" s="39"/>
      <c r="R52" s="45">
        <v>1421839</v>
      </c>
      <c r="S52" s="45">
        <v>9710</v>
      </c>
    </row>
    <row r="53" s="5" customFormat="1" ht="15.75" customHeight="1" spans="1:19">
      <c r="A53" s="32"/>
      <c r="B53" s="33">
        <v>43470</v>
      </c>
      <c r="C53" s="34">
        <v>8760</v>
      </c>
      <c r="D53" s="34" t="s">
        <v>1033</v>
      </c>
      <c r="E53" s="34">
        <v>1407956</v>
      </c>
      <c r="F53" s="35">
        <v>13110</v>
      </c>
      <c r="G53" s="5">
        <f>VLOOKUP(E53,R:S,2,0)</f>
        <v>26220</v>
      </c>
      <c r="H53" s="5">
        <f t="shared" si="0"/>
        <v>-13110</v>
      </c>
      <c r="J53" s="42">
        <v>1413383</v>
      </c>
      <c r="K53" s="43">
        <v>5385</v>
      </c>
      <c r="L53" s="39">
        <f>VLOOKUP(J53,R:S,2,0)</f>
        <v>5385</v>
      </c>
      <c r="M53" s="39">
        <f t="shared" si="1"/>
        <v>0</v>
      </c>
      <c r="N53" s="39"/>
      <c r="O53" s="39" t="str">
        <f t="shared" si="2"/>
        <v>，1413383</v>
      </c>
      <c r="P53" s="39"/>
      <c r="R53" s="45">
        <v>1422207</v>
      </c>
      <c r="S53" s="45">
        <v>13110</v>
      </c>
    </row>
    <row r="54" s="5" customFormat="1" ht="15.75" customHeight="1" spans="1:19">
      <c r="A54" s="32"/>
      <c r="B54" s="33">
        <v>43470</v>
      </c>
      <c r="C54" s="34">
        <v>8762</v>
      </c>
      <c r="D54" s="34" t="s">
        <v>1034</v>
      </c>
      <c r="E54" s="34">
        <v>1407956</v>
      </c>
      <c r="F54" s="35">
        <v>13110</v>
      </c>
      <c r="G54" s="5">
        <f>VLOOKUP(E54,R:S,2,0)</f>
        <v>26220</v>
      </c>
      <c r="H54" s="5">
        <f t="shared" si="0"/>
        <v>-13110</v>
      </c>
      <c r="J54" s="42">
        <v>1413903</v>
      </c>
      <c r="K54" s="43">
        <v>13110</v>
      </c>
      <c r="L54" s="39">
        <f>VLOOKUP(J54,R:S,2,0)</f>
        <v>13110</v>
      </c>
      <c r="M54" s="39">
        <f t="shared" si="1"/>
        <v>0</v>
      </c>
      <c r="N54" s="39"/>
      <c r="O54" s="39" t="str">
        <f t="shared" si="2"/>
        <v>，1413903</v>
      </c>
      <c r="P54" s="39"/>
      <c r="R54" s="45">
        <v>1422742</v>
      </c>
      <c r="S54" s="45">
        <v>17480</v>
      </c>
    </row>
    <row r="55" s="5" customFormat="1" ht="15.75" customHeight="1" spans="1:19">
      <c r="A55" s="32"/>
      <c r="B55" s="33">
        <v>43470</v>
      </c>
      <c r="C55" s="34">
        <v>8770</v>
      </c>
      <c r="D55" s="34" t="s">
        <v>1035</v>
      </c>
      <c r="E55" s="34">
        <v>1419118</v>
      </c>
      <c r="F55" s="35">
        <v>15975</v>
      </c>
      <c r="G55" s="5">
        <f>VLOOKUP(E55,R:S,2,0)</f>
        <v>15975</v>
      </c>
      <c r="H55" s="5">
        <f t="shared" si="0"/>
        <v>0</v>
      </c>
      <c r="J55" s="42">
        <v>1414002</v>
      </c>
      <c r="K55" s="43">
        <v>17480</v>
      </c>
      <c r="L55" s="39">
        <f>VLOOKUP(J55,R:S,2,0)</f>
        <v>17480</v>
      </c>
      <c r="M55" s="39">
        <f t="shared" si="1"/>
        <v>0</v>
      </c>
      <c r="N55" s="39"/>
      <c r="O55" s="39" t="str">
        <f t="shared" si="2"/>
        <v>，1414002</v>
      </c>
      <c r="P55" s="39"/>
      <c r="R55" s="45">
        <v>1423184</v>
      </c>
      <c r="S55" s="45">
        <v>17745</v>
      </c>
    </row>
    <row r="56" s="5" customFormat="1" ht="15.75" customHeight="1" spans="1:19">
      <c r="A56" s="32"/>
      <c r="B56" s="33">
        <v>43470</v>
      </c>
      <c r="C56" s="34">
        <v>8772</v>
      </c>
      <c r="D56" s="34" t="s">
        <v>1036</v>
      </c>
      <c r="E56" s="34">
        <v>1418341</v>
      </c>
      <c r="F56" s="35">
        <v>9710</v>
      </c>
      <c r="G56" s="5">
        <f>VLOOKUP(E56,R:S,2,0)</f>
        <v>29130</v>
      </c>
      <c r="H56" s="5">
        <f t="shared" si="0"/>
        <v>-19420</v>
      </c>
      <c r="J56" s="42">
        <v>1414086</v>
      </c>
      <c r="K56" s="43">
        <v>17480</v>
      </c>
      <c r="L56" s="39">
        <f>VLOOKUP(J56,R:S,2,0)</f>
        <v>17480</v>
      </c>
      <c r="M56" s="39">
        <f t="shared" si="1"/>
        <v>0</v>
      </c>
      <c r="N56" s="39"/>
      <c r="O56" s="39" t="str">
        <f t="shared" si="2"/>
        <v>，1414086</v>
      </c>
      <c r="P56" s="39"/>
      <c r="R56" s="45">
        <v>1423385</v>
      </c>
      <c r="S56" s="45">
        <v>4855</v>
      </c>
    </row>
    <row r="57" s="5" customFormat="1" ht="15.75" customHeight="1" spans="1:19">
      <c r="A57" s="32"/>
      <c r="B57" s="33">
        <v>43470</v>
      </c>
      <c r="C57" s="34">
        <v>8773</v>
      </c>
      <c r="D57" s="34" t="s">
        <v>1037</v>
      </c>
      <c r="E57" s="34">
        <v>1418341</v>
      </c>
      <c r="F57" s="35">
        <v>9710</v>
      </c>
      <c r="G57" s="5">
        <f>VLOOKUP(E57,R:S,2,0)</f>
        <v>29130</v>
      </c>
      <c r="H57" s="5">
        <f t="shared" si="0"/>
        <v>-19420</v>
      </c>
      <c r="J57" s="42">
        <v>1414435</v>
      </c>
      <c r="K57" s="43">
        <v>21300</v>
      </c>
      <c r="L57" s="39">
        <f>VLOOKUP(J57,R:S,2,0)</f>
        <v>21300</v>
      </c>
      <c r="M57" s="39">
        <f t="shared" si="1"/>
        <v>0</v>
      </c>
      <c r="N57" s="39"/>
      <c r="O57" s="39" t="str">
        <f t="shared" si="2"/>
        <v>，1414435</v>
      </c>
      <c r="P57" s="39"/>
      <c r="R57" s="45">
        <v>1423712</v>
      </c>
      <c r="S57" s="45">
        <v>19420</v>
      </c>
    </row>
    <row r="58" s="5" customFormat="1" ht="15.75" customHeight="1" spans="1:19">
      <c r="A58" s="32"/>
      <c r="B58" s="33">
        <v>43470</v>
      </c>
      <c r="C58" s="34">
        <v>8775</v>
      </c>
      <c r="D58" s="34" t="s">
        <v>1038</v>
      </c>
      <c r="E58" s="34">
        <v>1412527</v>
      </c>
      <c r="F58" s="35">
        <v>13110</v>
      </c>
      <c r="G58" s="5">
        <f>VLOOKUP(E58,R:S,2,0)</f>
        <v>13110</v>
      </c>
      <c r="H58" s="5">
        <f t="shared" si="0"/>
        <v>0</v>
      </c>
      <c r="J58" s="42">
        <v>1414782</v>
      </c>
      <c r="K58" s="43">
        <v>26220</v>
      </c>
      <c r="L58" s="39">
        <f>VLOOKUP(J58,R:S,2,0)</f>
        <v>26220</v>
      </c>
      <c r="M58" s="39">
        <f t="shared" si="1"/>
        <v>0</v>
      </c>
      <c r="N58" s="39"/>
      <c r="O58" s="39" t="str">
        <f t="shared" si="2"/>
        <v>，1414782</v>
      </c>
      <c r="P58" s="39"/>
      <c r="R58" s="45">
        <v>1424063</v>
      </c>
      <c r="S58" s="45">
        <v>4855</v>
      </c>
    </row>
    <row r="59" s="5" customFormat="1" ht="15.75" customHeight="1" spans="1:19">
      <c r="A59" s="32"/>
      <c r="B59" s="33">
        <v>43470</v>
      </c>
      <c r="C59" s="34">
        <v>8776</v>
      </c>
      <c r="D59" s="34" t="s">
        <v>1039</v>
      </c>
      <c r="E59" s="34">
        <v>1423199</v>
      </c>
      <c r="F59" s="36">
        <v>15975</v>
      </c>
      <c r="G59" s="5">
        <f>VLOOKUP(E59,R:S,2,0)</f>
        <v>15975</v>
      </c>
      <c r="H59" s="5">
        <f t="shared" si="0"/>
        <v>0</v>
      </c>
      <c r="J59" s="42">
        <v>1414942</v>
      </c>
      <c r="K59" s="43">
        <v>17480</v>
      </c>
      <c r="L59" s="39">
        <f>VLOOKUP(J59,R:S,2,0)</f>
        <v>17480</v>
      </c>
      <c r="M59" s="39">
        <f t="shared" si="1"/>
        <v>0</v>
      </c>
      <c r="N59" s="39"/>
      <c r="O59" s="39" t="str">
        <f t="shared" si="2"/>
        <v>，1414942</v>
      </c>
      <c r="P59" s="39"/>
      <c r="R59" s="45">
        <v>1424145</v>
      </c>
      <c r="S59" s="45">
        <v>9710</v>
      </c>
    </row>
    <row r="60" s="5" customFormat="1" ht="15.75" customHeight="1" spans="1:19">
      <c r="A60" s="32"/>
      <c r="B60" s="33">
        <v>43470</v>
      </c>
      <c r="C60" s="34">
        <v>8779</v>
      </c>
      <c r="D60" s="34" t="s">
        <v>1040</v>
      </c>
      <c r="E60" s="34">
        <v>1419137</v>
      </c>
      <c r="F60" s="35">
        <v>13110</v>
      </c>
      <c r="G60" s="5">
        <f>VLOOKUP(E60,R:S,2,0)</f>
        <v>13110</v>
      </c>
      <c r="H60" s="5">
        <f t="shared" si="0"/>
        <v>0</v>
      </c>
      <c r="J60" s="42">
        <v>1415098</v>
      </c>
      <c r="K60" s="43">
        <v>15975</v>
      </c>
      <c r="L60" s="39">
        <f>VLOOKUP(J60,R:S,2,0)</f>
        <v>15975</v>
      </c>
      <c r="M60" s="39">
        <f t="shared" si="1"/>
        <v>0</v>
      </c>
      <c r="N60" s="39"/>
      <c r="O60" s="39" t="str">
        <f t="shared" si="2"/>
        <v>，1415098</v>
      </c>
      <c r="P60" s="39"/>
      <c r="R60" s="45">
        <v>1424148</v>
      </c>
      <c r="S60" s="45">
        <v>15975</v>
      </c>
    </row>
    <row r="61" s="5" customFormat="1" ht="15.75" customHeight="1" spans="1:19">
      <c r="A61" s="32"/>
      <c r="B61" s="33">
        <v>43470</v>
      </c>
      <c r="C61" s="34">
        <v>8787</v>
      </c>
      <c r="D61" s="34" t="s">
        <v>1041</v>
      </c>
      <c r="E61" s="34">
        <v>1413903</v>
      </c>
      <c r="F61" s="35">
        <v>13110</v>
      </c>
      <c r="G61" s="5">
        <f>VLOOKUP(E61,R:S,2,0)</f>
        <v>13110</v>
      </c>
      <c r="H61" s="5">
        <f t="shared" si="0"/>
        <v>0</v>
      </c>
      <c r="J61" s="42">
        <v>1415099</v>
      </c>
      <c r="K61" s="43">
        <v>13110</v>
      </c>
      <c r="L61" s="39">
        <f>VLOOKUP(J61,R:S,2,0)</f>
        <v>13110</v>
      </c>
      <c r="M61" s="39">
        <f t="shared" si="1"/>
        <v>0</v>
      </c>
      <c r="N61" s="39"/>
      <c r="O61" s="39" t="str">
        <f t="shared" si="2"/>
        <v>，1415099</v>
      </c>
      <c r="P61" s="39"/>
      <c r="R61" s="45">
        <v>1424546</v>
      </c>
      <c r="S61" s="45">
        <v>11830</v>
      </c>
    </row>
    <row r="62" s="5" customFormat="1" ht="15.75" customHeight="1" spans="1:19">
      <c r="A62" s="32"/>
      <c r="B62" s="33">
        <v>43470</v>
      </c>
      <c r="C62" s="34">
        <v>8805</v>
      </c>
      <c r="D62" s="34" t="s">
        <v>1042</v>
      </c>
      <c r="E62" s="34">
        <v>1400579</v>
      </c>
      <c r="F62" s="35">
        <v>13110</v>
      </c>
      <c r="G62" s="5">
        <f>VLOOKUP(E62,R:S,2,0)</f>
        <v>13110</v>
      </c>
      <c r="H62" s="5">
        <f t="shared" si="0"/>
        <v>0</v>
      </c>
      <c r="J62" s="42">
        <v>1415103</v>
      </c>
      <c r="K62" s="43">
        <v>11830</v>
      </c>
      <c r="L62" s="39">
        <f>VLOOKUP(J62,R:S,2,0)</f>
        <v>11830</v>
      </c>
      <c r="M62" s="39">
        <f t="shared" si="1"/>
        <v>0</v>
      </c>
      <c r="N62" s="39"/>
      <c r="O62" s="39" t="str">
        <f t="shared" si="2"/>
        <v>，1415103</v>
      </c>
      <c r="P62" s="39"/>
      <c r="R62" s="45">
        <v>1424572</v>
      </c>
      <c r="S62" s="45">
        <v>15975</v>
      </c>
    </row>
    <row r="63" s="5" customFormat="1" ht="15.75" customHeight="1" spans="1:19">
      <c r="A63" s="32"/>
      <c r="B63" s="33">
        <v>43470</v>
      </c>
      <c r="C63" s="34">
        <v>8809</v>
      </c>
      <c r="D63" s="34" t="s">
        <v>1043</v>
      </c>
      <c r="E63" s="34">
        <v>1419627</v>
      </c>
      <c r="F63" s="35">
        <v>15975</v>
      </c>
      <c r="G63" s="5">
        <f>VLOOKUP(E63,R:S,2,0)</f>
        <v>15975</v>
      </c>
      <c r="H63" s="5">
        <f t="shared" si="0"/>
        <v>0</v>
      </c>
      <c r="J63" s="42">
        <v>1415105</v>
      </c>
      <c r="K63" s="43">
        <v>23660</v>
      </c>
      <c r="L63" s="39">
        <f>VLOOKUP(J63,R:S,2,0)</f>
        <v>23660</v>
      </c>
      <c r="M63" s="39">
        <f t="shared" si="1"/>
        <v>0</v>
      </c>
      <c r="N63" s="39"/>
      <c r="O63" s="39" t="str">
        <f t="shared" si="2"/>
        <v>，1415105</v>
      </c>
      <c r="P63" s="39"/>
      <c r="R63" s="45">
        <v>1424580</v>
      </c>
      <c r="S63" s="45">
        <v>9710</v>
      </c>
    </row>
    <row r="64" s="5" customFormat="1" ht="15.75" customHeight="1" spans="1:19">
      <c r="A64" s="32"/>
      <c r="B64" s="33">
        <v>43471</v>
      </c>
      <c r="C64" s="34">
        <v>9016</v>
      </c>
      <c r="D64" s="34" t="s">
        <v>1044</v>
      </c>
      <c r="E64" s="34">
        <v>1422207</v>
      </c>
      <c r="F64" s="35">
        <v>13107</v>
      </c>
      <c r="G64" s="5">
        <f>VLOOKUP(E64,R:S,2,0)</f>
        <v>13110</v>
      </c>
      <c r="H64" s="5">
        <f t="shared" si="0"/>
        <v>-3</v>
      </c>
      <c r="J64" s="42">
        <v>1415150</v>
      </c>
      <c r="K64" s="43">
        <v>12542</v>
      </c>
      <c r="L64" s="39">
        <f>VLOOKUP(J64,R:S,2,0)</f>
        <v>12540</v>
      </c>
      <c r="M64" s="39">
        <f t="shared" si="1"/>
        <v>2</v>
      </c>
      <c r="N64" s="39"/>
      <c r="O64" s="39" t="str">
        <f t="shared" si="2"/>
        <v>，1415150</v>
      </c>
      <c r="P64" s="39"/>
      <c r="R64" s="45">
        <v>1424881</v>
      </c>
      <c r="S64" s="45">
        <v>9710</v>
      </c>
    </row>
    <row r="65" s="5" customFormat="1" ht="15.75" customHeight="1" spans="1:19">
      <c r="A65" s="32"/>
      <c r="B65" s="33">
        <v>43471</v>
      </c>
      <c r="C65" s="34">
        <v>9021</v>
      </c>
      <c r="D65" s="34" t="s">
        <v>1045</v>
      </c>
      <c r="E65" s="34">
        <v>1425721</v>
      </c>
      <c r="F65" s="35">
        <v>4855</v>
      </c>
      <c r="G65" s="5">
        <f>VLOOKUP(E65,R:S,2,0)</f>
        <v>4855</v>
      </c>
      <c r="H65" s="5">
        <f t="shared" si="0"/>
        <v>0</v>
      </c>
      <c r="J65" s="42">
        <v>1415431</v>
      </c>
      <c r="K65" s="43">
        <v>31950</v>
      </c>
      <c r="L65" s="39">
        <f>VLOOKUP(J65,R:S,2,0)</f>
        <v>31950</v>
      </c>
      <c r="M65" s="39">
        <f t="shared" si="1"/>
        <v>0</v>
      </c>
      <c r="N65" s="39"/>
      <c r="O65" s="39" t="str">
        <f t="shared" si="2"/>
        <v>，1415431</v>
      </c>
      <c r="P65" s="39"/>
      <c r="R65" s="45">
        <v>1423853</v>
      </c>
      <c r="S65" s="45">
        <v>9710</v>
      </c>
    </row>
    <row r="66" s="5" customFormat="1" ht="15.75" customHeight="1" spans="1:19">
      <c r="A66" s="32"/>
      <c r="B66" s="33">
        <v>43471</v>
      </c>
      <c r="C66" s="34">
        <v>9032</v>
      </c>
      <c r="D66" s="34" t="s">
        <v>1046</v>
      </c>
      <c r="E66" s="34">
        <v>1409610</v>
      </c>
      <c r="F66" s="35">
        <v>9710</v>
      </c>
      <c r="G66" s="5">
        <f>VLOOKUP(E66,R:S,2,0)</f>
        <v>9710</v>
      </c>
      <c r="H66" s="5">
        <f t="shared" si="0"/>
        <v>0</v>
      </c>
      <c r="J66" s="42">
        <v>1416603</v>
      </c>
      <c r="K66" s="43">
        <v>51560</v>
      </c>
      <c r="L66" s="39">
        <f>VLOOKUP(J66,R:S,2,0)</f>
        <v>51560</v>
      </c>
      <c r="M66" s="39">
        <f t="shared" si="1"/>
        <v>0</v>
      </c>
      <c r="N66" s="39"/>
      <c r="O66" s="39" t="str">
        <f t="shared" si="2"/>
        <v>，1416603</v>
      </c>
      <c r="P66" s="39"/>
      <c r="R66" s="45">
        <v>1423995</v>
      </c>
      <c r="S66" s="45">
        <v>4855</v>
      </c>
    </row>
    <row r="67" s="5" customFormat="1" ht="15.75" customHeight="1" spans="1:19">
      <c r="A67" s="32"/>
      <c r="B67" s="33">
        <v>43471</v>
      </c>
      <c r="C67" s="34">
        <v>9035</v>
      </c>
      <c r="D67" s="34" t="s">
        <v>1047</v>
      </c>
      <c r="E67" s="34">
        <v>1417553</v>
      </c>
      <c r="F67" s="35">
        <v>17480</v>
      </c>
      <c r="G67" s="5">
        <f>VLOOKUP(E67,R:S,2,0)</f>
        <v>17480</v>
      </c>
      <c r="H67" s="5">
        <f t="shared" si="0"/>
        <v>0</v>
      </c>
      <c r="J67" s="42">
        <v>1416604</v>
      </c>
      <c r="K67" s="43">
        <v>15800</v>
      </c>
      <c r="L67" s="39">
        <f>VLOOKUP(J67,R:S,2,0)</f>
        <v>15800</v>
      </c>
      <c r="M67" s="39">
        <f t="shared" si="1"/>
        <v>0</v>
      </c>
      <c r="N67" s="39"/>
      <c r="O67" s="39" t="str">
        <f t="shared" si="2"/>
        <v>，1416604</v>
      </c>
      <c r="P67" s="39"/>
      <c r="R67" s="45">
        <v>1424349</v>
      </c>
      <c r="S67" s="45">
        <v>19420</v>
      </c>
    </row>
    <row r="68" s="5" customFormat="1" ht="15.75" customHeight="1" spans="1:19">
      <c r="A68" s="32"/>
      <c r="B68" s="33">
        <v>43471</v>
      </c>
      <c r="C68" s="34">
        <v>9041</v>
      </c>
      <c r="D68" s="34" t="s">
        <v>1048</v>
      </c>
      <c r="E68" s="34">
        <v>1391274</v>
      </c>
      <c r="F68" s="35">
        <v>17400</v>
      </c>
      <c r="G68" s="5">
        <f>VLOOKUP(E68,R:S,2,0)</f>
        <v>34800</v>
      </c>
      <c r="H68" s="5">
        <f t="shared" si="0"/>
        <v>-17400</v>
      </c>
      <c r="J68" s="42">
        <v>1416609</v>
      </c>
      <c r="K68" s="43">
        <v>9710</v>
      </c>
      <c r="L68" s="39">
        <f>VLOOKUP(J68,R:S,2,0)</f>
        <v>9710</v>
      </c>
      <c r="M68" s="39">
        <f t="shared" si="1"/>
        <v>0</v>
      </c>
      <c r="N68" s="39"/>
      <c r="O68" s="39" t="str">
        <f t="shared" si="2"/>
        <v>，1416609</v>
      </c>
      <c r="P68" s="39"/>
      <c r="R68" s="45">
        <v>1424362</v>
      </c>
      <c r="S68" s="45">
        <v>5385</v>
      </c>
    </row>
    <row r="69" s="5" customFormat="1" ht="15.75" customHeight="1" spans="1:19">
      <c r="A69" s="32"/>
      <c r="B69" s="33">
        <v>43471</v>
      </c>
      <c r="C69" s="34">
        <v>9043</v>
      </c>
      <c r="D69" s="34" t="s">
        <v>1049</v>
      </c>
      <c r="E69" s="34">
        <v>1419736</v>
      </c>
      <c r="F69" s="35">
        <v>9710</v>
      </c>
      <c r="G69" s="5">
        <f>VLOOKUP(E69,R:S,2,0)</f>
        <v>9710</v>
      </c>
      <c r="H69" s="5">
        <f t="shared" si="0"/>
        <v>0</v>
      </c>
      <c r="J69" s="42">
        <v>1417553</v>
      </c>
      <c r="K69" s="43">
        <v>17480</v>
      </c>
      <c r="L69" s="39">
        <f>VLOOKUP(J69,R:S,2,0)</f>
        <v>17480</v>
      </c>
      <c r="M69" s="39">
        <f t="shared" si="1"/>
        <v>0</v>
      </c>
      <c r="N69" s="39"/>
      <c r="O69" s="39" t="str">
        <f t="shared" si="2"/>
        <v>，1417553</v>
      </c>
      <c r="P69" s="39"/>
      <c r="R69" s="45">
        <v>1424688</v>
      </c>
      <c r="S69" s="45">
        <v>9710</v>
      </c>
    </row>
    <row r="70" s="5" customFormat="1" ht="15.75" customHeight="1" spans="1:19">
      <c r="A70" s="32"/>
      <c r="B70" s="33">
        <v>43471</v>
      </c>
      <c r="C70" s="34">
        <v>9050</v>
      </c>
      <c r="D70" s="34" t="s">
        <v>1050</v>
      </c>
      <c r="E70" s="34">
        <v>1423632</v>
      </c>
      <c r="F70" s="35">
        <v>19378</v>
      </c>
      <c r="G70" s="5">
        <f>VLOOKUP(E70,R:S,2,0)</f>
        <v>19380</v>
      </c>
      <c r="H70" s="5">
        <f t="shared" si="0"/>
        <v>-2</v>
      </c>
      <c r="J70" s="42">
        <v>1418341</v>
      </c>
      <c r="K70" s="43">
        <v>29130</v>
      </c>
      <c r="L70" s="39">
        <f>VLOOKUP(J70,R:S,2,0)</f>
        <v>29130</v>
      </c>
      <c r="M70" s="39">
        <f t="shared" si="1"/>
        <v>0</v>
      </c>
      <c r="N70" s="39"/>
      <c r="O70" s="39" t="str">
        <f t="shared" si="2"/>
        <v>，1418341</v>
      </c>
      <c r="P70" s="39"/>
      <c r="R70" s="45">
        <v>1424758</v>
      </c>
      <c r="S70" s="45">
        <v>11830</v>
      </c>
    </row>
    <row r="71" s="5" customFormat="1" ht="15.75" customHeight="1" spans="1:19">
      <c r="A71" s="32"/>
      <c r="B71" s="33">
        <v>43471</v>
      </c>
      <c r="C71" s="34">
        <v>9054</v>
      </c>
      <c r="D71" s="34" t="s">
        <v>1051</v>
      </c>
      <c r="E71" s="34">
        <v>1424145</v>
      </c>
      <c r="F71" s="35">
        <v>9710</v>
      </c>
      <c r="G71" s="5">
        <f>VLOOKUP(E71,R:S,2,0)</f>
        <v>9710</v>
      </c>
      <c r="H71" s="5">
        <f t="shared" si="0"/>
        <v>0</v>
      </c>
      <c r="J71" s="42">
        <v>1418610</v>
      </c>
      <c r="K71" s="43">
        <v>15978</v>
      </c>
      <c r="L71" s="39">
        <f>VLOOKUP(J71,R:S,2,0)</f>
        <v>15975</v>
      </c>
      <c r="M71" s="39">
        <f t="shared" si="1"/>
        <v>3</v>
      </c>
      <c r="N71" s="39"/>
      <c r="O71" s="39" t="str">
        <f t="shared" si="2"/>
        <v>，1418610</v>
      </c>
      <c r="P71" s="39"/>
      <c r="R71" s="45">
        <v>1425165</v>
      </c>
      <c r="S71" s="45">
        <v>4855</v>
      </c>
    </row>
    <row r="72" s="5" customFormat="1" ht="15.75" customHeight="1" spans="1:19">
      <c r="A72" s="32"/>
      <c r="B72" s="33">
        <v>43471</v>
      </c>
      <c r="C72" s="34">
        <v>9057</v>
      </c>
      <c r="D72" s="34" t="s">
        <v>1052</v>
      </c>
      <c r="E72" s="34">
        <v>1391274</v>
      </c>
      <c r="F72" s="35">
        <v>17400</v>
      </c>
      <c r="G72" s="5">
        <f>VLOOKUP(E72,R:S,2,0)</f>
        <v>34800</v>
      </c>
      <c r="H72" s="5">
        <f t="shared" si="0"/>
        <v>-17400</v>
      </c>
      <c r="J72" s="42">
        <v>1419118</v>
      </c>
      <c r="K72" s="43">
        <v>15975</v>
      </c>
      <c r="L72" s="39">
        <f>VLOOKUP(J72,R:S,2,0)</f>
        <v>15975</v>
      </c>
      <c r="M72" s="39">
        <f t="shared" si="1"/>
        <v>0</v>
      </c>
      <c r="N72" s="39"/>
      <c r="O72" s="39" t="str">
        <f t="shared" si="2"/>
        <v>，1419118</v>
      </c>
      <c r="P72" s="39"/>
      <c r="R72" s="45">
        <v>1425266</v>
      </c>
      <c r="S72" s="45">
        <v>5915</v>
      </c>
    </row>
    <row r="73" s="5" customFormat="1" ht="15.75" customHeight="1" spans="1:19">
      <c r="A73" s="32"/>
      <c r="B73" s="33">
        <v>43471</v>
      </c>
      <c r="C73" s="34">
        <v>9075</v>
      </c>
      <c r="D73" s="34" t="s">
        <v>1053</v>
      </c>
      <c r="E73" s="34">
        <v>1410813</v>
      </c>
      <c r="F73" s="35">
        <v>5915</v>
      </c>
      <c r="G73" s="5">
        <f>VLOOKUP(E73,R:S,2,0)</f>
        <v>5915</v>
      </c>
      <c r="H73" s="5">
        <f t="shared" si="0"/>
        <v>0</v>
      </c>
      <c r="J73" s="42">
        <v>1419137</v>
      </c>
      <c r="K73" s="43">
        <v>13110</v>
      </c>
      <c r="L73" s="39">
        <f>VLOOKUP(J73,R:S,2,0)</f>
        <v>13110</v>
      </c>
      <c r="M73" s="39">
        <f t="shared" si="1"/>
        <v>0</v>
      </c>
      <c r="N73" s="39"/>
      <c r="O73" s="39" t="str">
        <f t="shared" si="2"/>
        <v>，1419137</v>
      </c>
      <c r="P73" s="39"/>
      <c r="R73" s="45">
        <v>1425477</v>
      </c>
      <c r="S73" s="45">
        <v>9710</v>
      </c>
    </row>
    <row r="74" s="5" customFormat="1" ht="15.75" customHeight="1" spans="1:19">
      <c r="A74" s="32"/>
      <c r="B74" s="33">
        <v>43471</v>
      </c>
      <c r="C74" s="34">
        <v>9236</v>
      </c>
      <c r="D74" s="34" t="s">
        <v>1054</v>
      </c>
      <c r="E74" s="34">
        <v>1416609</v>
      </c>
      <c r="F74" s="35">
        <v>9710</v>
      </c>
      <c r="G74" s="5">
        <f>VLOOKUP(E74,R:S,2,0)</f>
        <v>9710</v>
      </c>
      <c r="H74" s="5">
        <f t="shared" si="0"/>
        <v>0</v>
      </c>
      <c r="J74" s="42">
        <v>1419252</v>
      </c>
      <c r="K74" s="43">
        <v>5915</v>
      </c>
      <c r="L74" s="39">
        <f>VLOOKUP(J74,R:S,2,0)</f>
        <v>5915</v>
      </c>
      <c r="M74" s="39">
        <f t="shared" si="1"/>
        <v>0</v>
      </c>
      <c r="N74" s="39"/>
      <c r="O74" s="39" t="str">
        <f t="shared" si="2"/>
        <v>，1419252</v>
      </c>
      <c r="P74" s="39"/>
      <c r="R74" s="45">
        <v>1425418</v>
      </c>
      <c r="S74" s="45">
        <v>14535</v>
      </c>
    </row>
    <row r="75" s="5" customFormat="1" ht="15.75" customHeight="1" spans="1:19">
      <c r="A75" s="32"/>
      <c r="B75" s="33">
        <v>43472</v>
      </c>
      <c r="C75" s="34">
        <v>9295</v>
      </c>
      <c r="D75" s="34" t="s">
        <v>1028</v>
      </c>
      <c r="E75" s="34">
        <v>1426337</v>
      </c>
      <c r="F75" s="35">
        <v>4855</v>
      </c>
      <c r="G75" s="5">
        <f>VLOOKUP(E75,R:S,2,0)</f>
        <v>4855</v>
      </c>
      <c r="H75" s="5">
        <f t="shared" si="0"/>
        <v>0</v>
      </c>
      <c r="J75" s="42">
        <v>1419390</v>
      </c>
      <c r="K75" s="43">
        <v>10770</v>
      </c>
      <c r="L75" s="39">
        <f>VLOOKUP(J75,R:S,2,0)</f>
        <v>10770</v>
      </c>
      <c r="M75" s="39">
        <f t="shared" si="1"/>
        <v>0</v>
      </c>
      <c r="N75" s="39"/>
      <c r="O75" s="39" t="str">
        <f t="shared" si="2"/>
        <v>，1419390</v>
      </c>
      <c r="P75" s="39"/>
      <c r="R75" s="45">
        <v>1425692</v>
      </c>
      <c r="S75" s="45">
        <v>9710</v>
      </c>
    </row>
    <row r="76" s="5" customFormat="1" ht="15.75" customHeight="1" spans="1:19">
      <c r="A76" s="32"/>
      <c r="B76" s="33">
        <v>43472</v>
      </c>
      <c r="C76" s="34">
        <v>9299</v>
      </c>
      <c r="D76" s="34" t="s">
        <v>1055</v>
      </c>
      <c r="E76" s="34">
        <v>1423926</v>
      </c>
      <c r="F76" s="35">
        <v>13110</v>
      </c>
      <c r="G76" s="5">
        <f>VLOOKUP(E76,R:S,2,0)</f>
        <v>13110</v>
      </c>
      <c r="H76" s="5">
        <f t="shared" si="0"/>
        <v>0</v>
      </c>
      <c r="J76" s="42">
        <v>1419473</v>
      </c>
      <c r="K76" s="43">
        <v>15975</v>
      </c>
      <c r="L76" s="39">
        <f>VLOOKUP(J76,R:S,2,0)</f>
        <v>15975</v>
      </c>
      <c r="M76" s="39">
        <f t="shared" si="1"/>
        <v>0</v>
      </c>
      <c r="N76" s="39"/>
      <c r="O76" s="39" t="str">
        <f t="shared" si="2"/>
        <v>，1419473</v>
      </c>
      <c r="P76" s="39"/>
      <c r="R76" s="45">
        <v>1425850</v>
      </c>
      <c r="S76" s="45">
        <v>21300</v>
      </c>
    </row>
    <row r="77" s="5" customFormat="1" ht="15.75" customHeight="1" spans="1:19">
      <c r="A77" s="32"/>
      <c r="B77" s="33">
        <v>43472</v>
      </c>
      <c r="C77" s="34">
        <v>9300</v>
      </c>
      <c r="D77" s="34" t="s">
        <v>1056</v>
      </c>
      <c r="E77" s="34">
        <v>1424561</v>
      </c>
      <c r="F77" s="35">
        <v>5915</v>
      </c>
      <c r="G77" s="5">
        <f>VLOOKUP(E77,R:S,2,0)</f>
        <v>5915</v>
      </c>
      <c r="H77" s="5">
        <f t="shared" ref="H77:H140" si="3">F77-G77</f>
        <v>0</v>
      </c>
      <c r="J77" s="42">
        <v>1419562</v>
      </c>
      <c r="K77" s="43">
        <v>9708</v>
      </c>
      <c r="L77" s="39">
        <f>VLOOKUP(J77,R:S,2,0)</f>
        <v>9710</v>
      </c>
      <c r="M77" s="39">
        <f t="shared" si="1"/>
        <v>-2</v>
      </c>
      <c r="N77" s="39"/>
      <c r="O77" s="39" t="str">
        <f t="shared" si="2"/>
        <v>，1419562</v>
      </c>
      <c r="P77" s="39"/>
      <c r="R77" s="45">
        <v>1425984</v>
      </c>
      <c r="S77" s="45">
        <v>9710</v>
      </c>
    </row>
    <row r="78" s="5" customFormat="1" ht="15.75" customHeight="1" spans="1:19">
      <c r="A78" s="32"/>
      <c r="B78" s="33">
        <v>43472</v>
      </c>
      <c r="C78" s="34">
        <v>9301</v>
      </c>
      <c r="D78" s="34" t="s">
        <v>1057</v>
      </c>
      <c r="E78" s="34">
        <v>1410023</v>
      </c>
      <c r="F78" s="35">
        <v>4855</v>
      </c>
      <c r="G78" s="5">
        <f>VLOOKUP(E78,R:S,2,0)</f>
        <v>4855</v>
      </c>
      <c r="H78" s="5">
        <f t="shared" si="3"/>
        <v>0</v>
      </c>
      <c r="J78" s="42">
        <v>1419627</v>
      </c>
      <c r="K78" s="43">
        <v>15975</v>
      </c>
      <c r="L78" s="39">
        <f>VLOOKUP(J78,R:S,2,0)</f>
        <v>15975</v>
      </c>
      <c r="M78" s="39">
        <f t="shared" ref="M78:M141" si="4">K78-L78</f>
        <v>0</v>
      </c>
      <c r="N78" s="39"/>
      <c r="O78" s="39" t="str">
        <f t="shared" ref="O78:O141" si="5">$N$14&amp;J78</f>
        <v>，1419627</v>
      </c>
      <c r="P78" s="39"/>
      <c r="R78" s="45">
        <v>1426337</v>
      </c>
      <c r="S78" s="45">
        <v>4855</v>
      </c>
    </row>
    <row r="79" s="5" customFormat="1" ht="15.75" customHeight="1" spans="1:19">
      <c r="A79" s="32"/>
      <c r="B79" s="33">
        <v>43472</v>
      </c>
      <c r="C79" s="34">
        <v>9309</v>
      </c>
      <c r="D79" s="34" t="s">
        <v>1058</v>
      </c>
      <c r="E79" s="34">
        <v>1409214</v>
      </c>
      <c r="F79" s="35">
        <v>21300</v>
      </c>
      <c r="G79" s="5">
        <f>VLOOKUP(E79,R:S,2,0)</f>
        <v>21300</v>
      </c>
      <c r="H79" s="5">
        <f t="shared" si="3"/>
        <v>0</v>
      </c>
      <c r="J79" s="42">
        <v>1419669</v>
      </c>
      <c r="K79" s="43">
        <v>14534</v>
      </c>
      <c r="L79" s="39">
        <f>VLOOKUP(J79,R:S,2,0)</f>
        <v>14535</v>
      </c>
      <c r="M79" s="39">
        <f t="shared" si="4"/>
        <v>-1</v>
      </c>
      <c r="N79" s="39"/>
      <c r="O79" s="39" t="str">
        <f t="shared" si="5"/>
        <v>，1419669</v>
      </c>
      <c r="P79" s="39"/>
      <c r="R79" s="45">
        <v>1426346</v>
      </c>
      <c r="S79" s="45">
        <v>15975</v>
      </c>
    </row>
    <row r="80" s="5" customFormat="1" ht="15.75" customHeight="1" spans="1:19">
      <c r="A80" s="32"/>
      <c r="B80" s="33">
        <v>43472</v>
      </c>
      <c r="C80" s="34">
        <v>9310</v>
      </c>
      <c r="D80" s="34" t="s">
        <v>1031</v>
      </c>
      <c r="E80" s="34">
        <v>1425984</v>
      </c>
      <c r="F80" s="35">
        <v>9708</v>
      </c>
      <c r="G80" s="5">
        <f>VLOOKUP(E80,R:S,2,0)</f>
        <v>9710</v>
      </c>
      <c r="H80" s="5">
        <f t="shared" si="3"/>
        <v>-2</v>
      </c>
      <c r="J80" s="42">
        <v>1419736</v>
      </c>
      <c r="K80" s="43">
        <v>9710</v>
      </c>
      <c r="L80" s="39">
        <f>VLOOKUP(J80,R:S,2,0)</f>
        <v>9710</v>
      </c>
      <c r="M80" s="39">
        <f t="shared" si="4"/>
        <v>0</v>
      </c>
      <c r="N80" s="39"/>
      <c r="O80" s="39" t="str">
        <f t="shared" si="5"/>
        <v>，1419736</v>
      </c>
      <c r="P80" s="39"/>
      <c r="R80" s="45">
        <v>1426428</v>
      </c>
      <c r="S80" s="45">
        <v>9710</v>
      </c>
    </row>
    <row r="81" s="5" customFormat="1" ht="15.75" customHeight="1" spans="1:19">
      <c r="A81" s="32"/>
      <c r="B81" s="33">
        <v>43472</v>
      </c>
      <c r="C81" s="34">
        <v>9314</v>
      </c>
      <c r="D81" s="34" t="s">
        <v>1059</v>
      </c>
      <c r="E81" s="34">
        <v>1426446</v>
      </c>
      <c r="F81" s="35">
        <v>4855</v>
      </c>
      <c r="G81" s="5">
        <f>VLOOKUP(E81,R:S,2,0)</f>
        <v>4855</v>
      </c>
      <c r="H81" s="5">
        <f t="shared" si="3"/>
        <v>0</v>
      </c>
      <c r="J81" s="42">
        <v>1419795</v>
      </c>
      <c r="K81" s="43">
        <v>5915</v>
      </c>
      <c r="L81" s="39">
        <f>VLOOKUP(J81,R:S,2,0)</f>
        <v>5915</v>
      </c>
      <c r="M81" s="39">
        <f t="shared" si="4"/>
        <v>0</v>
      </c>
      <c r="N81" s="39"/>
      <c r="O81" s="39" t="str">
        <f t="shared" si="5"/>
        <v>，1419795</v>
      </c>
      <c r="P81" s="39"/>
      <c r="R81" s="45">
        <v>1426446</v>
      </c>
      <c r="S81" s="45">
        <v>4855</v>
      </c>
    </row>
    <row r="82" s="5" customFormat="1" ht="15.75" customHeight="1" spans="1:19">
      <c r="A82" s="32"/>
      <c r="B82" s="33">
        <v>43472</v>
      </c>
      <c r="C82" s="34">
        <v>9318</v>
      </c>
      <c r="D82" s="34" t="s">
        <v>1060</v>
      </c>
      <c r="E82" s="34">
        <v>1426462</v>
      </c>
      <c r="F82" s="35">
        <v>4855</v>
      </c>
      <c r="G82" s="5">
        <f>VLOOKUP(E82,R:S,2,0)</f>
        <v>4855</v>
      </c>
      <c r="H82" s="5">
        <f t="shared" si="3"/>
        <v>0</v>
      </c>
      <c r="J82" s="42">
        <v>1419807</v>
      </c>
      <c r="K82" s="43">
        <v>5915</v>
      </c>
      <c r="L82" s="39">
        <f>VLOOKUP(J82,R:S,2,0)</f>
        <v>5915</v>
      </c>
      <c r="M82" s="39">
        <f t="shared" si="4"/>
        <v>0</v>
      </c>
      <c r="N82" s="39"/>
      <c r="O82" s="39" t="str">
        <f t="shared" si="5"/>
        <v>，1419807</v>
      </c>
      <c r="P82" s="39"/>
      <c r="R82" s="45">
        <v>1426462</v>
      </c>
      <c r="S82" s="45">
        <v>4855</v>
      </c>
    </row>
    <row r="83" s="5" customFormat="1" ht="15.75" customHeight="1" spans="1:19">
      <c r="A83" s="32"/>
      <c r="B83" s="33">
        <v>43472</v>
      </c>
      <c r="C83" s="34">
        <v>9319</v>
      </c>
      <c r="D83" s="34" t="s">
        <v>1061</v>
      </c>
      <c r="E83" s="34">
        <v>1422683</v>
      </c>
      <c r="F83" s="35">
        <v>17476</v>
      </c>
      <c r="G83" s="5">
        <f>VLOOKUP(E83,R:S,2,0)</f>
        <v>17480</v>
      </c>
      <c r="H83" s="5">
        <f t="shared" si="3"/>
        <v>-4</v>
      </c>
      <c r="J83" s="42">
        <v>1420110</v>
      </c>
      <c r="K83" s="43">
        <v>4855</v>
      </c>
      <c r="L83" s="39">
        <f>VLOOKUP(J83,R:S,2,0)</f>
        <v>4855</v>
      </c>
      <c r="M83" s="39">
        <f t="shared" si="4"/>
        <v>0</v>
      </c>
      <c r="N83" s="39"/>
      <c r="O83" s="39" t="str">
        <f t="shared" si="5"/>
        <v>，1420110</v>
      </c>
      <c r="P83" s="39"/>
      <c r="R83" s="45">
        <v>1426478</v>
      </c>
      <c r="S83" s="45">
        <v>9710</v>
      </c>
    </row>
    <row r="84" s="5" customFormat="1" ht="15.75" customHeight="1" spans="1:19">
      <c r="A84" s="32"/>
      <c r="B84" s="33">
        <v>43472</v>
      </c>
      <c r="C84" s="34">
        <v>9320</v>
      </c>
      <c r="D84" s="34" t="s">
        <v>1062</v>
      </c>
      <c r="E84" s="34">
        <v>1402668</v>
      </c>
      <c r="F84" s="35">
        <v>13110</v>
      </c>
      <c r="G84" s="5">
        <f>VLOOKUP(E84,R:S,2,0)</f>
        <v>13110</v>
      </c>
      <c r="H84" s="5">
        <f t="shared" si="3"/>
        <v>0</v>
      </c>
      <c r="J84" s="42">
        <v>1420223</v>
      </c>
      <c r="K84" s="43">
        <v>4855</v>
      </c>
      <c r="L84" s="39">
        <f>VLOOKUP(J84,R:S,2,0)</f>
        <v>4855</v>
      </c>
      <c r="M84" s="39">
        <f t="shared" si="4"/>
        <v>0</v>
      </c>
      <c r="N84" s="39"/>
      <c r="O84" s="39" t="str">
        <f t="shared" si="5"/>
        <v>，1420223</v>
      </c>
      <c r="P84" s="39"/>
      <c r="R84" s="45">
        <v>1426012</v>
      </c>
      <c r="S84" s="45">
        <v>14210</v>
      </c>
    </row>
    <row r="85" s="5" customFormat="1" ht="15.75" customHeight="1" spans="1:19">
      <c r="A85" s="32"/>
      <c r="B85" s="33">
        <v>43472</v>
      </c>
      <c r="C85" s="34">
        <v>9331</v>
      </c>
      <c r="D85" s="34" t="s">
        <v>1063</v>
      </c>
      <c r="E85" s="34">
        <v>1424572</v>
      </c>
      <c r="F85" s="35">
        <v>15975</v>
      </c>
      <c r="G85" s="5">
        <f>VLOOKUP(E85,R:S,2,0)</f>
        <v>15975</v>
      </c>
      <c r="H85" s="5">
        <f t="shared" si="3"/>
        <v>0</v>
      </c>
      <c r="J85" s="42">
        <v>1420231</v>
      </c>
      <c r="K85" s="43">
        <v>4855</v>
      </c>
      <c r="L85" s="39">
        <f>VLOOKUP(J85,R:S,2,0)</f>
        <v>4855</v>
      </c>
      <c r="M85" s="39">
        <f t="shared" si="4"/>
        <v>0</v>
      </c>
      <c r="N85" s="39"/>
      <c r="O85" s="39" t="str">
        <f t="shared" si="5"/>
        <v>，1420231</v>
      </c>
      <c r="P85" s="39"/>
      <c r="R85" s="45">
        <v>1426053</v>
      </c>
      <c r="S85" s="45">
        <v>13110</v>
      </c>
    </row>
    <row r="86" s="5" customFormat="1" ht="15.75" customHeight="1" spans="1:19">
      <c r="A86" s="32"/>
      <c r="B86" s="33">
        <v>43472</v>
      </c>
      <c r="C86" s="34">
        <v>9336</v>
      </c>
      <c r="D86" s="34" t="s">
        <v>1064</v>
      </c>
      <c r="E86" s="34">
        <v>1426672</v>
      </c>
      <c r="F86" s="35">
        <v>4855</v>
      </c>
      <c r="G86" s="5">
        <f>VLOOKUP(E86,R:S,2,0)</f>
        <v>4855</v>
      </c>
      <c r="H86" s="5">
        <f t="shared" si="3"/>
        <v>0</v>
      </c>
      <c r="J86" s="42">
        <v>1420295</v>
      </c>
      <c r="K86" s="43">
        <v>13110</v>
      </c>
      <c r="L86" s="39">
        <f>VLOOKUP(J86,R:S,2,0)</f>
        <v>13110</v>
      </c>
      <c r="M86" s="39">
        <f t="shared" si="4"/>
        <v>0</v>
      </c>
      <c r="N86" s="39"/>
      <c r="O86" s="39" t="str">
        <f t="shared" si="5"/>
        <v>，1420295</v>
      </c>
      <c r="P86" s="39"/>
      <c r="R86" s="45">
        <v>1426084</v>
      </c>
      <c r="S86" s="45">
        <v>4855</v>
      </c>
    </row>
    <row r="87" s="5" customFormat="1" ht="15.75" customHeight="1" spans="1:19">
      <c r="A87" s="32"/>
      <c r="B87" s="33">
        <v>43473</v>
      </c>
      <c r="C87" s="34">
        <v>9508</v>
      </c>
      <c r="D87" s="34" t="s">
        <v>1065</v>
      </c>
      <c r="E87" s="34">
        <v>1426652</v>
      </c>
      <c r="F87" s="35">
        <v>9710</v>
      </c>
      <c r="G87" s="5">
        <f>VLOOKUP(E87,R:S,2,0)</f>
        <v>29130</v>
      </c>
      <c r="H87" s="5">
        <f t="shared" si="3"/>
        <v>-19420</v>
      </c>
      <c r="J87" s="42">
        <v>1420601</v>
      </c>
      <c r="K87" s="43">
        <v>4855</v>
      </c>
      <c r="L87" s="39">
        <f>VLOOKUP(J87,R:S,2,0)</f>
        <v>4855</v>
      </c>
      <c r="M87" s="39">
        <f t="shared" si="4"/>
        <v>0</v>
      </c>
      <c r="N87" s="39"/>
      <c r="O87" s="39" t="str">
        <f t="shared" si="5"/>
        <v>，1420601</v>
      </c>
      <c r="P87" s="39"/>
      <c r="R87" s="45">
        <v>1426152</v>
      </c>
      <c r="S87" s="45">
        <v>21850</v>
      </c>
    </row>
    <row r="88" s="5" customFormat="1" ht="15.75" customHeight="1" spans="1:19">
      <c r="A88" s="32"/>
      <c r="B88" s="33">
        <v>43473</v>
      </c>
      <c r="C88" s="34">
        <v>9509</v>
      </c>
      <c r="D88" s="34" t="s">
        <v>1066</v>
      </c>
      <c r="E88" s="34">
        <v>1426652</v>
      </c>
      <c r="F88" s="35">
        <v>9710</v>
      </c>
      <c r="G88" s="5">
        <f>VLOOKUP(E88,R:S,2,0)</f>
        <v>29130</v>
      </c>
      <c r="H88" s="5">
        <f t="shared" si="3"/>
        <v>-19420</v>
      </c>
      <c r="J88" s="42">
        <v>1420938</v>
      </c>
      <c r="K88" s="43">
        <v>4855</v>
      </c>
      <c r="L88" s="39">
        <f>VLOOKUP(J88,R:S,2,0)</f>
        <v>4855</v>
      </c>
      <c r="M88" s="39">
        <f t="shared" si="4"/>
        <v>0</v>
      </c>
      <c r="N88" s="39"/>
      <c r="O88" s="39" t="str">
        <f t="shared" si="5"/>
        <v>，1420938</v>
      </c>
      <c r="P88" s="39"/>
      <c r="R88" s="45">
        <v>1426568</v>
      </c>
      <c r="S88" s="45">
        <v>24275</v>
      </c>
    </row>
    <row r="89" s="5" customFormat="1" ht="15.75" customHeight="1" spans="1:19">
      <c r="A89" s="32"/>
      <c r="B89" s="33">
        <v>43473</v>
      </c>
      <c r="C89" s="34">
        <v>9510</v>
      </c>
      <c r="D89" s="34" t="s">
        <v>1067</v>
      </c>
      <c r="E89" s="34">
        <v>1426652</v>
      </c>
      <c r="F89" s="35">
        <v>9710</v>
      </c>
      <c r="G89" s="5">
        <f>VLOOKUP(E89,R:S,2,0)</f>
        <v>29130</v>
      </c>
      <c r="H89" s="5">
        <f t="shared" si="3"/>
        <v>-19420</v>
      </c>
      <c r="J89" s="42">
        <v>1420955</v>
      </c>
      <c r="K89" s="43">
        <v>5915</v>
      </c>
      <c r="L89" s="39">
        <f>VLOOKUP(J89,R:S,2,0)</f>
        <v>5915</v>
      </c>
      <c r="M89" s="39">
        <f t="shared" si="4"/>
        <v>0</v>
      </c>
      <c r="N89" s="39"/>
      <c r="O89" s="39" t="str">
        <f t="shared" si="5"/>
        <v>，1420955</v>
      </c>
      <c r="P89" s="39"/>
      <c r="R89" s="45">
        <v>1426652</v>
      </c>
      <c r="S89" s="45">
        <v>29130</v>
      </c>
    </row>
    <row r="90" s="5" customFormat="1" ht="15.75" customHeight="1" spans="1:19">
      <c r="A90" s="32"/>
      <c r="B90" s="33">
        <v>43473</v>
      </c>
      <c r="C90" s="34">
        <v>9511</v>
      </c>
      <c r="D90" s="34" t="s">
        <v>1068</v>
      </c>
      <c r="E90" s="34">
        <v>1423995</v>
      </c>
      <c r="F90" s="35">
        <v>4855</v>
      </c>
      <c r="G90" s="5">
        <f>VLOOKUP(E90,R:S,2,0)</f>
        <v>4855</v>
      </c>
      <c r="H90" s="5">
        <f t="shared" si="3"/>
        <v>0</v>
      </c>
      <c r="J90" s="42">
        <v>1420993</v>
      </c>
      <c r="K90" s="43">
        <v>6445</v>
      </c>
      <c r="L90" s="39">
        <f>VLOOKUP(J90,R:S,2,0)</f>
        <v>6445</v>
      </c>
      <c r="M90" s="39">
        <f t="shared" si="4"/>
        <v>0</v>
      </c>
      <c r="N90" s="39"/>
      <c r="O90" s="39" t="str">
        <f t="shared" si="5"/>
        <v>，1420993</v>
      </c>
      <c r="P90" s="39"/>
      <c r="R90" s="45">
        <v>1426672</v>
      </c>
      <c r="S90" s="45">
        <v>4855</v>
      </c>
    </row>
    <row r="91" s="5" customFormat="1" ht="15.75" customHeight="1" spans="1:19">
      <c r="A91" s="32"/>
      <c r="B91" s="33">
        <v>43473</v>
      </c>
      <c r="C91" s="34">
        <v>9518</v>
      </c>
      <c r="D91" s="34" t="s">
        <v>1069</v>
      </c>
      <c r="E91" s="34">
        <v>1407146</v>
      </c>
      <c r="F91" s="35">
        <v>13110</v>
      </c>
      <c r="G91" s="5">
        <f>VLOOKUP(E91,R:S,2,0)</f>
        <v>13110</v>
      </c>
      <c r="H91" s="5">
        <f t="shared" si="3"/>
        <v>0</v>
      </c>
      <c r="J91" s="42">
        <v>1421409</v>
      </c>
      <c r="K91" s="43">
        <v>9710</v>
      </c>
      <c r="L91" s="39">
        <f>VLOOKUP(J91,R:S,2,0)</f>
        <v>9710</v>
      </c>
      <c r="M91" s="39">
        <f t="shared" si="4"/>
        <v>0</v>
      </c>
      <c r="N91" s="39"/>
      <c r="O91" s="39" t="str">
        <f t="shared" si="5"/>
        <v>，1421409</v>
      </c>
      <c r="P91" s="39"/>
      <c r="R91" s="45">
        <v>1426687</v>
      </c>
      <c r="S91" s="45">
        <v>11830</v>
      </c>
    </row>
    <row r="92" s="5" customFormat="1" ht="15.75" customHeight="1" spans="1:19">
      <c r="A92" s="32"/>
      <c r="B92" s="33">
        <v>43473</v>
      </c>
      <c r="C92" s="34">
        <v>9520</v>
      </c>
      <c r="D92" s="34" t="s">
        <v>1070</v>
      </c>
      <c r="E92" s="34">
        <v>1422699</v>
      </c>
      <c r="F92" s="35">
        <v>16317</v>
      </c>
      <c r="G92" s="5">
        <f>VLOOKUP(E92,R:S,2,0)</f>
        <v>16320</v>
      </c>
      <c r="H92" s="5">
        <f t="shared" si="3"/>
        <v>-3</v>
      </c>
      <c r="J92" s="42">
        <v>1421470</v>
      </c>
      <c r="K92" s="43">
        <v>4855</v>
      </c>
      <c r="L92" s="39">
        <f>VLOOKUP(J92,R:S,2,0)</f>
        <v>4855</v>
      </c>
      <c r="M92" s="39">
        <f t="shared" si="4"/>
        <v>0</v>
      </c>
      <c r="N92" s="39"/>
      <c r="O92" s="39" t="str">
        <f t="shared" si="5"/>
        <v>，1421470</v>
      </c>
      <c r="P92" s="39"/>
      <c r="R92" s="45">
        <v>1426905</v>
      </c>
      <c r="S92" s="45">
        <v>6045</v>
      </c>
    </row>
    <row r="93" s="5" customFormat="1" ht="15.75" customHeight="1" spans="1:19">
      <c r="A93" s="32"/>
      <c r="B93" s="33">
        <v>43473</v>
      </c>
      <c r="C93" s="34">
        <v>9530</v>
      </c>
      <c r="D93" s="34" t="s">
        <v>1071</v>
      </c>
      <c r="E93" s="34">
        <v>1426773</v>
      </c>
      <c r="F93" s="35">
        <v>4855</v>
      </c>
      <c r="G93" s="5">
        <f>VLOOKUP(E93,R:S,2,0)</f>
        <v>4855</v>
      </c>
      <c r="H93" s="5">
        <f t="shared" si="3"/>
        <v>0</v>
      </c>
      <c r="J93" s="42">
        <v>1421598</v>
      </c>
      <c r="K93" s="43">
        <v>13110</v>
      </c>
      <c r="L93" s="39">
        <f>VLOOKUP(J93,R:S,2,0)</f>
        <v>13110</v>
      </c>
      <c r="M93" s="39">
        <f t="shared" si="4"/>
        <v>0</v>
      </c>
      <c r="N93" s="39"/>
      <c r="O93" s="39" t="str">
        <f t="shared" si="5"/>
        <v>，1421598</v>
      </c>
      <c r="P93" s="39"/>
      <c r="R93" s="45">
        <v>1426978</v>
      </c>
      <c r="S93" s="45">
        <v>13110</v>
      </c>
    </row>
    <row r="94" s="5" customFormat="1" ht="15.75" customHeight="1" spans="1:19">
      <c r="A94" s="32"/>
      <c r="B94" s="33">
        <v>43473</v>
      </c>
      <c r="C94" s="34">
        <v>9531</v>
      </c>
      <c r="D94" s="34" t="s">
        <v>1072</v>
      </c>
      <c r="E94" s="34">
        <v>1423659</v>
      </c>
      <c r="F94" s="35">
        <v>9710</v>
      </c>
      <c r="G94" s="5">
        <f>VLOOKUP(E94,R:S,2,0)</f>
        <v>9710</v>
      </c>
      <c r="H94" s="5">
        <f t="shared" si="3"/>
        <v>0</v>
      </c>
      <c r="J94" s="42">
        <v>1421644</v>
      </c>
      <c r="K94" s="43">
        <v>19420</v>
      </c>
      <c r="L94" s="39">
        <f>VLOOKUP(J94,R:S,2,0)</f>
        <v>19420</v>
      </c>
      <c r="M94" s="39">
        <f t="shared" si="4"/>
        <v>0</v>
      </c>
      <c r="N94" s="39"/>
      <c r="O94" s="39" t="str">
        <f t="shared" si="5"/>
        <v>，1421644</v>
      </c>
      <c r="P94" s="39"/>
      <c r="R94" s="45">
        <v>1427474</v>
      </c>
      <c r="S94" s="45">
        <v>5915</v>
      </c>
    </row>
    <row r="95" s="5" customFormat="1" ht="15.75" customHeight="1" spans="1:19">
      <c r="A95" s="32"/>
      <c r="B95" s="33">
        <v>43473</v>
      </c>
      <c r="C95" s="34">
        <v>9532</v>
      </c>
      <c r="D95" s="34" t="s">
        <v>1073</v>
      </c>
      <c r="E95" s="34">
        <v>1426012</v>
      </c>
      <c r="F95" s="35">
        <v>14209</v>
      </c>
      <c r="G95" s="5">
        <f>VLOOKUP(E95,R:S,2,0)</f>
        <v>14210</v>
      </c>
      <c r="H95" s="5">
        <f t="shared" si="3"/>
        <v>-1</v>
      </c>
      <c r="J95" s="42">
        <v>1421646</v>
      </c>
      <c r="K95" s="43">
        <v>9710</v>
      </c>
      <c r="L95" s="39">
        <f>VLOOKUP(J95,R:S,2,0)</f>
        <v>9710</v>
      </c>
      <c r="M95" s="39">
        <f t="shared" si="4"/>
        <v>0</v>
      </c>
      <c r="N95" s="39"/>
      <c r="O95" s="39" t="str">
        <f t="shared" si="5"/>
        <v>，1421646</v>
      </c>
      <c r="P95" s="39"/>
      <c r="R95" s="45">
        <v>1427491</v>
      </c>
      <c r="S95" s="45">
        <v>13110</v>
      </c>
    </row>
    <row r="96" s="5" customFormat="1" ht="15.75" customHeight="1" spans="1:19">
      <c r="A96" s="32"/>
      <c r="B96" s="33">
        <v>43473</v>
      </c>
      <c r="C96" s="34">
        <v>9533</v>
      </c>
      <c r="D96" s="34" t="s">
        <v>1074</v>
      </c>
      <c r="E96" s="34">
        <v>1426967</v>
      </c>
      <c r="F96" s="35">
        <v>4855</v>
      </c>
      <c r="G96" s="5">
        <f>VLOOKUP(E96,R:S,2,0)</f>
        <v>4855</v>
      </c>
      <c r="H96" s="5">
        <f t="shared" si="3"/>
        <v>0</v>
      </c>
      <c r="J96" s="42">
        <v>1421647</v>
      </c>
      <c r="K96" s="43">
        <v>13110</v>
      </c>
      <c r="L96" s="39">
        <f>VLOOKUP(J96,R:S,2,0)</f>
        <v>13110</v>
      </c>
      <c r="M96" s="39">
        <f t="shared" si="4"/>
        <v>0</v>
      </c>
      <c r="N96" s="39"/>
      <c r="O96" s="39" t="str">
        <f t="shared" si="5"/>
        <v>，1421647</v>
      </c>
      <c r="P96" s="39"/>
      <c r="R96" s="45">
        <v>1427788</v>
      </c>
      <c r="S96" s="45">
        <v>4855</v>
      </c>
    </row>
    <row r="97" s="5" customFormat="1" ht="15.75" customHeight="1" spans="1:19">
      <c r="A97" s="32"/>
      <c r="B97" s="33">
        <v>43473</v>
      </c>
      <c r="C97" s="34">
        <v>9537</v>
      </c>
      <c r="D97" s="34" t="s">
        <v>1075</v>
      </c>
      <c r="E97" s="34">
        <v>1414782</v>
      </c>
      <c r="F97" s="35">
        <v>13110</v>
      </c>
      <c r="G97" s="5">
        <f>VLOOKUP(E97,R:S,2,0)</f>
        <v>26220</v>
      </c>
      <c r="H97" s="5">
        <f t="shared" si="3"/>
        <v>-13110</v>
      </c>
      <c r="J97" s="42">
        <v>1421839</v>
      </c>
      <c r="K97" s="43">
        <v>9710</v>
      </c>
      <c r="L97" s="39">
        <f>VLOOKUP(J97,R:S,2,0)</f>
        <v>9710</v>
      </c>
      <c r="M97" s="39">
        <f t="shared" si="4"/>
        <v>0</v>
      </c>
      <c r="N97" s="39"/>
      <c r="O97" s="39" t="str">
        <f t="shared" si="5"/>
        <v>，1421839</v>
      </c>
      <c r="P97" s="39"/>
      <c r="R97" s="45">
        <v>1427797</v>
      </c>
      <c r="S97" s="45">
        <v>13110</v>
      </c>
    </row>
    <row r="98" s="5" customFormat="1" ht="15.75" customHeight="1" spans="1:19">
      <c r="A98" s="32"/>
      <c r="B98" s="33">
        <v>43473</v>
      </c>
      <c r="C98" s="34">
        <v>9540</v>
      </c>
      <c r="D98" s="34" t="s">
        <v>1076</v>
      </c>
      <c r="E98" s="34">
        <v>1425571</v>
      </c>
      <c r="F98" s="35">
        <v>9708</v>
      </c>
      <c r="G98" s="5">
        <f>VLOOKUP(E98,R:S,2,0)</f>
        <v>29130</v>
      </c>
      <c r="H98" s="5">
        <f t="shared" si="3"/>
        <v>-19422</v>
      </c>
      <c r="J98" s="42">
        <v>1422207</v>
      </c>
      <c r="K98" s="43">
        <v>13107</v>
      </c>
      <c r="L98" s="39">
        <f>VLOOKUP(J98,R:S,2,0)</f>
        <v>13110</v>
      </c>
      <c r="M98" s="39">
        <f t="shared" si="4"/>
        <v>-3</v>
      </c>
      <c r="N98" s="39"/>
      <c r="O98" s="39" t="str">
        <f t="shared" si="5"/>
        <v>，1422207</v>
      </c>
      <c r="P98" s="39"/>
      <c r="R98" s="45">
        <v>1427874</v>
      </c>
      <c r="S98" s="45">
        <v>9710</v>
      </c>
    </row>
    <row r="99" s="5" customFormat="1" ht="15.75" customHeight="1" spans="1:19">
      <c r="A99" s="32"/>
      <c r="B99" s="33">
        <v>43473</v>
      </c>
      <c r="C99" s="34">
        <v>9541</v>
      </c>
      <c r="D99" s="34" t="s">
        <v>1077</v>
      </c>
      <c r="E99" s="34">
        <v>1412726</v>
      </c>
      <c r="F99" s="35">
        <v>21300</v>
      </c>
      <c r="G99" s="5">
        <f>VLOOKUP(E99,R:S,2,0)</f>
        <v>21300</v>
      </c>
      <c r="H99" s="5">
        <f t="shared" si="3"/>
        <v>0</v>
      </c>
      <c r="J99" s="42">
        <v>1422307</v>
      </c>
      <c r="K99" s="43">
        <v>11830</v>
      </c>
      <c r="L99" s="39">
        <f>VLOOKUP(J99,R:S,2,0)</f>
        <v>11830</v>
      </c>
      <c r="M99" s="39">
        <f t="shared" si="4"/>
        <v>0</v>
      </c>
      <c r="N99" s="39"/>
      <c r="O99" s="39" t="str">
        <f t="shared" si="5"/>
        <v>，1422307</v>
      </c>
      <c r="P99" s="39"/>
      <c r="R99" s="45">
        <v>1427931</v>
      </c>
      <c r="S99" s="45">
        <v>15975</v>
      </c>
    </row>
    <row r="100" s="5" customFormat="1" ht="15.75" customHeight="1" spans="1:19">
      <c r="A100" s="32"/>
      <c r="B100" s="33">
        <v>43473</v>
      </c>
      <c r="C100" s="34">
        <v>9542</v>
      </c>
      <c r="D100" s="34" t="s">
        <v>1078</v>
      </c>
      <c r="E100" s="34">
        <v>1426428</v>
      </c>
      <c r="F100" s="35">
        <v>9708</v>
      </c>
      <c r="G100" s="5">
        <f>VLOOKUP(E100,R:S,2,0)</f>
        <v>9710</v>
      </c>
      <c r="H100" s="5">
        <f t="shared" si="3"/>
        <v>-2</v>
      </c>
      <c r="J100" s="42">
        <v>1422672</v>
      </c>
      <c r="K100" s="43">
        <v>9708</v>
      </c>
      <c r="L100" s="39">
        <f>VLOOKUP(J100,R:S,2,0)</f>
        <v>9710</v>
      </c>
      <c r="M100" s="39">
        <f t="shared" si="4"/>
        <v>-2</v>
      </c>
      <c r="N100" s="39"/>
      <c r="O100" s="39" t="str">
        <f t="shared" si="5"/>
        <v>，1422672</v>
      </c>
      <c r="P100" s="39"/>
      <c r="R100" s="45">
        <v>1428189</v>
      </c>
      <c r="S100" s="45">
        <v>4855</v>
      </c>
    </row>
    <row r="101" s="5" customFormat="1" ht="15.75" customHeight="1" spans="1:19">
      <c r="A101" s="32"/>
      <c r="B101" s="33">
        <v>43473</v>
      </c>
      <c r="C101" s="34">
        <v>9548</v>
      </c>
      <c r="D101" s="34" t="s">
        <v>1079</v>
      </c>
      <c r="E101" s="34">
        <v>1424118</v>
      </c>
      <c r="F101" s="35">
        <v>9710</v>
      </c>
      <c r="G101" s="5">
        <f>VLOOKUP(E101,R:S,2,0)</f>
        <v>9710</v>
      </c>
      <c r="H101" s="5">
        <f t="shared" si="3"/>
        <v>0</v>
      </c>
      <c r="J101" s="42">
        <v>1422683</v>
      </c>
      <c r="K101" s="43">
        <v>17476</v>
      </c>
      <c r="L101" s="39">
        <f>VLOOKUP(J101,R:S,2,0)</f>
        <v>17480</v>
      </c>
      <c r="M101" s="39">
        <f t="shared" si="4"/>
        <v>-4</v>
      </c>
      <c r="N101" s="39"/>
      <c r="O101" s="39" t="str">
        <f t="shared" si="5"/>
        <v>，1422683</v>
      </c>
      <c r="P101" s="39"/>
      <c r="R101" s="45">
        <v>1428234</v>
      </c>
      <c r="S101" s="45">
        <v>9710</v>
      </c>
    </row>
    <row r="102" s="5" customFormat="1" ht="15.75" customHeight="1" spans="1:19">
      <c r="A102" s="32"/>
      <c r="B102" s="33">
        <v>43473</v>
      </c>
      <c r="C102" s="34">
        <v>9550</v>
      </c>
      <c r="D102" s="34" t="s">
        <v>1080</v>
      </c>
      <c r="E102" s="34">
        <v>1414782</v>
      </c>
      <c r="F102" s="35">
        <v>13110</v>
      </c>
      <c r="G102" s="5">
        <f>VLOOKUP(E102,R:S,2,0)</f>
        <v>26220</v>
      </c>
      <c r="H102" s="5">
        <f t="shared" si="3"/>
        <v>-13110</v>
      </c>
      <c r="J102" s="42">
        <v>1422699</v>
      </c>
      <c r="K102" s="43">
        <v>16317</v>
      </c>
      <c r="L102" s="39">
        <f>VLOOKUP(J102,R:S,2,0)</f>
        <v>16320</v>
      </c>
      <c r="M102" s="39">
        <f t="shared" si="4"/>
        <v>-3</v>
      </c>
      <c r="N102" s="39"/>
      <c r="O102" s="39" t="str">
        <f t="shared" si="5"/>
        <v>，1422699</v>
      </c>
      <c r="P102" s="39"/>
      <c r="R102" s="45">
        <v>1427140</v>
      </c>
      <c r="S102" s="45">
        <v>5385</v>
      </c>
    </row>
    <row r="103" s="5" customFormat="1" ht="15.75" customHeight="1" spans="1:19">
      <c r="A103" s="32"/>
      <c r="B103" s="33">
        <v>43473</v>
      </c>
      <c r="C103" s="34">
        <v>9554</v>
      </c>
      <c r="D103" s="34" t="s">
        <v>1069</v>
      </c>
      <c r="E103" s="34">
        <v>1424752</v>
      </c>
      <c r="F103" s="35">
        <v>9710</v>
      </c>
      <c r="G103" s="5">
        <f>VLOOKUP(E103,R:S,2,0)</f>
        <v>9710</v>
      </c>
      <c r="H103" s="5">
        <f t="shared" si="3"/>
        <v>0</v>
      </c>
      <c r="J103" s="42">
        <v>1422742</v>
      </c>
      <c r="K103" s="43">
        <v>17476.08</v>
      </c>
      <c r="L103" s="39">
        <f>VLOOKUP(J103,R:S,2,0)</f>
        <v>17480</v>
      </c>
      <c r="M103" s="39">
        <f t="shared" si="4"/>
        <v>-3.91999999999825</v>
      </c>
      <c r="N103" s="39"/>
      <c r="O103" s="39" t="str">
        <f t="shared" si="5"/>
        <v>，1422742</v>
      </c>
      <c r="P103" s="39"/>
      <c r="R103" s="45">
        <v>1427413</v>
      </c>
      <c r="S103" s="45">
        <v>4855</v>
      </c>
    </row>
    <row r="104" s="5" customFormat="1" ht="15.75" customHeight="1" spans="1:19">
      <c r="A104" s="32"/>
      <c r="B104" s="33">
        <v>43473</v>
      </c>
      <c r="C104" s="34">
        <v>9555</v>
      </c>
      <c r="D104" s="34" t="s">
        <v>1081</v>
      </c>
      <c r="E104" s="34">
        <v>1407571</v>
      </c>
      <c r="F104" s="35">
        <v>13110</v>
      </c>
      <c r="G104" s="5">
        <f>VLOOKUP(E104,R:S,2,0)</f>
        <v>13110</v>
      </c>
      <c r="H104" s="5">
        <f t="shared" si="3"/>
        <v>0</v>
      </c>
      <c r="J104" s="42">
        <v>1422746</v>
      </c>
      <c r="K104" s="43">
        <v>17476</v>
      </c>
      <c r="L104" s="39">
        <f>VLOOKUP(J104,R:S,2,0)</f>
        <v>17480</v>
      </c>
      <c r="M104" s="39">
        <f t="shared" si="4"/>
        <v>-4</v>
      </c>
      <c r="N104" s="39"/>
      <c r="O104" s="39" t="str">
        <f t="shared" si="5"/>
        <v>，1422746</v>
      </c>
      <c r="P104" s="39"/>
      <c r="R104" s="45">
        <v>1427422</v>
      </c>
      <c r="S104" s="45">
        <v>5385</v>
      </c>
    </row>
    <row r="105" s="5" customFormat="1" ht="15.75" customHeight="1" spans="1:19">
      <c r="A105" s="32"/>
      <c r="B105" s="33">
        <v>43473</v>
      </c>
      <c r="C105" s="34">
        <v>9562</v>
      </c>
      <c r="D105" s="34" t="s">
        <v>1082</v>
      </c>
      <c r="E105" s="34">
        <v>1412164</v>
      </c>
      <c r="F105" s="35">
        <v>17480</v>
      </c>
      <c r="G105" s="5">
        <f>VLOOKUP(E105,R:S,2,0)</f>
        <v>17480</v>
      </c>
      <c r="H105" s="5">
        <f t="shared" si="3"/>
        <v>0</v>
      </c>
      <c r="J105" s="42">
        <v>1422953</v>
      </c>
      <c r="K105" s="43">
        <v>11829</v>
      </c>
      <c r="L105" s="39">
        <f>VLOOKUP(J105,R:S,2,0)</f>
        <v>11830</v>
      </c>
      <c r="M105" s="39">
        <f t="shared" si="4"/>
        <v>-1</v>
      </c>
      <c r="N105" s="39"/>
      <c r="O105" s="39" t="str">
        <f t="shared" si="5"/>
        <v>，1422953</v>
      </c>
      <c r="P105" s="39"/>
      <c r="R105" s="45">
        <v>1427430</v>
      </c>
      <c r="S105" s="45">
        <v>5915</v>
      </c>
    </row>
    <row r="106" s="5" customFormat="1" ht="15.75" customHeight="1" spans="1:19">
      <c r="A106" s="32"/>
      <c r="B106" s="33">
        <v>43473</v>
      </c>
      <c r="C106" s="34">
        <v>9570</v>
      </c>
      <c r="D106" s="34" t="s">
        <v>1083</v>
      </c>
      <c r="E106" s="34">
        <v>1425571</v>
      </c>
      <c r="F106" s="35">
        <v>9708</v>
      </c>
      <c r="G106" s="5">
        <f>VLOOKUP(E106,R:S,2,0)</f>
        <v>29130</v>
      </c>
      <c r="H106" s="5">
        <f t="shared" si="3"/>
        <v>-19422</v>
      </c>
      <c r="J106" s="42">
        <v>1423184</v>
      </c>
      <c r="K106" s="43">
        <v>17745</v>
      </c>
      <c r="L106" s="39">
        <f>VLOOKUP(J106,R:S,2,0)</f>
        <v>17745</v>
      </c>
      <c r="M106" s="39">
        <f t="shared" si="4"/>
        <v>0</v>
      </c>
      <c r="N106" s="39"/>
      <c r="O106" s="39" t="str">
        <f t="shared" si="5"/>
        <v>，1423184</v>
      </c>
      <c r="P106" s="39"/>
      <c r="R106" s="45">
        <v>1427648</v>
      </c>
      <c r="S106" s="45">
        <v>4855</v>
      </c>
    </row>
    <row r="107" s="5" customFormat="1" ht="15.75" customHeight="1" spans="1:19">
      <c r="A107" s="32"/>
      <c r="B107" s="33">
        <v>43473</v>
      </c>
      <c r="C107" s="34">
        <v>9571</v>
      </c>
      <c r="D107" s="34" t="s">
        <v>1084</v>
      </c>
      <c r="E107" s="34">
        <v>1425571</v>
      </c>
      <c r="F107" s="35">
        <v>9708</v>
      </c>
      <c r="G107" s="5">
        <f>VLOOKUP(E107,R:S,2,0)</f>
        <v>29130</v>
      </c>
      <c r="H107" s="5">
        <f t="shared" si="3"/>
        <v>-19422</v>
      </c>
      <c r="J107" s="42">
        <v>1423199</v>
      </c>
      <c r="K107" s="43">
        <v>15975</v>
      </c>
      <c r="L107" s="39">
        <f>VLOOKUP(J107,R:S,2,0)</f>
        <v>15975</v>
      </c>
      <c r="M107" s="39">
        <f t="shared" si="4"/>
        <v>0</v>
      </c>
      <c r="N107" s="39"/>
      <c r="O107" s="39" t="str">
        <f t="shared" si="5"/>
        <v>，1423199</v>
      </c>
      <c r="P107" s="39"/>
      <c r="R107" s="45">
        <v>1427663</v>
      </c>
      <c r="S107" s="45">
        <v>4855</v>
      </c>
    </row>
    <row r="108" s="5" customFormat="1" ht="15.75" customHeight="1" spans="1:19">
      <c r="A108" s="32"/>
      <c r="B108" s="33">
        <v>43474</v>
      </c>
      <c r="C108" s="34">
        <v>9757</v>
      </c>
      <c r="D108" s="34" t="s">
        <v>1076</v>
      </c>
      <c r="E108" s="34">
        <v>1427663</v>
      </c>
      <c r="F108" s="35">
        <v>4855</v>
      </c>
      <c r="G108" s="5">
        <f>VLOOKUP(E108,R:S,2,0)</f>
        <v>4855</v>
      </c>
      <c r="H108" s="5">
        <f t="shared" si="3"/>
        <v>0</v>
      </c>
      <c r="J108" s="42">
        <v>1423295</v>
      </c>
      <c r="K108" s="43">
        <v>21299</v>
      </c>
      <c r="L108" s="39">
        <f>VLOOKUP(J108,R:S,2,0)</f>
        <v>21300</v>
      </c>
      <c r="M108" s="39">
        <f t="shared" si="4"/>
        <v>-1</v>
      </c>
      <c r="N108" s="39"/>
      <c r="O108" s="39" t="str">
        <f t="shared" si="5"/>
        <v>，1423295</v>
      </c>
      <c r="P108" s="39"/>
      <c r="R108" s="45">
        <v>1427958</v>
      </c>
      <c r="S108" s="45">
        <v>9710</v>
      </c>
    </row>
    <row r="109" s="5" customFormat="1" ht="15.75" customHeight="1" spans="1:19">
      <c r="A109" s="32"/>
      <c r="B109" s="33">
        <v>43474</v>
      </c>
      <c r="C109" s="34">
        <v>9760</v>
      </c>
      <c r="D109" s="34" t="s">
        <v>1085</v>
      </c>
      <c r="E109" s="34">
        <v>1425153</v>
      </c>
      <c r="F109" s="35">
        <v>16317</v>
      </c>
      <c r="G109" s="5">
        <f>VLOOKUP(E109,R:S,2,0)</f>
        <v>16320</v>
      </c>
      <c r="H109" s="5">
        <f t="shared" si="3"/>
        <v>-3</v>
      </c>
      <c r="J109" s="42">
        <v>1423385</v>
      </c>
      <c r="K109" s="43">
        <v>4855</v>
      </c>
      <c r="L109" s="39">
        <f>VLOOKUP(J109,R:S,2,0)</f>
        <v>4855</v>
      </c>
      <c r="M109" s="39">
        <f t="shared" si="4"/>
        <v>0</v>
      </c>
      <c r="N109" s="39"/>
      <c r="O109" s="39" t="str">
        <f t="shared" si="5"/>
        <v>，1423385</v>
      </c>
      <c r="P109" s="39"/>
      <c r="R109" s="45">
        <v>1428000</v>
      </c>
      <c r="S109" s="45">
        <v>15975</v>
      </c>
    </row>
    <row r="110" s="5" customFormat="1" ht="15.75" customHeight="1" spans="1:19">
      <c r="A110" s="32"/>
      <c r="B110" s="33">
        <v>43474</v>
      </c>
      <c r="C110" s="34">
        <v>9763</v>
      </c>
      <c r="D110" s="34" t="s">
        <v>1086</v>
      </c>
      <c r="E110" s="34">
        <v>1415431</v>
      </c>
      <c r="F110" s="35">
        <v>15975</v>
      </c>
      <c r="G110" s="5">
        <f>VLOOKUP(E110,R:S,2,0)</f>
        <v>31950</v>
      </c>
      <c r="H110" s="5">
        <f t="shared" si="3"/>
        <v>-15975</v>
      </c>
      <c r="J110" s="42">
        <v>1423457</v>
      </c>
      <c r="K110" s="43">
        <v>9708</v>
      </c>
      <c r="L110" s="39">
        <f>VLOOKUP(J110,R:S,2,0)</f>
        <v>9710</v>
      </c>
      <c r="M110" s="39">
        <f t="shared" si="4"/>
        <v>-2</v>
      </c>
      <c r="N110" s="39"/>
      <c r="O110" s="39" t="str">
        <f t="shared" si="5"/>
        <v>，1423457</v>
      </c>
      <c r="P110" s="39"/>
      <c r="R110" s="45">
        <v>1428033</v>
      </c>
      <c r="S110" s="45">
        <v>4855</v>
      </c>
    </row>
    <row r="111" s="5" customFormat="1" ht="15.75" customHeight="1" spans="1:19">
      <c r="A111" s="32"/>
      <c r="B111" s="33">
        <v>43474</v>
      </c>
      <c r="C111" s="34">
        <v>9765</v>
      </c>
      <c r="D111" s="34" t="s">
        <v>1087</v>
      </c>
      <c r="E111" s="34">
        <v>1415431</v>
      </c>
      <c r="F111" s="35">
        <v>15975</v>
      </c>
      <c r="G111" s="5">
        <f>VLOOKUP(E111,R:S,2,0)</f>
        <v>31950</v>
      </c>
      <c r="H111" s="5">
        <f t="shared" si="3"/>
        <v>-15975</v>
      </c>
      <c r="J111" s="42">
        <v>1423507</v>
      </c>
      <c r="K111" s="43">
        <v>36930</v>
      </c>
      <c r="L111" s="39">
        <f>VLOOKUP(J111,R:S,2,0)</f>
        <v>36930</v>
      </c>
      <c r="M111" s="39">
        <f t="shared" si="4"/>
        <v>0</v>
      </c>
      <c r="N111" s="39"/>
      <c r="O111" s="39" t="str">
        <f t="shared" si="5"/>
        <v>，1423507</v>
      </c>
      <c r="P111" s="39"/>
      <c r="R111" s="45">
        <v>1428114</v>
      </c>
      <c r="S111" s="45">
        <v>9710</v>
      </c>
    </row>
    <row r="112" s="5" customFormat="1" ht="15.75" customHeight="1" spans="1:19">
      <c r="A112" s="32"/>
      <c r="B112" s="33">
        <v>43474</v>
      </c>
      <c r="C112" s="34">
        <v>9766</v>
      </c>
      <c r="D112" s="34" t="s">
        <v>1088</v>
      </c>
      <c r="E112" s="34">
        <v>1419252</v>
      </c>
      <c r="F112" s="35">
        <v>5915</v>
      </c>
      <c r="G112" s="5">
        <f>VLOOKUP(E112,R:S,2,0)</f>
        <v>5915</v>
      </c>
      <c r="H112" s="5">
        <f t="shared" si="3"/>
        <v>0</v>
      </c>
      <c r="J112" s="42">
        <v>1423510</v>
      </c>
      <c r="K112" s="43">
        <v>11829</v>
      </c>
      <c r="L112" s="39">
        <f>VLOOKUP(J112,R:S,2,0)</f>
        <v>11830</v>
      </c>
      <c r="M112" s="39">
        <f t="shared" si="4"/>
        <v>-1</v>
      </c>
      <c r="N112" s="39"/>
      <c r="O112" s="39" t="str">
        <f t="shared" si="5"/>
        <v>，1423510</v>
      </c>
      <c r="P112" s="39"/>
      <c r="R112" s="45">
        <v>1428123</v>
      </c>
      <c r="S112" s="45">
        <v>9710</v>
      </c>
    </row>
    <row r="113" s="5" customFormat="1" ht="15.75" customHeight="1" spans="1:19">
      <c r="A113" s="32"/>
      <c r="B113" s="33">
        <v>43474</v>
      </c>
      <c r="C113" s="34">
        <v>9767</v>
      </c>
      <c r="D113" s="34" t="s">
        <v>1089</v>
      </c>
      <c r="E113" s="34">
        <v>1426083</v>
      </c>
      <c r="F113" s="35">
        <v>4855</v>
      </c>
      <c r="G113" s="5">
        <f>VLOOKUP(E113,R:S,2,0)</f>
        <v>19420</v>
      </c>
      <c r="H113" s="5">
        <f t="shared" si="3"/>
        <v>-14565</v>
      </c>
      <c r="J113" s="42">
        <v>1423513</v>
      </c>
      <c r="K113" s="43">
        <v>31950</v>
      </c>
      <c r="L113" s="39">
        <f>VLOOKUP(J113,R:S,2,0)</f>
        <v>31950</v>
      </c>
      <c r="M113" s="39">
        <f t="shared" si="4"/>
        <v>0</v>
      </c>
      <c r="N113" s="39"/>
      <c r="O113" s="39" t="str">
        <f t="shared" si="5"/>
        <v>，1423513</v>
      </c>
      <c r="P113" s="39"/>
      <c r="R113" s="45">
        <v>1428125</v>
      </c>
      <c r="S113" s="45">
        <v>11830</v>
      </c>
    </row>
    <row r="114" s="5" customFormat="1" ht="15.75" customHeight="1" spans="1:19">
      <c r="A114" s="32"/>
      <c r="B114" s="33">
        <v>43474</v>
      </c>
      <c r="C114" s="34">
        <v>9768</v>
      </c>
      <c r="D114" s="34" t="s">
        <v>1090</v>
      </c>
      <c r="E114" s="34">
        <v>1426053</v>
      </c>
      <c r="F114" s="35">
        <v>13108</v>
      </c>
      <c r="G114" s="5">
        <f>VLOOKUP(E114,R:S,2,0)</f>
        <v>13110</v>
      </c>
      <c r="H114" s="5">
        <f t="shared" si="3"/>
        <v>-2</v>
      </c>
      <c r="J114" s="42">
        <v>1423620</v>
      </c>
      <c r="K114" s="43">
        <v>4855</v>
      </c>
      <c r="L114" s="39">
        <f>VLOOKUP(J114,R:S,2,0)</f>
        <v>4855</v>
      </c>
      <c r="M114" s="39">
        <f t="shared" si="4"/>
        <v>0</v>
      </c>
      <c r="N114" s="39"/>
      <c r="O114" s="39" t="str">
        <f t="shared" si="5"/>
        <v>，1423620</v>
      </c>
      <c r="P114" s="39"/>
      <c r="R114" s="45">
        <v>1428542</v>
      </c>
      <c r="S114" s="45">
        <v>13110</v>
      </c>
    </row>
    <row r="115" s="5" customFormat="1" ht="15.75" customHeight="1" spans="1:19">
      <c r="A115" s="32"/>
      <c r="B115" s="33">
        <v>43474</v>
      </c>
      <c r="C115" s="34">
        <v>9770</v>
      </c>
      <c r="D115" s="34" t="s">
        <v>1091</v>
      </c>
      <c r="E115" s="34">
        <v>1426083</v>
      </c>
      <c r="F115" s="35">
        <v>4855</v>
      </c>
      <c r="G115" s="5">
        <f>VLOOKUP(E115,R:S,2,0)</f>
        <v>19420</v>
      </c>
      <c r="H115" s="5">
        <f t="shared" si="3"/>
        <v>-14565</v>
      </c>
      <c r="J115" s="42">
        <v>1423629</v>
      </c>
      <c r="K115" s="43">
        <v>10770</v>
      </c>
      <c r="L115" s="39">
        <f>VLOOKUP(J115,R:S,2,0)</f>
        <v>10770</v>
      </c>
      <c r="M115" s="39">
        <f t="shared" si="4"/>
        <v>0</v>
      </c>
      <c r="N115" s="39"/>
      <c r="O115" s="39" t="str">
        <f t="shared" si="5"/>
        <v>，1423629</v>
      </c>
      <c r="P115" s="39"/>
      <c r="R115" s="45">
        <v>1428825</v>
      </c>
      <c r="S115" s="45">
        <v>21850</v>
      </c>
    </row>
    <row r="116" s="5" customFormat="1" ht="15.75" customHeight="1" spans="1:19">
      <c r="A116" s="32"/>
      <c r="B116" s="33">
        <v>43474</v>
      </c>
      <c r="C116" s="34">
        <v>9773</v>
      </c>
      <c r="D116" s="34" t="s">
        <v>1038</v>
      </c>
      <c r="E116" s="34">
        <v>1425981</v>
      </c>
      <c r="F116" s="35">
        <v>17476</v>
      </c>
      <c r="G116" s="5">
        <f>VLOOKUP(E116,R:S,2,0)</f>
        <v>17480</v>
      </c>
      <c r="H116" s="5">
        <f t="shared" si="3"/>
        <v>-4</v>
      </c>
      <c r="J116" s="42">
        <v>1423632</v>
      </c>
      <c r="K116" s="43">
        <v>19378</v>
      </c>
      <c r="L116" s="39">
        <f>VLOOKUP(J116,R:S,2,0)</f>
        <v>19380</v>
      </c>
      <c r="M116" s="39">
        <f t="shared" si="4"/>
        <v>-2</v>
      </c>
      <c r="N116" s="39"/>
      <c r="O116" s="39" t="str">
        <f t="shared" si="5"/>
        <v>，1423632</v>
      </c>
      <c r="P116" s="39"/>
      <c r="R116" s="45">
        <v>1431928</v>
      </c>
      <c r="S116" s="45">
        <v>17480</v>
      </c>
    </row>
    <row r="117" s="5" customFormat="1" ht="15.75" customHeight="1" spans="1:19">
      <c r="A117" s="32"/>
      <c r="B117" s="33">
        <v>43474</v>
      </c>
      <c r="C117" s="34">
        <v>9777</v>
      </c>
      <c r="D117" s="34" t="s">
        <v>1092</v>
      </c>
      <c r="E117" s="34">
        <v>1427843</v>
      </c>
      <c r="F117" s="35">
        <v>4855</v>
      </c>
      <c r="G117" s="5">
        <f>VLOOKUP(E117,R:S,2,0)</f>
        <v>4855</v>
      </c>
      <c r="H117" s="5">
        <f t="shared" si="3"/>
        <v>0</v>
      </c>
      <c r="J117" s="42">
        <v>1423659</v>
      </c>
      <c r="K117" s="43">
        <v>9710</v>
      </c>
      <c r="L117" s="39">
        <f>VLOOKUP(J117,R:S,2,0)</f>
        <v>9710</v>
      </c>
      <c r="M117" s="39">
        <f t="shared" si="4"/>
        <v>0</v>
      </c>
      <c r="N117" s="39"/>
      <c r="O117" s="39" t="str">
        <f t="shared" si="5"/>
        <v>，1423659</v>
      </c>
      <c r="P117" s="39"/>
      <c r="R117" s="45">
        <v>1432852</v>
      </c>
      <c r="S117" s="45">
        <v>5915</v>
      </c>
    </row>
    <row r="118" s="5" customFormat="1" ht="15.75" customHeight="1" spans="1:19">
      <c r="A118" s="32"/>
      <c r="B118" s="33">
        <v>43474</v>
      </c>
      <c r="C118" s="34">
        <v>9779</v>
      </c>
      <c r="D118" s="34" t="s">
        <v>1093</v>
      </c>
      <c r="E118" s="34">
        <v>1427140</v>
      </c>
      <c r="F118" s="35">
        <v>5385</v>
      </c>
      <c r="G118" s="5">
        <f>VLOOKUP(E118,R:S,2,0)</f>
        <v>5385</v>
      </c>
      <c r="H118" s="5">
        <f t="shared" si="3"/>
        <v>0</v>
      </c>
      <c r="J118" s="42">
        <v>1423665</v>
      </c>
      <c r="K118" s="43">
        <v>13107</v>
      </c>
      <c r="L118" s="39">
        <f>VLOOKUP(J118,R:S,2,0)</f>
        <v>13110</v>
      </c>
      <c r="M118" s="39">
        <f t="shared" si="4"/>
        <v>-3</v>
      </c>
      <c r="N118" s="39"/>
      <c r="O118" s="39" t="str">
        <f t="shared" si="5"/>
        <v>，1423665</v>
      </c>
      <c r="P118" s="39"/>
      <c r="R118" s="45">
        <v>1432660</v>
      </c>
      <c r="S118" s="45">
        <v>9710</v>
      </c>
    </row>
    <row r="119" s="5" customFormat="1" ht="15.75" customHeight="1" spans="1:19">
      <c r="A119" s="32"/>
      <c r="B119" s="33">
        <v>43474</v>
      </c>
      <c r="C119" s="34">
        <v>9786</v>
      </c>
      <c r="D119" s="34" t="s">
        <v>1094</v>
      </c>
      <c r="E119" s="34">
        <v>1425165</v>
      </c>
      <c r="F119" s="35">
        <v>4855</v>
      </c>
      <c r="G119" s="5">
        <f>VLOOKUP(E119,R:S,2,0)</f>
        <v>4855</v>
      </c>
      <c r="H119" s="5">
        <f t="shared" si="3"/>
        <v>0</v>
      </c>
      <c r="J119" s="42">
        <v>1423712</v>
      </c>
      <c r="K119" s="43">
        <v>19416</v>
      </c>
      <c r="L119" s="39">
        <f>VLOOKUP(J119,R:S,2,0)</f>
        <v>19420</v>
      </c>
      <c r="M119" s="39">
        <f t="shared" si="4"/>
        <v>-4</v>
      </c>
      <c r="N119" s="39"/>
      <c r="O119" s="39" t="str">
        <f t="shared" si="5"/>
        <v>，1423712</v>
      </c>
      <c r="P119" s="39"/>
      <c r="R119" s="45">
        <v>1432987</v>
      </c>
      <c r="S119" s="45">
        <v>13110</v>
      </c>
    </row>
    <row r="120" s="5" customFormat="1" ht="15.75" customHeight="1" spans="1:19">
      <c r="A120" s="32"/>
      <c r="B120" s="33">
        <v>43474</v>
      </c>
      <c r="C120" s="34">
        <v>9787</v>
      </c>
      <c r="D120" s="34" t="s">
        <v>351</v>
      </c>
      <c r="E120" s="34">
        <v>1424881</v>
      </c>
      <c r="F120" s="36">
        <v>9710</v>
      </c>
      <c r="G120" s="5">
        <f>VLOOKUP(E120,R:S,2,0)</f>
        <v>9710</v>
      </c>
      <c r="H120" s="5">
        <f t="shared" si="3"/>
        <v>0</v>
      </c>
      <c r="J120" s="42">
        <v>1423801</v>
      </c>
      <c r="K120" s="43">
        <v>4855</v>
      </c>
      <c r="L120" s="39">
        <f>VLOOKUP(J120,R:S,2,0)</f>
        <v>4855</v>
      </c>
      <c r="M120" s="39">
        <f t="shared" si="4"/>
        <v>0</v>
      </c>
      <c r="N120" s="39"/>
      <c r="O120" s="39" t="str">
        <f t="shared" si="5"/>
        <v>，1423801</v>
      </c>
      <c r="P120" s="39"/>
      <c r="R120" s="45">
        <v>1433638</v>
      </c>
      <c r="S120" s="45">
        <v>13110</v>
      </c>
    </row>
    <row r="121" s="5" customFormat="1" ht="15.75" customHeight="1" spans="1:19">
      <c r="A121" s="32"/>
      <c r="B121" s="33">
        <v>43474</v>
      </c>
      <c r="C121" s="34">
        <v>9789</v>
      </c>
      <c r="D121" s="34" t="s">
        <v>1095</v>
      </c>
      <c r="E121" s="34">
        <v>1424580</v>
      </c>
      <c r="F121" s="35">
        <v>9710</v>
      </c>
      <c r="G121" s="5">
        <f>VLOOKUP(E121,R:S,2,0)</f>
        <v>9710</v>
      </c>
      <c r="H121" s="5">
        <f t="shared" si="3"/>
        <v>0</v>
      </c>
      <c r="J121" s="42">
        <v>1423926</v>
      </c>
      <c r="K121" s="43">
        <v>13110</v>
      </c>
      <c r="L121" s="39">
        <f>VLOOKUP(J121,R:S,2,0)</f>
        <v>13110</v>
      </c>
      <c r="M121" s="39">
        <f t="shared" si="4"/>
        <v>0</v>
      </c>
      <c r="N121" s="39"/>
      <c r="O121" s="39" t="str">
        <f t="shared" si="5"/>
        <v>，1423926</v>
      </c>
      <c r="P121" s="39"/>
      <c r="R121" s="45">
        <v>1434047</v>
      </c>
      <c r="S121" s="45">
        <v>4855</v>
      </c>
    </row>
    <row r="122" s="5" customFormat="1" ht="15.75" customHeight="1" spans="1:19">
      <c r="A122" s="32"/>
      <c r="B122" s="33">
        <v>43474</v>
      </c>
      <c r="C122" s="34">
        <v>9794</v>
      </c>
      <c r="D122" s="34" t="s">
        <v>1096</v>
      </c>
      <c r="E122" s="34">
        <v>1426084</v>
      </c>
      <c r="F122" s="35">
        <v>4855</v>
      </c>
      <c r="G122" s="5">
        <f>VLOOKUP(E122,R:S,2,0)</f>
        <v>4855</v>
      </c>
      <c r="H122" s="5">
        <f t="shared" si="3"/>
        <v>0</v>
      </c>
      <c r="J122" s="42">
        <v>1423927</v>
      </c>
      <c r="K122" s="43">
        <v>4855</v>
      </c>
      <c r="L122" s="39">
        <f>VLOOKUP(J122,R:S,2,0)</f>
        <v>4855</v>
      </c>
      <c r="M122" s="39">
        <f t="shared" si="4"/>
        <v>0</v>
      </c>
      <c r="N122" s="39"/>
      <c r="O122" s="39" t="str">
        <f t="shared" si="5"/>
        <v>，1423927</v>
      </c>
      <c r="P122" s="39"/>
      <c r="R122" s="45">
        <v>1434067</v>
      </c>
      <c r="S122" s="45">
        <v>9710</v>
      </c>
    </row>
    <row r="123" s="5" customFormat="1" ht="15.75" customHeight="1" spans="1:19">
      <c r="A123" s="32"/>
      <c r="B123" s="33">
        <v>43474</v>
      </c>
      <c r="C123" s="34">
        <v>9795</v>
      </c>
      <c r="D123" s="34" t="s">
        <v>1097</v>
      </c>
      <c r="E123" s="34">
        <v>1426083</v>
      </c>
      <c r="F123" s="35">
        <v>4855</v>
      </c>
      <c r="G123" s="5">
        <f>VLOOKUP(E123,R:S,2,0)</f>
        <v>19420</v>
      </c>
      <c r="H123" s="5">
        <f t="shared" si="3"/>
        <v>-14565</v>
      </c>
      <c r="J123" s="42">
        <v>1423969</v>
      </c>
      <c r="K123" s="43">
        <v>13110</v>
      </c>
      <c r="L123" s="39">
        <f>VLOOKUP(J123,R:S,2,0)</f>
        <v>13110</v>
      </c>
      <c r="M123" s="39">
        <f t="shared" si="4"/>
        <v>0</v>
      </c>
      <c r="N123" s="39"/>
      <c r="O123" s="39" t="str">
        <f t="shared" si="5"/>
        <v>，1423969</v>
      </c>
      <c r="P123" s="39"/>
      <c r="R123" s="45">
        <v>1433464</v>
      </c>
      <c r="S123" s="45">
        <v>65550</v>
      </c>
    </row>
    <row r="124" s="5" customFormat="1" ht="15.75" customHeight="1" spans="1:19">
      <c r="A124" s="32"/>
      <c r="B124" s="33">
        <v>43474</v>
      </c>
      <c r="C124" s="34">
        <v>9798</v>
      </c>
      <c r="D124" s="34" t="s">
        <v>1098</v>
      </c>
      <c r="E124" s="34">
        <v>1425581</v>
      </c>
      <c r="F124" s="35">
        <v>11829</v>
      </c>
      <c r="G124" s="5">
        <f>VLOOKUP(E124,R:S,2,0)</f>
        <v>11830</v>
      </c>
      <c r="H124" s="5">
        <f t="shared" si="3"/>
        <v>-1</v>
      </c>
      <c r="J124" s="42">
        <v>1423995</v>
      </c>
      <c r="K124" s="43">
        <v>4855</v>
      </c>
      <c r="L124" s="39">
        <f>VLOOKUP(J124,R:S,2,0)</f>
        <v>4855</v>
      </c>
      <c r="M124" s="39">
        <f t="shared" si="4"/>
        <v>0</v>
      </c>
      <c r="N124" s="39"/>
      <c r="O124" s="39" t="str">
        <f t="shared" si="5"/>
        <v>，1423995</v>
      </c>
      <c r="P124" s="39"/>
      <c r="R124" s="45">
        <v>1433537</v>
      </c>
      <c r="S124" s="45">
        <v>4855</v>
      </c>
    </row>
    <row r="125" s="5" customFormat="1" ht="15.75" customHeight="1" spans="1:19">
      <c r="A125" s="32"/>
      <c r="B125" s="33">
        <v>43474</v>
      </c>
      <c r="C125" s="34">
        <v>9799</v>
      </c>
      <c r="D125" s="34" t="s">
        <v>1099</v>
      </c>
      <c r="E125" s="34">
        <v>1426083</v>
      </c>
      <c r="F125" s="35">
        <v>4855</v>
      </c>
      <c r="G125" s="5">
        <f>VLOOKUP(E125,R:S,2,0)</f>
        <v>19420</v>
      </c>
      <c r="H125" s="5">
        <f t="shared" si="3"/>
        <v>-14565</v>
      </c>
      <c r="J125" s="42">
        <v>1424118</v>
      </c>
      <c r="K125" s="43">
        <v>9710</v>
      </c>
      <c r="L125" s="39">
        <f>VLOOKUP(J125,R:S,2,0)</f>
        <v>9710</v>
      </c>
      <c r="M125" s="39">
        <f t="shared" si="4"/>
        <v>0</v>
      </c>
      <c r="N125" s="39"/>
      <c r="O125" s="39" t="str">
        <f t="shared" si="5"/>
        <v>，1424118</v>
      </c>
      <c r="P125" s="39"/>
      <c r="R125" s="45">
        <v>1433755</v>
      </c>
      <c r="S125" s="45">
        <v>4855</v>
      </c>
    </row>
    <row r="126" s="5" customFormat="1" ht="15.75" customHeight="1" spans="1:19">
      <c r="A126" s="32"/>
      <c r="B126" s="33">
        <v>43475</v>
      </c>
      <c r="C126" s="34">
        <v>9937</v>
      </c>
      <c r="D126" s="34" t="s">
        <v>1100</v>
      </c>
      <c r="E126" s="34">
        <v>1415098</v>
      </c>
      <c r="F126" s="35">
        <v>15975</v>
      </c>
      <c r="G126" s="5">
        <f>VLOOKUP(E126,R:S,2,0)</f>
        <v>15975</v>
      </c>
      <c r="H126" s="5">
        <f t="shared" si="3"/>
        <v>0</v>
      </c>
      <c r="J126" s="42">
        <v>1424145</v>
      </c>
      <c r="K126" s="43">
        <v>9710</v>
      </c>
      <c r="L126" s="39">
        <f>VLOOKUP(J126,R:S,2,0)</f>
        <v>9710</v>
      </c>
      <c r="M126" s="39">
        <f t="shared" si="4"/>
        <v>0</v>
      </c>
      <c r="N126" s="39"/>
      <c r="O126" s="39" t="str">
        <f t="shared" si="5"/>
        <v>，1424145</v>
      </c>
      <c r="P126" s="39"/>
      <c r="R126" s="45">
        <v>1433907</v>
      </c>
      <c r="S126" s="45">
        <v>59150</v>
      </c>
    </row>
    <row r="127" s="5" customFormat="1" ht="15.75" customHeight="1" spans="1:19">
      <c r="A127" s="32"/>
      <c r="B127" s="33">
        <v>43475</v>
      </c>
      <c r="C127" s="34">
        <v>9938</v>
      </c>
      <c r="D127" s="34" t="s">
        <v>1101</v>
      </c>
      <c r="E127" s="34">
        <v>1415099</v>
      </c>
      <c r="F127" s="35">
        <v>13110</v>
      </c>
      <c r="G127" s="5">
        <f>VLOOKUP(E127,R:S,2,0)</f>
        <v>13110</v>
      </c>
      <c r="H127" s="5">
        <f t="shared" si="3"/>
        <v>0</v>
      </c>
      <c r="J127" s="42">
        <v>1424148</v>
      </c>
      <c r="K127" s="43">
        <v>15975</v>
      </c>
      <c r="L127" s="39">
        <f>VLOOKUP(J127,R:S,2,0)</f>
        <v>15975</v>
      </c>
      <c r="M127" s="39">
        <f t="shared" si="4"/>
        <v>0</v>
      </c>
      <c r="N127" s="39"/>
      <c r="O127" s="39" t="str">
        <f t="shared" si="5"/>
        <v>，1424148</v>
      </c>
      <c r="P127" s="39"/>
      <c r="R127" s="45">
        <v>1434217</v>
      </c>
      <c r="S127" s="45">
        <v>26220</v>
      </c>
    </row>
    <row r="128" s="5" customFormat="1" ht="15.75" customHeight="1" spans="1:19">
      <c r="A128" s="32"/>
      <c r="B128" s="33">
        <v>43475</v>
      </c>
      <c r="C128" s="34">
        <v>9940</v>
      </c>
      <c r="D128" s="34" t="s">
        <v>1102</v>
      </c>
      <c r="E128" s="34">
        <v>1426568</v>
      </c>
      <c r="F128" s="35">
        <v>4855</v>
      </c>
      <c r="G128" s="5">
        <f>VLOOKUP(E128,R:S,2,0)</f>
        <v>24275</v>
      </c>
      <c r="H128" s="5">
        <f t="shared" si="3"/>
        <v>-19420</v>
      </c>
      <c r="J128" s="42">
        <v>1424277</v>
      </c>
      <c r="K128" s="43">
        <v>9710</v>
      </c>
      <c r="L128" s="39">
        <f>VLOOKUP(J128,R:S,2,0)</f>
        <v>9710</v>
      </c>
      <c r="M128" s="39">
        <f t="shared" si="4"/>
        <v>0</v>
      </c>
      <c r="N128" s="39"/>
      <c r="O128" s="39" t="str">
        <f t="shared" si="5"/>
        <v>，1424277</v>
      </c>
      <c r="P128" s="39"/>
      <c r="R128" s="45">
        <v>1434291</v>
      </c>
      <c r="S128" s="45">
        <v>13110</v>
      </c>
    </row>
    <row r="129" s="5" customFormat="1" ht="15.75" customHeight="1" spans="1:19">
      <c r="A129" s="32"/>
      <c r="B129" s="33">
        <v>43475</v>
      </c>
      <c r="C129" s="34">
        <v>9941</v>
      </c>
      <c r="D129" s="34" t="s">
        <v>1103</v>
      </c>
      <c r="E129" s="34">
        <v>1428756</v>
      </c>
      <c r="F129" s="35">
        <v>6840</v>
      </c>
      <c r="G129" s="5">
        <f>VLOOKUP(E129,R:S,2,0)</f>
        <v>6840</v>
      </c>
      <c r="H129" s="5">
        <f t="shared" si="3"/>
        <v>0</v>
      </c>
      <c r="J129" s="42">
        <v>1424308</v>
      </c>
      <c r="K129" s="43">
        <v>4855</v>
      </c>
      <c r="L129" s="39">
        <f>VLOOKUP(J129,R:S,2,0)</f>
        <v>4855</v>
      </c>
      <c r="M129" s="39">
        <f t="shared" si="4"/>
        <v>0</v>
      </c>
      <c r="N129" s="39"/>
      <c r="O129" s="39" t="str">
        <f t="shared" si="5"/>
        <v>，1424308</v>
      </c>
      <c r="P129" s="39"/>
      <c r="R129" s="45">
        <v>1434292</v>
      </c>
      <c r="S129" s="45">
        <v>9710</v>
      </c>
    </row>
    <row r="130" s="5" customFormat="1" ht="15.75" customHeight="1" spans="1:19">
      <c r="A130" s="32"/>
      <c r="B130" s="33">
        <v>43475</v>
      </c>
      <c r="C130" s="34">
        <v>9944</v>
      </c>
      <c r="D130" s="34" t="s">
        <v>1104</v>
      </c>
      <c r="E130" s="34">
        <v>1423507</v>
      </c>
      <c r="F130" s="35">
        <v>18465</v>
      </c>
      <c r="G130" s="5">
        <f>VLOOKUP(E130,R:S,2,0)</f>
        <v>36930</v>
      </c>
      <c r="H130" s="5">
        <f t="shared" si="3"/>
        <v>-18465</v>
      </c>
      <c r="J130" s="42">
        <v>1424343</v>
      </c>
      <c r="K130" s="43">
        <v>13110</v>
      </c>
      <c r="L130" s="39">
        <f>VLOOKUP(J130,R:S,2,0)</f>
        <v>13110</v>
      </c>
      <c r="M130" s="39">
        <f t="shared" si="4"/>
        <v>0</v>
      </c>
      <c r="N130" s="39"/>
      <c r="O130" s="39" t="str">
        <f t="shared" si="5"/>
        <v>，1424343</v>
      </c>
      <c r="P130" s="39"/>
      <c r="R130" s="45">
        <v>1434293</v>
      </c>
      <c r="S130" s="45">
        <v>15800</v>
      </c>
    </row>
    <row r="131" s="5" customFormat="1" ht="15.75" customHeight="1" spans="1:19">
      <c r="A131" s="32"/>
      <c r="B131" s="33">
        <v>43475</v>
      </c>
      <c r="C131" s="34">
        <v>9946</v>
      </c>
      <c r="D131" s="34" t="s">
        <v>1105</v>
      </c>
      <c r="E131" s="34">
        <v>1423507</v>
      </c>
      <c r="F131" s="35">
        <v>18465</v>
      </c>
      <c r="G131" s="5">
        <f>VLOOKUP(E131,R:S,2,0)</f>
        <v>36930</v>
      </c>
      <c r="H131" s="5">
        <f t="shared" si="3"/>
        <v>-18465</v>
      </c>
      <c r="J131" s="42">
        <v>1424349</v>
      </c>
      <c r="K131" s="43">
        <v>19420</v>
      </c>
      <c r="L131" s="39">
        <f>VLOOKUP(J131,R:S,2,0)</f>
        <v>19420</v>
      </c>
      <c r="M131" s="39">
        <f t="shared" si="4"/>
        <v>0</v>
      </c>
      <c r="N131" s="39"/>
      <c r="O131" s="39" t="str">
        <f t="shared" si="5"/>
        <v>，1424349</v>
      </c>
      <c r="P131" s="39"/>
      <c r="R131" s="45">
        <v>1434357</v>
      </c>
      <c r="S131" s="45">
        <v>4855</v>
      </c>
    </row>
    <row r="132" s="5" customFormat="1" ht="15.75" customHeight="1" spans="1:19">
      <c r="A132" s="32"/>
      <c r="B132" s="33">
        <v>43475</v>
      </c>
      <c r="C132" s="34">
        <v>9954</v>
      </c>
      <c r="D132" s="34" t="s">
        <v>1106</v>
      </c>
      <c r="E132" s="34">
        <v>1426568</v>
      </c>
      <c r="F132" s="35">
        <v>4855</v>
      </c>
      <c r="G132" s="5">
        <f>VLOOKUP(E132,R:S,2,0)</f>
        <v>24275</v>
      </c>
      <c r="H132" s="5">
        <f t="shared" si="3"/>
        <v>-19420</v>
      </c>
      <c r="J132" s="42">
        <v>1424362</v>
      </c>
      <c r="K132" s="43">
        <v>5385</v>
      </c>
      <c r="L132" s="39">
        <f>VLOOKUP(J132,R:S,2,0)</f>
        <v>5385</v>
      </c>
      <c r="M132" s="39">
        <f t="shared" si="4"/>
        <v>0</v>
      </c>
      <c r="N132" s="39"/>
      <c r="O132" s="39" t="str">
        <f t="shared" si="5"/>
        <v>，1424362</v>
      </c>
      <c r="P132" s="39"/>
      <c r="R132" s="45">
        <v>1434365</v>
      </c>
      <c r="S132" s="45">
        <v>19420</v>
      </c>
    </row>
    <row r="133" s="5" customFormat="1" ht="15.75" customHeight="1" spans="1:19">
      <c r="A133" s="32"/>
      <c r="B133" s="33">
        <v>43475</v>
      </c>
      <c r="C133" s="34">
        <v>9959</v>
      </c>
      <c r="D133" s="34" t="s">
        <v>1107</v>
      </c>
      <c r="E133" s="34">
        <v>1426568</v>
      </c>
      <c r="F133" s="35">
        <v>4855</v>
      </c>
      <c r="G133" s="5">
        <f>VLOOKUP(E133,R:S,2,0)</f>
        <v>24275</v>
      </c>
      <c r="H133" s="5">
        <f t="shared" si="3"/>
        <v>-19420</v>
      </c>
      <c r="J133" s="42">
        <v>1424436</v>
      </c>
      <c r="K133" s="43">
        <v>4855</v>
      </c>
      <c r="L133" s="39">
        <f>VLOOKUP(J133,R:S,2,0)</f>
        <v>4855</v>
      </c>
      <c r="M133" s="39">
        <f t="shared" si="4"/>
        <v>0</v>
      </c>
      <c r="N133" s="39"/>
      <c r="O133" s="39" t="str">
        <f t="shared" si="5"/>
        <v>，1424436</v>
      </c>
      <c r="P133" s="39"/>
      <c r="R133" s="45">
        <v>1434811</v>
      </c>
      <c r="S133" s="45">
        <v>13110</v>
      </c>
    </row>
    <row r="134" s="5" customFormat="1" ht="15.75" customHeight="1" spans="1:19">
      <c r="A134" s="32"/>
      <c r="B134" s="33">
        <v>43475</v>
      </c>
      <c r="C134" s="34">
        <v>9960</v>
      </c>
      <c r="D134" s="34" t="s">
        <v>1108</v>
      </c>
      <c r="E134" s="34">
        <v>1426568</v>
      </c>
      <c r="F134" s="35">
        <v>4855</v>
      </c>
      <c r="G134" s="5">
        <f>VLOOKUP(E134,R:S,2,0)</f>
        <v>24275</v>
      </c>
      <c r="H134" s="5">
        <f t="shared" si="3"/>
        <v>-19420</v>
      </c>
      <c r="J134" s="42">
        <v>1424534</v>
      </c>
      <c r="K134" s="43">
        <v>9710</v>
      </c>
      <c r="L134" s="39">
        <f>VLOOKUP(J134,R:S,2,0)</f>
        <v>9710</v>
      </c>
      <c r="M134" s="39">
        <f t="shared" si="4"/>
        <v>0</v>
      </c>
      <c r="N134" s="39"/>
      <c r="O134" s="39" t="str">
        <f t="shared" si="5"/>
        <v>，1424534</v>
      </c>
      <c r="P134" s="39"/>
      <c r="R134" s="45">
        <v>1434935</v>
      </c>
      <c r="S134" s="45">
        <v>17400</v>
      </c>
    </row>
    <row r="135" s="5" customFormat="1" ht="15.75" customHeight="1" spans="1:19">
      <c r="A135" s="32"/>
      <c r="B135" s="33">
        <v>43475</v>
      </c>
      <c r="C135" s="34">
        <v>9962</v>
      </c>
      <c r="D135" s="34" t="s">
        <v>1109</v>
      </c>
      <c r="E135" s="34">
        <v>1426568</v>
      </c>
      <c r="F135" s="35">
        <v>4855</v>
      </c>
      <c r="G135" s="5">
        <f>VLOOKUP(E135,R:S,2,0)</f>
        <v>24275</v>
      </c>
      <c r="H135" s="5">
        <f t="shared" si="3"/>
        <v>-19420</v>
      </c>
      <c r="J135" s="42">
        <v>1424544</v>
      </c>
      <c r="K135" s="43">
        <v>11830</v>
      </c>
      <c r="L135" s="39">
        <f>VLOOKUP(J135,R:S,2,0)</f>
        <v>11830</v>
      </c>
      <c r="M135" s="39">
        <f t="shared" si="4"/>
        <v>0</v>
      </c>
      <c r="N135" s="39"/>
      <c r="O135" s="39" t="str">
        <f t="shared" si="5"/>
        <v>，1424544</v>
      </c>
      <c r="P135" s="39"/>
      <c r="R135" s="45">
        <v>1435117</v>
      </c>
      <c r="S135" s="45">
        <v>4855</v>
      </c>
    </row>
    <row r="136" s="5" customFormat="1" ht="15.75" customHeight="1" spans="1:19">
      <c r="A136" s="32"/>
      <c r="B136" s="33">
        <v>43475</v>
      </c>
      <c r="C136" s="34">
        <v>9965</v>
      </c>
      <c r="D136" s="34" t="s">
        <v>1110</v>
      </c>
      <c r="E136" s="34">
        <v>1421647</v>
      </c>
      <c r="F136" s="35">
        <v>13110</v>
      </c>
      <c r="G136" s="5">
        <f>VLOOKUP(E136,R:S,2,0)</f>
        <v>13110</v>
      </c>
      <c r="H136" s="5">
        <f t="shared" si="3"/>
        <v>0</v>
      </c>
      <c r="J136" s="42">
        <v>1424546</v>
      </c>
      <c r="K136" s="43">
        <v>11830</v>
      </c>
      <c r="L136" s="39">
        <f>VLOOKUP(J136,R:S,2,0)</f>
        <v>11830</v>
      </c>
      <c r="M136" s="39">
        <f t="shared" si="4"/>
        <v>0</v>
      </c>
      <c r="N136" s="39"/>
      <c r="O136" s="39" t="str">
        <f t="shared" si="5"/>
        <v>，1424546</v>
      </c>
      <c r="P136" s="39"/>
      <c r="R136" s="45">
        <v>1435162</v>
      </c>
      <c r="S136" s="45">
        <v>15975</v>
      </c>
    </row>
    <row r="137" s="5" customFormat="1" ht="15.75" customHeight="1" spans="1:19">
      <c r="A137" s="32"/>
      <c r="B137" s="33">
        <v>43475</v>
      </c>
      <c r="C137" s="34">
        <v>9972</v>
      </c>
      <c r="D137" s="34" t="s">
        <v>1111</v>
      </c>
      <c r="E137" s="34">
        <v>1399551</v>
      </c>
      <c r="F137" s="35">
        <v>12090</v>
      </c>
      <c r="G137" s="5">
        <f>VLOOKUP(E137,R:S,2,0)</f>
        <v>12090</v>
      </c>
      <c r="H137" s="5">
        <f t="shared" si="3"/>
        <v>0</v>
      </c>
      <c r="J137" s="42">
        <v>1424561</v>
      </c>
      <c r="K137" s="43">
        <v>5915</v>
      </c>
      <c r="L137" s="39">
        <f>VLOOKUP(J137,R:S,2,0)</f>
        <v>5915</v>
      </c>
      <c r="M137" s="39">
        <f t="shared" si="4"/>
        <v>0</v>
      </c>
      <c r="N137" s="39"/>
      <c r="O137" s="39" t="str">
        <f t="shared" si="5"/>
        <v>，1424561</v>
      </c>
      <c r="P137" s="39"/>
      <c r="R137" s="45">
        <v>1435484</v>
      </c>
      <c r="S137" s="45">
        <v>21850</v>
      </c>
    </row>
    <row r="138" s="5" customFormat="1" ht="15.75" customHeight="1" spans="1:19">
      <c r="A138" s="32"/>
      <c r="B138" s="33">
        <v>43476</v>
      </c>
      <c r="C138" s="34">
        <v>10105</v>
      </c>
      <c r="D138" s="34" t="s">
        <v>1112</v>
      </c>
      <c r="E138" s="34">
        <v>1428019</v>
      </c>
      <c r="F138" s="35">
        <v>11829</v>
      </c>
      <c r="G138" s="5">
        <f>VLOOKUP(E138,R:S,2,0)</f>
        <v>35490</v>
      </c>
      <c r="H138" s="5">
        <f t="shared" si="3"/>
        <v>-23661</v>
      </c>
      <c r="J138" s="42">
        <v>1424568</v>
      </c>
      <c r="K138" s="43">
        <v>12890</v>
      </c>
      <c r="L138" s="39">
        <f>VLOOKUP(J138,R:S,2,0)</f>
        <v>12890</v>
      </c>
      <c r="M138" s="39">
        <f t="shared" si="4"/>
        <v>0</v>
      </c>
      <c r="N138" s="39"/>
      <c r="O138" s="39" t="str">
        <f t="shared" si="5"/>
        <v>，1424568</v>
      </c>
      <c r="P138" s="39"/>
      <c r="R138" s="45">
        <v>1437108</v>
      </c>
      <c r="S138" s="45">
        <v>19185</v>
      </c>
    </row>
    <row r="139" s="5" customFormat="1" ht="15.75" customHeight="1" spans="1:19">
      <c r="A139" s="32"/>
      <c r="B139" s="33">
        <v>43476</v>
      </c>
      <c r="C139" s="34">
        <v>10113</v>
      </c>
      <c r="D139" s="34" t="s">
        <v>1101</v>
      </c>
      <c r="E139" s="34">
        <v>1428114</v>
      </c>
      <c r="F139" s="35">
        <v>4855</v>
      </c>
      <c r="G139" s="5">
        <f>VLOOKUP(E139,R:S,2,0)</f>
        <v>9710</v>
      </c>
      <c r="H139" s="5">
        <f t="shared" si="3"/>
        <v>-4855</v>
      </c>
      <c r="J139" s="42">
        <v>1424572</v>
      </c>
      <c r="K139" s="43">
        <v>15975</v>
      </c>
      <c r="L139" s="39">
        <f>VLOOKUP(J139,R:S,2,0)</f>
        <v>15975</v>
      </c>
      <c r="M139" s="39">
        <f t="shared" si="4"/>
        <v>0</v>
      </c>
      <c r="N139" s="39"/>
      <c r="O139" s="39" t="str">
        <f t="shared" si="5"/>
        <v>，1424572</v>
      </c>
      <c r="P139" s="39"/>
      <c r="R139" s="45">
        <v>1438016</v>
      </c>
      <c r="S139" s="45">
        <v>14565</v>
      </c>
    </row>
    <row r="140" s="5" customFormat="1" ht="15.75" customHeight="1" spans="1:19">
      <c r="A140" s="32"/>
      <c r="B140" s="33">
        <v>43476</v>
      </c>
      <c r="C140" s="34">
        <v>10114</v>
      </c>
      <c r="D140" s="34" t="s">
        <v>1100</v>
      </c>
      <c r="E140" s="34">
        <v>1428114</v>
      </c>
      <c r="F140" s="35">
        <v>4855</v>
      </c>
      <c r="G140" s="5">
        <f>VLOOKUP(E140,R:S,2,0)</f>
        <v>9710</v>
      </c>
      <c r="H140" s="5">
        <f t="shared" si="3"/>
        <v>-4855</v>
      </c>
      <c r="J140" s="42">
        <v>1424580</v>
      </c>
      <c r="K140" s="43">
        <v>9710</v>
      </c>
      <c r="L140" s="39">
        <f>VLOOKUP(J140,R:S,2,0)</f>
        <v>9710</v>
      </c>
      <c r="M140" s="39">
        <f t="shared" si="4"/>
        <v>0</v>
      </c>
      <c r="N140" s="39"/>
      <c r="O140" s="39" t="str">
        <f t="shared" si="5"/>
        <v>，1424580</v>
      </c>
      <c r="P140" s="39"/>
      <c r="R140" s="45">
        <v>1438034</v>
      </c>
      <c r="S140" s="45">
        <v>4855</v>
      </c>
    </row>
    <row r="141" s="5" customFormat="1" ht="15.75" customHeight="1" spans="1:19">
      <c r="A141" s="32"/>
      <c r="B141" s="33">
        <v>43476</v>
      </c>
      <c r="C141" s="34">
        <v>10117</v>
      </c>
      <c r="D141" s="34" t="s">
        <v>1113</v>
      </c>
      <c r="E141" s="34">
        <v>1428019</v>
      </c>
      <c r="F141" s="35">
        <v>11829</v>
      </c>
      <c r="G141" s="5">
        <f>VLOOKUP(E141,R:S,2,0)</f>
        <v>35490</v>
      </c>
      <c r="H141" s="5">
        <f t="shared" ref="H141:H204" si="6">F141-G141</f>
        <v>-23661</v>
      </c>
      <c r="J141" s="42">
        <v>1424688</v>
      </c>
      <c r="K141" s="43">
        <v>9710</v>
      </c>
      <c r="L141" s="39">
        <f>VLOOKUP(J141,R:S,2,0)</f>
        <v>9710</v>
      </c>
      <c r="M141" s="39">
        <f t="shared" si="4"/>
        <v>0</v>
      </c>
      <c r="N141" s="39"/>
      <c r="O141" s="39" t="str">
        <f t="shared" si="5"/>
        <v>，1424688</v>
      </c>
      <c r="P141" s="39"/>
      <c r="R141" s="45">
        <v>1438053</v>
      </c>
      <c r="S141" s="45">
        <v>9710</v>
      </c>
    </row>
    <row r="142" s="5" customFormat="1" ht="15.75" customHeight="1" spans="1:19">
      <c r="A142" s="32"/>
      <c r="B142" s="33">
        <v>43476</v>
      </c>
      <c r="C142" s="34">
        <v>10119</v>
      </c>
      <c r="D142" s="34" t="s">
        <v>1114</v>
      </c>
      <c r="E142" s="34">
        <v>1428019</v>
      </c>
      <c r="F142" s="35">
        <v>11829</v>
      </c>
      <c r="G142" s="5">
        <f>VLOOKUP(E142,R:S,2,0)</f>
        <v>35490</v>
      </c>
      <c r="H142" s="5">
        <f t="shared" si="6"/>
        <v>-23661</v>
      </c>
      <c r="J142" s="42">
        <v>1424752</v>
      </c>
      <c r="K142" s="43">
        <v>9710</v>
      </c>
      <c r="L142" s="39">
        <f>VLOOKUP(J142,R:S,2,0)</f>
        <v>9710</v>
      </c>
      <c r="M142" s="39">
        <f t="shared" ref="M142:M205" si="7">K142-L142</f>
        <v>0</v>
      </c>
      <c r="N142" s="39"/>
      <c r="O142" s="39" t="str">
        <f t="shared" ref="O142:O205" si="8">$N$14&amp;J142</f>
        <v>，1424752</v>
      </c>
      <c r="P142" s="39"/>
      <c r="R142" s="45">
        <v>1434441</v>
      </c>
      <c r="S142" s="45">
        <v>9710</v>
      </c>
    </row>
    <row r="143" s="5" customFormat="1" ht="15.75" customHeight="1" spans="1:19">
      <c r="A143" s="32"/>
      <c r="B143" s="33">
        <v>43476</v>
      </c>
      <c r="C143" s="34">
        <v>10123</v>
      </c>
      <c r="D143" s="34" t="s">
        <v>1115</v>
      </c>
      <c r="E143" s="34">
        <v>1427474</v>
      </c>
      <c r="F143" s="35">
        <v>5915</v>
      </c>
      <c r="G143" s="5">
        <f>VLOOKUP(E143,R:S,2,0)</f>
        <v>5915</v>
      </c>
      <c r="H143" s="5">
        <f t="shared" si="6"/>
        <v>0</v>
      </c>
      <c r="J143" s="42">
        <v>1424758</v>
      </c>
      <c r="K143" s="43">
        <v>11830</v>
      </c>
      <c r="L143" s="39">
        <f>VLOOKUP(J143,R:S,2,0)</f>
        <v>11830</v>
      </c>
      <c r="M143" s="39">
        <f t="shared" si="7"/>
        <v>0</v>
      </c>
      <c r="N143" s="39"/>
      <c r="O143" s="39" t="str">
        <f t="shared" si="8"/>
        <v>，1424758</v>
      </c>
      <c r="P143" s="39"/>
      <c r="R143" s="45">
        <v>1434517</v>
      </c>
      <c r="S143" s="45">
        <v>15975</v>
      </c>
    </row>
    <row r="144" s="5" customFormat="1" ht="15.75" customHeight="1" spans="1:19">
      <c r="A144" s="32"/>
      <c r="B144" s="33">
        <v>43476</v>
      </c>
      <c r="C144" s="34">
        <v>10125</v>
      </c>
      <c r="D144" s="34" t="s">
        <v>1116</v>
      </c>
      <c r="E144" s="34">
        <v>1428823</v>
      </c>
      <c r="F144" s="35">
        <v>4855</v>
      </c>
      <c r="G144" s="5">
        <f>VLOOKUP(E144,R:S,2,0)</f>
        <v>4855</v>
      </c>
      <c r="H144" s="5">
        <f t="shared" si="6"/>
        <v>0</v>
      </c>
      <c r="J144" s="42">
        <v>1424881</v>
      </c>
      <c r="K144" s="43">
        <v>9710</v>
      </c>
      <c r="L144" s="39">
        <f>VLOOKUP(J144,R:S,2,0)</f>
        <v>9710</v>
      </c>
      <c r="M144" s="39">
        <f t="shared" si="7"/>
        <v>0</v>
      </c>
      <c r="N144" s="39"/>
      <c r="O144" s="39" t="str">
        <f t="shared" si="8"/>
        <v>，1424881</v>
      </c>
      <c r="P144" s="39"/>
      <c r="R144" s="45">
        <v>1434526</v>
      </c>
      <c r="S144" s="45">
        <v>4855</v>
      </c>
    </row>
    <row r="145" s="5" customFormat="1" ht="15.75" customHeight="1" spans="1:19">
      <c r="A145" s="32"/>
      <c r="B145" s="33">
        <v>43476</v>
      </c>
      <c r="C145" s="34">
        <v>10126</v>
      </c>
      <c r="D145" s="34" t="s">
        <v>1117</v>
      </c>
      <c r="E145" s="34">
        <v>1427648</v>
      </c>
      <c r="F145" s="35">
        <v>4855</v>
      </c>
      <c r="G145" s="5">
        <f>VLOOKUP(E145,R:S,2,0)</f>
        <v>4855</v>
      </c>
      <c r="H145" s="5">
        <f t="shared" si="6"/>
        <v>0</v>
      </c>
      <c r="J145" s="42">
        <v>1425138</v>
      </c>
      <c r="K145" s="43">
        <v>4855</v>
      </c>
      <c r="L145" s="39">
        <f>VLOOKUP(J145,R:S,2,0)</f>
        <v>4855</v>
      </c>
      <c r="M145" s="39">
        <f t="shared" si="7"/>
        <v>0</v>
      </c>
      <c r="N145" s="39"/>
      <c r="O145" s="39" t="str">
        <f t="shared" si="8"/>
        <v>，1425138</v>
      </c>
      <c r="P145" s="39"/>
      <c r="R145" s="45">
        <v>1435655</v>
      </c>
      <c r="S145" s="45">
        <v>9710</v>
      </c>
    </row>
    <row r="146" s="5" customFormat="1" ht="15.75" customHeight="1" spans="1:19">
      <c r="A146" s="32"/>
      <c r="B146" s="33">
        <v>43476</v>
      </c>
      <c r="C146" s="34">
        <v>10132</v>
      </c>
      <c r="D146" s="34" t="s">
        <v>1118</v>
      </c>
      <c r="E146" s="34">
        <v>1428234</v>
      </c>
      <c r="F146" s="35">
        <v>9710</v>
      </c>
      <c r="G146" s="5">
        <f>VLOOKUP(E146,R:S,2,0)</f>
        <v>9710</v>
      </c>
      <c r="H146" s="5">
        <f t="shared" si="6"/>
        <v>0</v>
      </c>
      <c r="J146" s="42">
        <v>1425153</v>
      </c>
      <c r="K146" s="43">
        <v>16317</v>
      </c>
      <c r="L146" s="39">
        <f>VLOOKUP(J146,R:S,2,0)</f>
        <v>16320</v>
      </c>
      <c r="M146" s="39">
        <f t="shared" si="7"/>
        <v>-3</v>
      </c>
      <c r="N146" s="39"/>
      <c r="O146" s="39" t="str">
        <f t="shared" si="8"/>
        <v>，1425153</v>
      </c>
      <c r="P146" s="39"/>
      <c r="R146" s="45">
        <v>1435946</v>
      </c>
      <c r="S146" s="45">
        <v>15975</v>
      </c>
    </row>
    <row r="147" s="5" customFormat="1" ht="15.75" customHeight="1" spans="1:19">
      <c r="A147" s="32"/>
      <c r="B147" s="33">
        <v>43476</v>
      </c>
      <c r="C147" s="34">
        <v>10135</v>
      </c>
      <c r="D147" s="34" t="s">
        <v>1119</v>
      </c>
      <c r="E147" s="34">
        <v>1424362</v>
      </c>
      <c r="F147" s="35">
        <v>5385</v>
      </c>
      <c r="G147" s="5">
        <f>VLOOKUP(E147,R:S,2,0)</f>
        <v>5385</v>
      </c>
      <c r="H147" s="5">
        <f t="shared" si="6"/>
        <v>0</v>
      </c>
      <c r="J147" s="42">
        <v>1425165</v>
      </c>
      <c r="K147" s="43">
        <v>4855</v>
      </c>
      <c r="L147" s="39">
        <f>VLOOKUP(J147,R:S,2,0)</f>
        <v>4855</v>
      </c>
      <c r="M147" s="39">
        <f t="shared" si="7"/>
        <v>0</v>
      </c>
      <c r="N147" s="39"/>
      <c r="O147" s="39" t="str">
        <f t="shared" si="8"/>
        <v>，1425165</v>
      </c>
      <c r="P147" s="39"/>
      <c r="R147" s="45">
        <v>1436038</v>
      </c>
      <c r="S147" s="45">
        <v>21300</v>
      </c>
    </row>
    <row r="148" s="5" customFormat="1" ht="15.75" customHeight="1" spans="1:19">
      <c r="A148" s="32"/>
      <c r="B148" s="33">
        <v>43476</v>
      </c>
      <c r="C148" s="34">
        <v>10137</v>
      </c>
      <c r="D148" s="34" t="s">
        <v>1098</v>
      </c>
      <c r="E148" s="34">
        <v>1428189</v>
      </c>
      <c r="F148" s="35">
        <v>4855</v>
      </c>
      <c r="G148" s="5">
        <f>VLOOKUP(E148,R:S,2,0)</f>
        <v>4855</v>
      </c>
      <c r="H148" s="5">
        <f t="shared" si="6"/>
        <v>0</v>
      </c>
      <c r="J148" s="42">
        <v>1425263</v>
      </c>
      <c r="K148" s="43">
        <v>5915</v>
      </c>
      <c r="L148" s="39">
        <f>VLOOKUP(J148,R:S,2,0)</f>
        <v>5915</v>
      </c>
      <c r="M148" s="39">
        <f t="shared" si="7"/>
        <v>0</v>
      </c>
      <c r="N148" s="39"/>
      <c r="O148" s="39" t="str">
        <f t="shared" si="8"/>
        <v>，1425263</v>
      </c>
      <c r="P148" s="39"/>
      <c r="R148" s="45">
        <v>1436707</v>
      </c>
      <c r="S148" s="45">
        <v>4855</v>
      </c>
    </row>
    <row r="149" s="5" customFormat="1" ht="15.75" customHeight="1" spans="1:19">
      <c r="A149" s="32"/>
      <c r="B149" s="33">
        <v>43476</v>
      </c>
      <c r="C149" s="34">
        <v>10141</v>
      </c>
      <c r="D149" s="34" t="s">
        <v>1120</v>
      </c>
      <c r="E149" s="34">
        <v>1428864</v>
      </c>
      <c r="F149" s="35">
        <v>4855</v>
      </c>
      <c r="G149" s="5">
        <f>VLOOKUP(E149,R:S,2,0)</f>
        <v>4855</v>
      </c>
      <c r="H149" s="5">
        <f t="shared" si="6"/>
        <v>0</v>
      </c>
      <c r="J149" s="42">
        <v>1425266</v>
      </c>
      <c r="K149" s="43">
        <v>5915</v>
      </c>
      <c r="L149" s="39">
        <f>VLOOKUP(J149,R:S,2,0)</f>
        <v>5915</v>
      </c>
      <c r="M149" s="39">
        <f t="shared" si="7"/>
        <v>0</v>
      </c>
      <c r="N149" s="39"/>
      <c r="O149" s="39" t="str">
        <f t="shared" si="8"/>
        <v>，1425266</v>
      </c>
      <c r="P149" s="39"/>
      <c r="R149" s="45">
        <v>1438170</v>
      </c>
      <c r="S149" s="45">
        <v>13090</v>
      </c>
    </row>
    <row r="150" s="5" customFormat="1" ht="15.75" customHeight="1" spans="1:19">
      <c r="A150" s="32"/>
      <c r="B150" s="33">
        <v>43477</v>
      </c>
      <c r="C150" s="34">
        <v>10304</v>
      </c>
      <c r="D150" s="34" t="s">
        <v>1121</v>
      </c>
      <c r="E150" s="34">
        <v>1427491</v>
      </c>
      <c r="F150" s="35">
        <v>13108</v>
      </c>
      <c r="G150" s="5">
        <f>VLOOKUP(E150,R:S,2,0)</f>
        <v>13110</v>
      </c>
      <c r="H150" s="5">
        <f t="shared" si="6"/>
        <v>-2</v>
      </c>
      <c r="J150" s="42">
        <v>1425418</v>
      </c>
      <c r="K150" s="43">
        <v>14534</v>
      </c>
      <c r="L150" s="39">
        <f>VLOOKUP(J150,R:S,2,0)</f>
        <v>14535</v>
      </c>
      <c r="M150" s="39">
        <f t="shared" si="7"/>
        <v>-1</v>
      </c>
      <c r="N150" s="39"/>
      <c r="O150" s="39" t="str">
        <f t="shared" si="8"/>
        <v>，1425418</v>
      </c>
      <c r="P150" s="39"/>
      <c r="R150" s="45">
        <v>1438569</v>
      </c>
      <c r="S150" s="45">
        <v>6015</v>
      </c>
    </row>
    <row r="151" s="5" customFormat="1" ht="15.75" customHeight="1" spans="1:19">
      <c r="A151" s="32"/>
      <c r="B151" s="33">
        <v>43477</v>
      </c>
      <c r="C151" s="34">
        <v>10305</v>
      </c>
      <c r="D151" s="34" t="s">
        <v>1122</v>
      </c>
      <c r="E151" s="34">
        <v>1428036</v>
      </c>
      <c r="F151" s="35">
        <v>4855</v>
      </c>
      <c r="G151" s="5">
        <f>VLOOKUP(E151,R:S,2,0)</f>
        <v>4855</v>
      </c>
      <c r="H151" s="5">
        <f t="shared" si="6"/>
        <v>0</v>
      </c>
      <c r="J151" s="42">
        <v>1425477</v>
      </c>
      <c r="K151" s="43">
        <v>9710</v>
      </c>
      <c r="L151" s="39">
        <f>VLOOKUP(J151,R:S,2,0)</f>
        <v>9710</v>
      </c>
      <c r="M151" s="39">
        <f t="shared" si="7"/>
        <v>0</v>
      </c>
      <c r="N151" s="39"/>
      <c r="O151" s="39" t="str">
        <f t="shared" si="8"/>
        <v>，1425477</v>
      </c>
      <c r="P151" s="39"/>
      <c r="R151" s="45">
        <v>1438512</v>
      </c>
      <c r="S151" s="45">
        <v>32910</v>
      </c>
    </row>
    <row r="152" s="5" customFormat="1" ht="15.75" customHeight="1" spans="1:19">
      <c r="A152" s="32"/>
      <c r="B152" s="33">
        <v>43477</v>
      </c>
      <c r="C152" s="34">
        <v>10308</v>
      </c>
      <c r="D152" s="34" t="s">
        <v>1123</v>
      </c>
      <c r="E152" s="34">
        <v>1426740</v>
      </c>
      <c r="F152" s="35">
        <v>9710</v>
      </c>
      <c r="G152" s="5">
        <f>VLOOKUP(E152,R:S,2,0)</f>
        <v>9710</v>
      </c>
      <c r="H152" s="5">
        <f t="shared" si="6"/>
        <v>0</v>
      </c>
      <c r="J152" s="42">
        <v>1425571</v>
      </c>
      <c r="K152" s="43">
        <v>29124</v>
      </c>
      <c r="L152" s="39">
        <f>VLOOKUP(J152,R:S,2,0)</f>
        <v>29130</v>
      </c>
      <c r="M152" s="39">
        <f t="shared" si="7"/>
        <v>-6</v>
      </c>
      <c r="N152" s="39"/>
      <c r="O152" s="39" t="str">
        <f t="shared" si="8"/>
        <v>，1425571</v>
      </c>
      <c r="P152" s="39"/>
      <c r="R152" s="45">
        <v>1355897</v>
      </c>
      <c r="S152" s="45">
        <v>35595</v>
      </c>
    </row>
    <row r="153" s="5" customFormat="1" ht="15.75" customHeight="1" spans="1:19">
      <c r="A153" s="32"/>
      <c r="B153" s="33">
        <v>43477</v>
      </c>
      <c r="C153" s="34">
        <v>10309</v>
      </c>
      <c r="D153" s="34" t="s">
        <v>1124</v>
      </c>
      <c r="E153" s="34">
        <v>1428294</v>
      </c>
      <c r="F153" s="35">
        <v>4855</v>
      </c>
      <c r="G153" s="5">
        <f>VLOOKUP(E153,R:S,2,0)</f>
        <v>4855</v>
      </c>
      <c r="H153" s="5">
        <f t="shared" si="6"/>
        <v>0</v>
      </c>
      <c r="J153" s="42">
        <v>1425581</v>
      </c>
      <c r="K153" s="43">
        <v>11829</v>
      </c>
      <c r="L153" s="39">
        <f>VLOOKUP(J153,R:S,2,0)</f>
        <v>11830</v>
      </c>
      <c r="M153" s="39">
        <f t="shared" si="7"/>
        <v>-1</v>
      </c>
      <c r="N153" s="39"/>
      <c r="O153" s="39" t="str">
        <f t="shared" si="8"/>
        <v>，1425581</v>
      </c>
      <c r="P153" s="39"/>
      <c r="R153" s="45">
        <v>1356298</v>
      </c>
      <c r="S153" s="45">
        <v>15255</v>
      </c>
    </row>
    <row r="154" s="5" customFormat="1" ht="15.75" customHeight="1" spans="1:19">
      <c r="A154" s="32"/>
      <c r="B154" s="33">
        <v>43477</v>
      </c>
      <c r="C154" s="34">
        <v>10310</v>
      </c>
      <c r="D154" s="34" t="s">
        <v>1125</v>
      </c>
      <c r="E154" s="34">
        <v>1423385</v>
      </c>
      <c r="F154" s="35">
        <v>4855</v>
      </c>
      <c r="G154" s="5">
        <f>VLOOKUP(E154,R:S,2,0)</f>
        <v>4855</v>
      </c>
      <c r="H154" s="5">
        <f t="shared" si="6"/>
        <v>0</v>
      </c>
      <c r="J154" s="42">
        <v>1425692</v>
      </c>
      <c r="K154" s="43">
        <v>9710</v>
      </c>
      <c r="L154" s="39">
        <f>VLOOKUP(J154,R:S,2,0)</f>
        <v>9710</v>
      </c>
      <c r="M154" s="39">
        <f t="shared" si="7"/>
        <v>0</v>
      </c>
      <c r="N154" s="39"/>
      <c r="O154" s="39" t="str">
        <f t="shared" si="8"/>
        <v>，1425692</v>
      </c>
      <c r="P154" s="39"/>
      <c r="R154" s="45">
        <v>1389722</v>
      </c>
      <c r="S154" s="45">
        <v>13110</v>
      </c>
    </row>
    <row r="155" s="5" customFormat="1" ht="15.75" customHeight="1" spans="1:19">
      <c r="A155" s="32"/>
      <c r="B155" s="33">
        <v>43477</v>
      </c>
      <c r="C155" s="34">
        <v>10311</v>
      </c>
      <c r="D155" s="34" t="s">
        <v>1126</v>
      </c>
      <c r="E155" s="34">
        <v>1428000</v>
      </c>
      <c r="F155" s="35">
        <v>15975</v>
      </c>
      <c r="G155" s="5">
        <f>VLOOKUP(E155,R:S,2,0)</f>
        <v>15975</v>
      </c>
      <c r="H155" s="5">
        <f t="shared" si="6"/>
        <v>0</v>
      </c>
      <c r="J155" s="42">
        <v>1425721</v>
      </c>
      <c r="K155" s="43">
        <v>4855</v>
      </c>
      <c r="L155" s="39">
        <f>VLOOKUP(J155,R:S,2,0)</f>
        <v>4855</v>
      </c>
      <c r="M155" s="39">
        <f t="shared" si="7"/>
        <v>0</v>
      </c>
      <c r="N155" s="39"/>
      <c r="O155" s="39" t="str">
        <f t="shared" si="8"/>
        <v>，1425721</v>
      </c>
      <c r="P155" s="39"/>
      <c r="R155" s="45">
        <v>1399551</v>
      </c>
      <c r="S155" s="45">
        <v>12090</v>
      </c>
    </row>
    <row r="156" s="5" customFormat="1" ht="15.75" customHeight="1" spans="1:19">
      <c r="A156" s="32"/>
      <c r="B156" s="33">
        <v>43477</v>
      </c>
      <c r="C156" s="34">
        <v>10316</v>
      </c>
      <c r="D156" s="34" t="s">
        <v>1127</v>
      </c>
      <c r="E156" s="34">
        <v>1408648</v>
      </c>
      <c r="F156" s="35">
        <v>11480</v>
      </c>
      <c r="G156" s="5">
        <f>VLOOKUP(E156,R:S,2,0)</f>
        <v>11480</v>
      </c>
      <c r="H156" s="5">
        <f t="shared" si="6"/>
        <v>0</v>
      </c>
      <c r="J156" s="42">
        <v>1425838</v>
      </c>
      <c r="K156" s="43">
        <v>11829</v>
      </c>
      <c r="L156" s="39">
        <f>VLOOKUP(J156,R:S,2,0)</f>
        <v>11830</v>
      </c>
      <c r="M156" s="39">
        <f t="shared" si="7"/>
        <v>-1</v>
      </c>
      <c r="N156" s="39"/>
      <c r="O156" s="39" t="str">
        <f t="shared" si="8"/>
        <v>，1425838</v>
      </c>
      <c r="P156" s="39"/>
      <c r="R156" s="45">
        <v>1400286</v>
      </c>
      <c r="S156" s="45">
        <v>4820</v>
      </c>
    </row>
    <row r="157" s="5" customFormat="1" ht="15.75" customHeight="1" spans="1:19">
      <c r="A157" s="32"/>
      <c r="B157" s="33">
        <v>43477</v>
      </c>
      <c r="C157" s="34">
        <v>10318</v>
      </c>
      <c r="D157" s="34" t="s">
        <v>1128</v>
      </c>
      <c r="E157" s="34">
        <v>1425477</v>
      </c>
      <c r="F157" s="35">
        <v>9710</v>
      </c>
      <c r="G157" s="5">
        <f>VLOOKUP(E157,R:S,2,0)</f>
        <v>9710</v>
      </c>
      <c r="H157" s="5">
        <f t="shared" si="6"/>
        <v>0</v>
      </c>
      <c r="J157" s="42">
        <v>1425850</v>
      </c>
      <c r="K157" s="43">
        <v>21299</v>
      </c>
      <c r="L157" s="39">
        <f>VLOOKUP(J157,R:S,2,0)</f>
        <v>21300</v>
      </c>
      <c r="M157" s="39">
        <f t="shared" si="7"/>
        <v>-1</v>
      </c>
      <c r="N157" s="39"/>
      <c r="O157" s="39" t="str">
        <f t="shared" si="8"/>
        <v>，1425850</v>
      </c>
      <c r="P157" s="39"/>
      <c r="R157" s="45">
        <v>1400579</v>
      </c>
      <c r="S157" s="45">
        <v>13110</v>
      </c>
    </row>
    <row r="158" s="5" customFormat="1" ht="15.75" customHeight="1" spans="1:19">
      <c r="A158" s="32"/>
      <c r="B158" s="33">
        <v>43477</v>
      </c>
      <c r="C158" s="34">
        <v>10320</v>
      </c>
      <c r="D158" s="34" t="s">
        <v>1129</v>
      </c>
      <c r="E158" s="34">
        <v>1420223</v>
      </c>
      <c r="F158" s="35">
        <v>4855</v>
      </c>
      <c r="G158" s="5">
        <f>VLOOKUP(E158,R:S,2,0)</f>
        <v>4855</v>
      </c>
      <c r="H158" s="5">
        <f t="shared" si="6"/>
        <v>0</v>
      </c>
      <c r="J158" s="42">
        <v>1425981</v>
      </c>
      <c r="K158" s="43">
        <v>17476</v>
      </c>
      <c r="L158" s="39">
        <f>VLOOKUP(J158,R:S,2,0)</f>
        <v>17480</v>
      </c>
      <c r="M158" s="39">
        <f t="shared" si="7"/>
        <v>-4</v>
      </c>
      <c r="N158" s="39"/>
      <c r="O158" s="39" t="str">
        <f t="shared" si="8"/>
        <v>，1425981</v>
      </c>
      <c r="P158" s="39"/>
      <c r="R158" s="45">
        <v>1402668</v>
      </c>
      <c r="S158" s="45">
        <v>13110</v>
      </c>
    </row>
    <row r="159" s="5" customFormat="1" ht="15.75" customHeight="1" spans="1:19">
      <c r="A159" s="32"/>
      <c r="B159" s="33">
        <v>43477</v>
      </c>
      <c r="C159" s="34">
        <v>10322</v>
      </c>
      <c r="D159" s="34" t="s">
        <v>1130</v>
      </c>
      <c r="E159" s="34">
        <v>1420295</v>
      </c>
      <c r="F159" s="35">
        <v>13110</v>
      </c>
      <c r="G159" s="5">
        <f>VLOOKUP(E159,R:S,2,0)</f>
        <v>13110</v>
      </c>
      <c r="H159" s="5">
        <f t="shared" si="6"/>
        <v>0</v>
      </c>
      <c r="J159" s="42">
        <v>1425984</v>
      </c>
      <c r="K159" s="43">
        <v>9708</v>
      </c>
      <c r="L159" s="39">
        <f>VLOOKUP(J159,R:S,2,0)</f>
        <v>9710</v>
      </c>
      <c r="M159" s="39">
        <f t="shared" si="7"/>
        <v>-2</v>
      </c>
      <c r="N159" s="39"/>
      <c r="O159" s="39" t="str">
        <f t="shared" si="8"/>
        <v>，1425984</v>
      </c>
      <c r="P159" s="39"/>
      <c r="R159" s="45">
        <v>1403203</v>
      </c>
      <c r="S159" s="45">
        <v>13765</v>
      </c>
    </row>
    <row r="160" s="5" customFormat="1" ht="15.75" customHeight="1" spans="1:19">
      <c r="A160" s="32"/>
      <c r="B160" s="33">
        <v>43478</v>
      </c>
      <c r="C160" s="34">
        <v>10474</v>
      </c>
      <c r="D160" s="34" t="s">
        <v>1131</v>
      </c>
      <c r="E160" s="34">
        <v>1424349</v>
      </c>
      <c r="F160" s="36">
        <v>19420</v>
      </c>
      <c r="G160" s="5">
        <f>VLOOKUP(E160,R:S,2,0)</f>
        <v>19420</v>
      </c>
      <c r="H160" s="5">
        <f t="shared" si="6"/>
        <v>0</v>
      </c>
      <c r="J160" s="42">
        <v>1426012</v>
      </c>
      <c r="K160" s="43">
        <v>14209</v>
      </c>
      <c r="L160" s="39">
        <f>VLOOKUP(J160,R:S,2,0)</f>
        <v>14210</v>
      </c>
      <c r="M160" s="39">
        <f t="shared" si="7"/>
        <v>-1</v>
      </c>
      <c r="N160" s="39"/>
      <c r="O160" s="39" t="str">
        <f t="shared" si="8"/>
        <v>，1426012</v>
      </c>
      <c r="P160" s="39"/>
      <c r="R160" s="45">
        <v>1406460</v>
      </c>
      <c r="S160" s="45">
        <v>9710</v>
      </c>
    </row>
    <row r="161" s="5" customFormat="1" ht="15.75" customHeight="1" spans="1:19">
      <c r="A161" s="32"/>
      <c r="B161" s="33">
        <v>43478</v>
      </c>
      <c r="C161" s="34">
        <v>10475</v>
      </c>
      <c r="D161" s="34" t="s">
        <v>1132</v>
      </c>
      <c r="E161" s="34">
        <v>1412036</v>
      </c>
      <c r="F161" s="35">
        <v>13110</v>
      </c>
      <c r="G161" s="5">
        <f>VLOOKUP(E161,R:S,2,0)</f>
        <v>13110</v>
      </c>
      <c r="H161" s="5">
        <f t="shared" si="6"/>
        <v>0</v>
      </c>
      <c r="J161" s="42">
        <v>1426053</v>
      </c>
      <c r="K161" s="43">
        <v>13108</v>
      </c>
      <c r="L161" s="39">
        <f>VLOOKUP(J161,R:S,2,0)</f>
        <v>13110</v>
      </c>
      <c r="M161" s="39">
        <f t="shared" si="7"/>
        <v>-2</v>
      </c>
      <c r="N161" s="39"/>
      <c r="O161" s="39" t="str">
        <f t="shared" si="8"/>
        <v>，1426053</v>
      </c>
      <c r="P161" s="39"/>
      <c r="R161" s="45">
        <v>1407146</v>
      </c>
      <c r="S161" s="45">
        <v>13110</v>
      </c>
    </row>
    <row r="162" s="5" customFormat="1" ht="15.75" customHeight="1" spans="1:19">
      <c r="A162" s="32"/>
      <c r="B162" s="33">
        <v>43478</v>
      </c>
      <c r="C162" s="34">
        <v>10477</v>
      </c>
      <c r="D162" s="34" t="s">
        <v>1123</v>
      </c>
      <c r="E162" s="34">
        <v>1428033</v>
      </c>
      <c r="F162" s="35">
        <v>4855</v>
      </c>
      <c r="G162" s="5">
        <f>VLOOKUP(E162,R:S,2,0)</f>
        <v>4855</v>
      </c>
      <c r="H162" s="5">
        <f t="shared" si="6"/>
        <v>0</v>
      </c>
      <c r="J162" s="42">
        <v>1426083</v>
      </c>
      <c r="K162" s="43">
        <v>19420</v>
      </c>
      <c r="L162" s="39">
        <f>VLOOKUP(J162,R:S,2,0)</f>
        <v>19420</v>
      </c>
      <c r="M162" s="39">
        <f t="shared" si="7"/>
        <v>0</v>
      </c>
      <c r="N162" s="39"/>
      <c r="O162" s="39" t="str">
        <f t="shared" si="8"/>
        <v>，1426083</v>
      </c>
      <c r="P162" s="39"/>
      <c r="R162" s="45">
        <v>1407697</v>
      </c>
      <c r="S162" s="45">
        <v>11760</v>
      </c>
    </row>
    <row r="163" s="5" customFormat="1" ht="15.75" customHeight="1" spans="1:19">
      <c r="A163" s="32"/>
      <c r="B163" s="33">
        <v>43478</v>
      </c>
      <c r="C163" s="34">
        <v>10478</v>
      </c>
      <c r="D163" s="34" t="s">
        <v>1133</v>
      </c>
      <c r="E163" s="34">
        <v>1421470</v>
      </c>
      <c r="F163" s="35">
        <v>4855</v>
      </c>
      <c r="G163" s="5">
        <f>VLOOKUP(E163,R:S,2,0)</f>
        <v>4855</v>
      </c>
      <c r="H163" s="5">
        <f t="shared" si="6"/>
        <v>0</v>
      </c>
      <c r="J163" s="42">
        <v>1426084</v>
      </c>
      <c r="K163" s="43">
        <v>4855</v>
      </c>
      <c r="L163" s="39">
        <f>VLOOKUP(J163,R:S,2,0)</f>
        <v>4855</v>
      </c>
      <c r="M163" s="39">
        <f t="shared" si="7"/>
        <v>0</v>
      </c>
      <c r="N163" s="39"/>
      <c r="O163" s="39" t="str">
        <f t="shared" si="8"/>
        <v>，1426084</v>
      </c>
      <c r="P163" s="39"/>
      <c r="R163" s="45">
        <v>1407699</v>
      </c>
      <c r="S163" s="45">
        <v>5880</v>
      </c>
    </row>
    <row r="164" s="5" customFormat="1" ht="15.75" customHeight="1" spans="1:19">
      <c r="A164" s="32"/>
      <c r="B164" s="33">
        <v>43478</v>
      </c>
      <c r="C164" s="34">
        <v>10480</v>
      </c>
      <c r="D164" s="34" t="s">
        <v>1134</v>
      </c>
      <c r="E164" s="34">
        <v>1426152</v>
      </c>
      <c r="F164" s="35">
        <v>21850</v>
      </c>
      <c r="G164" s="5">
        <f>VLOOKUP(E164,R:S,2,0)</f>
        <v>21850</v>
      </c>
      <c r="H164" s="5">
        <f t="shared" si="6"/>
        <v>0</v>
      </c>
      <c r="J164" s="42">
        <v>1426152</v>
      </c>
      <c r="K164" s="43">
        <v>21850</v>
      </c>
      <c r="L164" s="39">
        <f>VLOOKUP(J164,R:S,2,0)</f>
        <v>21850</v>
      </c>
      <c r="M164" s="39">
        <f t="shared" si="7"/>
        <v>0</v>
      </c>
      <c r="N164" s="39"/>
      <c r="O164" s="39" t="str">
        <f t="shared" si="8"/>
        <v>，1426152</v>
      </c>
      <c r="P164" s="39"/>
      <c r="R164" s="45">
        <v>1408039</v>
      </c>
      <c r="S164" s="45">
        <v>9710</v>
      </c>
    </row>
    <row r="165" s="5" customFormat="1" ht="15.75" customHeight="1" spans="1:19">
      <c r="A165" s="32"/>
      <c r="B165" s="33">
        <v>43478</v>
      </c>
      <c r="C165" s="34">
        <v>10484</v>
      </c>
      <c r="D165" s="34" t="s">
        <v>1135</v>
      </c>
      <c r="E165" s="34">
        <v>1424688</v>
      </c>
      <c r="F165" s="35">
        <v>9710</v>
      </c>
      <c r="G165" s="5">
        <f>VLOOKUP(E165,R:S,2,0)</f>
        <v>9710</v>
      </c>
      <c r="H165" s="5">
        <f t="shared" si="6"/>
        <v>0</v>
      </c>
      <c r="J165" s="42">
        <v>1426337</v>
      </c>
      <c r="K165" s="43">
        <v>4855</v>
      </c>
      <c r="L165" s="39">
        <f>VLOOKUP(J165,R:S,2,0)</f>
        <v>4855</v>
      </c>
      <c r="M165" s="39">
        <f t="shared" si="7"/>
        <v>0</v>
      </c>
      <c r="N165" s="39"/>
      <c r="O165" s="39" t="str">
        <f t="shared" si="8"/>
        <v>，1426337</v>
      </c>
      <c r="P165" s="39"/>
      <c r="R165" s="45">
        <v>1409202</v>
      </c>
      <c r="S165" s="45">
        <v>13110</v>
      </c>
    </row>
    <row r="166" s="5" customFormat="1" ht="15.75" customHeight="1" spans="1:19">
      <c r="A166" s="32"/>
      <c r="B166" s="33">
        <v>43478</v>
      </c>
      <c r="C166" s="34">
        <v>10485</v>
      </c>
      <c r="D166" s="34" t="s">
        <v>1136</v>
      </c>
      <c r="E166" s="34">
        <v>1424343</v>
      </c>
      <c r="F166" s="35">
        <v>13110</v>
      </c>
      <c r="G166" s="5">
        <f>VLOOKUP(E166,R:S,2,0)</f>
        <v>13110</v>
      </c>
      <c r="H166" s="5">
        <f t="shared" si="6"/>
        <v>0</v>
      </c>
      <c r="J166" s="42">
        <v>1426346</v>
      </c>
      <c r="K166" s="43">
        <v>15975</v>
      </c>
      <c r="L166" s="39">
        <f>VLOOKUP(J166,R:S,2,0)</f>
        <v>15975</v>
      </c>
      <c r="M166" s="39">
        <f t="shared" si="7"/>
        <v>0</v>
      </c>
      <c r="N166" s="39"/>
      <c r="O166" s="39" t="str">
        <f t="shared" si="8"/>
        <v>，1426346</v>
      </c>
      <c r="P166" s="39"/>
      <c r="R166" s="45">
        <v>1390610</v>
      </c>
      <c r="S166" s="45">
        <v>4855</v>
      </c>
    </row>
    <row r="167" s="5" customFormat="1" ht="15.75" customHeight="1" spans="1:19">
      <c r="A167" s="32"/>
      <c r="B167" s="33">
        <v>43478</v>
      </c>
      <c r="C167" s="34">
        <v>10489</v>
      </c>
      <c r="D167" s="34" t="s">
        <v>1137</v>
      </c>
      <c r="E167" s="34">
        <v>1420993</v>
      </c>
      <c r="F167" s="35">
        <v>6445</v>
      </c>
      <c r="G167" s="5">
        <f>VLOOKUP(E167,R:S,2,0)</f>
        <v>6445</v>
      </c>
      <c r="H167" s="5">
        <f t="shared" si="6"/>
        <v>0</v>
      </c>
      <c r="J167" s="42">
        <v>1426428</v>
      </c>
      <c r="K167" s="43">
        <v>9708</v>
      </c>
      <c r="L167" s="39">
        <f>VLOOKUP(J167,R:S,2,0)</f>
        <v>9710</v>
      </c>
      <c r="M167" s="39">
        <f t="shared" si="7"/>
        <v>-2</v>
      </c>
      <c r="N167" s="39"/>
      <c r="O167" s="39" t="str">
        <f t="shared" si="8"/>
        <v>，1426428</v>
      </c>
      <c r="P167" s="39"/>
      <c r="R167" s="45">
        <v>1396792</v>
      </c>
      <c r="S167" s="45">
        <v>9710</v>
      </c>
    </row>
    <row r="168" s="5" customFormat="1" ht="15.75" customHeight="1" spans="1:19">
      <c r="A168" s="32"/>
      <c r="B168" s="33">
        <v>43478</v>
      </c>
      <c r="C168" s="34">
        <v>10490</v>
      </c>
      <c r="D168" s="34" t="s">
        <v>1138</v>
      </c>
      <c r="E168" s="34">
        <v>1415103</v>
      </c>
      <c r="F168" s="36">
        <v>11830</v>
      </c>
      <c r="G168" s="5">
        <f>VLOOKUP(E168,R:S,2,0)</f>
        <v>11830</v>
      </c>
      <c r="H168" s="5">
        <f t="shared" si="6"/>
        <v>0</v>
      </c>
      <c r="J168" s="42">
        <v>1426446</v>
      </c>
      <c r="K168" s="43">
        <v>4855</v>
      </c>
      <c r="L168" s="39">
        <f>VLOOKUP(J168,R:S,2,0)</f>
        <v>4855</v>
      </c>
      <c r="M168" s="39">
        <f t="shared" si="7"/>
        <v>0</v>
      </c>
      <c r="N168" s="39"/>
      <c r="O168" s="39" t="str">
        <f t="shared" si="8"/>
        <v>，1426446</v>
      </c>
      <c r="P168" s="39"/>
      <c r="R168" s="45">
        <v>1402802</v>
      </c>
      <c r="S168" s="45">
        <v>7325</v>
      </c>
    </row>
    <row r="169" s="5" customFormat="1" ht="15.75" customHeight="1" spans="1:19">
      <c r="A169" s="32"/>
      <c r="B169" s="33">
        <v>43478</v>
      </c>
      <c r="C169" s="34">
        <v>10491</v>
      </c>
      <c r="D169" s="34" t="s">
        <v>1139</v>
      </c>
      <c r="E169" s="34">
        <v>1423295</v>
      </c>
      <c r="F169" s="35">
        <v>21299</v>
      </c>
      <c r="G169" s="5">
        <f>VLOOKUP(E169,R:S,2,0)</f>
        <v>21300</v>
      </c>
      <c r="H169" s="5">
        <f t="shared" si="6"/>
        <v>-1</v>
      </c>
      <c r="J169" s="42">
        <v>1426462</v>
      </c>
      <c r="K169" s="43">
        <v>4855</v>
      </c>
      <c r="L169" s="39">
        <f>VLOOKUP(J169,R:S,2,0)</f>
        <v>4855</v>
      </c>
      <c r="M169" s="39">
        <f t="shared" si="7"/>
        <v>0</v>
      </c>
      <c r="N169" s="39"/>
      <c r="O169" s="39" t="str">
        <f t="shared" si="8"/>
        <v>，1426462</v>
      </c>
      <c r="P169" s="39"/>
      <c r="R169" s="45">
        <v>1407570</v>
      </c>
      <c r="S169" s="45">
        <v>5915</v>
      </c>
    </row>
    <row r="170" s="5" customFormat="1" ht="15.75" customHeight="1" spans="1:19">
      <c r="A170" s="32"/>
      <c r="B170" s="33">
        <v>43478</v>
      </c>
      <c r="C170" s="34">
        <v>10492</v>
      </c>
      <c r="D170" s="34" t="s">
        <v>1140</v>
      </c>
      <c r="E170" s="34">
        <v>1428740</v>
      </c>
      <c r="F170" s="35">
        <v>17480</v>
      </c>
      <c r="G170" s="5">
        <f>VLOOKUP(E170,R:S,2,0)</f>
        <v>17480</v>
      </c>
      <c r="H170" s="5">
        <f t="shared" si="6"/>
        <v>0</v>
      </c>
      <c r="J170" s="42">
        <v>1426472</v>
      </c>
      <c r="K170" s="43">
        <v>9708</v>
      </c>
      <c r="L170" s="39">
        <f>VLOOKUP(J170,R:S,2,0)</f>
        <v>9710</v>
      </c>
      <c r="M170" s="39">
        <f t="shared" si="7"/>
        <v>-2</v>
      </c>
      <c r="N170" s="39"/>
      <c r="O170" s="39" t="str">
        <f t="shared" si="8"/>
        <v>，1426472</v>
      </c>
      <c r="P170" s="39"/>
      <c r="R170" s="45">
        <v>1407571</v>
      </c>
      <c r="S170" s="45">
        <v>13110</v>
      </c>
    </row>
    <row r="171" s="5" customFormat="1" ht="15.75" customHeight="1" spans="1:19">
      <c r="A171" s="32"/>
      <c r="B171" s="33">
        <v>43478</v>
      </c>
      <c r="C171" s="34">
        <v>10500</v>
      </c>
      <c r="D171" s="34" t="s">
        <v>1141</v>
      </c>
      <c r="E171" s="34">
        <v>1426905</v>
      </c>
      <c r="F171" s="35">
        <v>6045</v>
      </c>
      <c r="G171" s="5">
        <f>VLOOKUP(E171,R:S,2,0)</f>
        <v>6045</v>
      </c>
      <c r="H171" s="5">
        <f t="shared" si="6"/>
        <v>0</v>
      </c>
      <c r="J171" s="42">
        <v>1426478</v>
      </c>
      <c r="K171" s="43">
        <v>9708</v>
      </c>
      <c r="L171" s="39">
        <f>VLOOKUP(J171,R:S,2,0)</f>
        <v>9710</v>
      </c>
      <c r="M171" s="39">
        <f t="shared" si="7"/>
        <v>-2</v>
      </c>
      <c r="N171" s="39"/>
      <c r="O171" s="39" t="str">
        <f t="shared" si="8"/>
        <v>，1426478</v>
      </c>
      <c r="P171" s="39"/>
      <c r="R171" s="45">
        <v>1407956</v>
      </c>
      <c r="S171" s="45">
        <v>26220</v>
      </c>
    </row>
    <row r="172" s="5" customFormat="1" ht="15.75" customHeight="1" spans="1:19">
      <c r="A172" s="32"/>
      <c r="B172" s="33">
        <v>43478</v>
      </c>
      <c r="C172" s="34">
        <v>10501</v>
      </c>
      <c r="D172" s="34" t="s">
        <v>1142</v>
      </c>
      <c r="E172" s="34">
        <v>1428730</v>
      </c>
      <c r="F172" s="35">
        <v>13110</v>
      </c>
      <c r="G172" s="5">
        <f>VLOOKUP(E172,R:S,2,0)</f>
        <v>13110</v>
      </c>
      <c r="H172" s="5">
        <f t="shared" si="6"/>
        <v>0</v>
      </c>
      <c r="J172" s="42">
        <v>1426568</v>
      </c>
      <c r="K172" s="43">
        <v>24275</v>
      </c>
      <c r="L172" s="39">
        <f>VLOOKUP(J172,R:S,2,0)</f>
        <v>24275</v>
      </c>
      <c r="M172" s="39">
        <f t="shared" si="7"/>
        <v>0</v>
      </c>
      <c r="N172" s="39"/>
      <c r="O172" s="39" t="str">
        <f t="shared" si="8"/>
        <v>，1426568</v>
      </c>
      <c r="P172" s="39"/>
      <c r="R172" s="45">
        <v>1408648</v>
      </c>
      <c r="S172" s="45">
        <v>11480</v>
      </c>
    </row>
    <row r="173" s="5" customFormat="1" ht="15.75" customHeight="1" spans="1:19">
      <c r="A173" s="32"/>
      <c r="B173" s="33">
        <v>43478</v>
      </c>
      <c r="C173" s="34">
        <v>10505</v>
      </c>
      <c r="D173" s="34" t="s">
        <v>1143</v>
      </c>
      <c r="E173" s="34">
        <v>1425838</v>
      </c>
      <c r="F173" s="35">
        <v>11829</v>
      </c>
      <c r="G173" s="5">
        <f>VLOOKUP(E173,R:S,2,0)</f>
        <v>11830</v>
      </c>
      <c r="H173" s="5">
        <f t="shared" si="6"/>
        <v>-1</v>
      </c>
      <c r="J173" s="42">
        <v>1426617</v>
      </c>
      <c r="K173" s="43">
        <v>11830</v>
      </c>
      <c r="L173" s="39">
        <f>VLOOKUP(J173,R:S,2,0)</f>
        <v>11830</v>
      </c>
      <c r="M173" s="39">
        <f t="shared" si="7"/>
        <v>0</v>
      </c>
      <c r="N173" s="39"/>
      <c r="O173" s="39" t="str">
        <f t="shared" si="8"/>
        <v>，1426617</v>
      </c>
      <c r="P173" s="39"/>
      <c r="R173" s="45">
        <v>1409610</v>
      </c>
      <c r="S173" s="45">
        <v>9710</v>
      </c>
    </row>
    <row r="174" s="5" customFormat="1" ht="15.75" customHeight="1" spans="1:19">
      <c r="A174" s="32"/>
      <c r="B174" s="33">
        <v>43478</v>
      </c>
      <c r="C174" s="34">
        <v>10511</v>
      </c>
      <c r="D174" s="34" t="s">
        <v>1144</v>
      </c>
      <c r="E174" s="34">
        <v>1408039</v>
      </c>
      <c r="F174" s="35">
        <v>9710</v>
      </c>
      <c r="G174" s="5">
        <f>VLOOKUP(E174,R:S,2,0)</f>
        <v>9710</v>
      </c>
      <c r="H174" s="5">
        <f t="shared" si="6"/>
        <v>0</v>
      </c>
      <c r="J174" s="42">
        <v>1426652</v>
      </c>
      <c r="K174" s="43">
        <v>29130</v>
      </c>
      <c r="L174" s="39">
        <f>VLOOKUP(J174,R:S,2,0)</f>
        <v>29130</v>
      </c>
      <c r="M174" s="39">
        <f t="shared" si="7"/>
        <v>0</v>
      </c>
      <c r="N174" s="39"/>
      <c r="O174" s="39" t="str">
        <f t="shared" si="8"/>
        <v>，1426652</v>
      </c>
      <c r="P174" s="39"/>
      <c r="R174" s="45">
        <v>1409985</v>
      </c>
      <c r="S174" s="45">
        <v>16320</v>
      </c>
    </row>
    <row r="175" s="5" customFormat="1" ht="15.75" customHeight="1" spans="1:19">
      <c r="A175" s="32"/>
      <c r="B175" s="33">
        <v>43478</v>
      </c>
      <c r="C175" s="34">
        <v>10512</v>
      </c>
      <c r="D175" s="34" t="s">
        <v>1145</v>
      </c>
      <c r="E175" s="34">
        <v>1418610</v>
      </c>
      <c r="F175" s="35">
        <v>15978</v>
      </c>
      <c r="G175" s="5">
        <f>VLOOKUP(E175,R:S,2,0)</f>
        <v>15975</v>
      </c>
      <c r="H175" s="5">
        <f t="shared" si="6"/>
        <v>3</v>
      </c>
      <c r="J175" s="42">
        <v>1426667</v>
      </c>
      <c r="K175" s="43">
        <v>5915</v>
      </c>
      <c r="L175" s="39">
        <f>VLOOKUP(J175,R:S,2,0)</f>
        <v>5915</v>
      </c>
      <c r="M175" s="39">
        <f t="shared" si="7"/>
        <v>0</v>
      </c>
      <c r="N175" s="39"/>
      <c r="O175" s="39" t="str">
        <f t="shared" si="8"/>
        <v>，1426667</v>
      </c>
      <c r="P175" s="39"/>
      <c r="R175" s="45">
        <v>1410188</v>
      </c>
      <c r="S175" s="45">
        <v>22995</v>
      </c>
    </row>
    <row r="176" s="5" customFormat="1" ht="15.75" customHeight="1" spans="1:19">
      <c r="A176" s="32"/>
      <c r="B176" s="33">
        <v>43479</v>
      </c>
      <c r="C176" s="34">
        <v>10671</v>
      </c>
      <c r="D176" s="34" t="s">
        <v>1146</v>
      </c>
      <c r="E176" s="34">
        <v>1420601</v>
      </c>
      <c r="F176" s="35">
        <v>4855</v>
      </c>
      <c r="G176" s="5">
        <f>VLOOKUP(E176,R:S,2,0)</f>
        <v>4855</v>
      </c>
      <c r="H176" s="5">
        <f t="shared" si="6"/>
        <v>0</v>
      </c>
      <c r="J176" s="42">
        <v>1426672</v>
      </c>
      <c r="K176" s="43">
        <v>4855</v>
      </c>
      <c r="L176" s="39">
        <f>VLOOKUP(J176,R:S,2,0)</f>
        <v>4855</v>
      </c>
      <c r="M176" s="39">
        <f t="shared" si="7"/>
        <v>0</v>
      </c>
      <c r="N176" s="39"/>
      <c r="O176" s="39" t="str">
        <f t="shared" si="8"/>
        <v>，1426672</v>
      </c>
      <c r="P176" s="39"/>
      <c r="R176" s="45">
        <v>1410248</v>
      </c>
      <c r="S176" s="45">
        <v>11830</v>
      </c>
    </row>
    <row r="177" s="5" customFormat="1" ht="15.75" customHeight="1" spans="1:19">
      <c r="A177" s="32"/>
      <c r="B177" s="33">
        <v>43479</v>
      </c>
      <c r="C177" s="34">
        <v>10675</v>
      </c>
      <c r="D177" s="34" t="s">
        <v>1147</v>
      </c>
      <c r="E177" s="34">
        <v>1426978</v>
      </c>
      <c r="F177" s="35">
        <v>13110</v>
      </c>
      <c r="G177" s="5">
        <f>VLOOKUP(E177,R:S,2,0)</f>
        <v>13110</v>
      </c>
      <c r="H177" s="5">
        <f t="shared" si="6"/>
        <v>0</v>
      </c>
      <c r="J177" s="42">
        <v>1426687</v>
      </c>
      <c r="K177" s="43">
        <v>11830</v>
      </c>
      <c r="L177" s="39">
        <f>VLOOKUP(J177,R:S,2,0)</f>
        <v>11830</v>
      </c>
      <c r="M177" s="39">
        <f t="shared" si="7"/>
        <v>0</v>
      </c>
      <c r="N177" s="39"/>
      <c r="O177" s="39" t="str">
        <f t="shared" si="8"/>
        <v>，1426687</v>
      </c>
      <c r="P177" s="39"/>
      <c r="R177" s="45">
        <v>1410465</v>
      </c>
      <c r="S177" s="45">
        <v>13110</v>
      </c>
    </row>
    <row r="178" s="5" customFormat="1" ht="15.75" customHeight="1" spans="1:19">
      <c r="A178" s="32"/>
      <c r="B178" s="33">
        <v>43479</v>
      </c>
      <c r="C178" s="34">
        <v>10676</v>
      </c>
      <c r="D178" s="34" t="s">
        <v>1148</v>
      </c>
      <c r="E178" s="34">
        <v>1419473</v>
      </c>
      <c r="F178" s="35">
        <v>15975</v>
      </c>
      <c r="G178" s="5">
        <f>VLOOKUP(E178,R:S,2,0)</f>
        <v>15975</v>
      </c>
      <c r="H178" s="5">
        <f t="shared" si="6"/>
        <v>0</v>
      </c>
      <c r="J178" s="42">
        <v>1426740</v>
      </c>
      <c r="K178" s="43">
        <v>9710</v>
      </c>
      <c r="L178" s="39">
        <f>VLOOKUP(J178,R:S,2,0)</f>
        <v>9710</v>
      </c>
      <c r="M178" s="39">
        <f t="shared" si="7"/>
        <v>0</v>
      </c>
      <c r="N178" s="39"/>
      <c r="O178" s="39" t="str">
        <f t="shared" si="8"/>
        <v>，1426740</v>
      </c>
      <c r="P178" s="39"/>
      <c r="R178" s="45">
        <v>1410813</v>
      </c>
      <c r="S178" s="45">
        <v>5915</v>
      </c>
    </row>
    <row r="179" s="5" customFormat="1" ht="15.75" customHeight="1" spans="1:19">
      <c r="A179" s="32"/>
      <c r="B179" s="33">
        <v>43479</v>
      </c>
      <c r="C179" s="34">
        <v>10685</v>
      </c>
      <c r="D179" s="34" t="s">
        <v>1149</v>
      </c>
      <c r="E179" s="34">
        <v>1423927</v>
      </c>
      <c r="F179" s="35">
        <v>4855</v>
      </c>
      <c r="G179" s="5">
        <f>VLOOKUP(E179,R:S,2,0)</f>
        <v>4855</v>
      </c>
      <c r="H179" s="5">
        <f t="shared" si="6"/>
        <v>0</v>
      </c>
      <c r="J179" s="42">
        <v>1426748</v>
      </c>
      <c r="K179" s="43">
        <v>4855</v>
      </c>
      <c r="L179" s="39">
        <f>VLOOKUP(J179,R:S,2,0)</f>
        <v>4855</v>
      </c>
      <c r="M179" s="39">
        <f t="shared" si="7"/>
        <v>0</v>
      </c>
      <c r="N179" s="39"/>
      <c r="O179" s="39" t="str">
        <f t="shared" si="8"/>
        <v>，1426748</v>
      </c>
      <c r="P179" s="39"/>
      <c r="R179" s="45">
        <v>1410855</v>
      </c>
      <c r="S179" s="45">
        <v>4855</v>
      </c>
    </row>
    <row r="180" s="5" customFormat="1" ht="15.75" customHeight="1" spans="1:19">
      <c r="A180" s="32"/>
      <c r="B180" s="33">
        <v>43479</v>
      </c>
      <c r="C180" s="34">
        <v>10686</v>
      </c>
      <c r="D180" s="34" t="s">
        <v>1150</v>
      </c>
      <c r="E180" s="34">
        <v>1410501</v>
      </c>
      <c r="F180" s="35">
        <v>15975</v>
      </c>
      <c r="G180" s="5">
        <f>VLOOKUP(E180,R:S,2,0)</f>
        <v>15975</v>
      </c>
      <c r="H180" s="5">
        <f t="shared" si="6"/>
        <v>0</v>
      </c>
      <c r="J180" s="42">
        <v>1426749</v>
      </c>
      <c r="K180" s="43">
        <v>4855</v>
      </c>
      <c r="L180" s="39">
        <f>VLOOKUP(J180,R:S,2,0)</f>
        <v>4855</v>
      </c>
      <c r="M180" s="39">
        <f t="shared" si="7"/>
        <v>0</v>
      </c>
      <c r="N180" s="39"/>
      <c r="O180" s="39" t="str">
        <f t="shared" si="8"/>
        <v>，1426749</v>
      </c>
      <c r="P180" s="39"/>
      <c r="R180" s="45">
        <v>1412160</v>
      </c>
      <c r="S180" s="45">
        <v>26220</v>
      </c>
    </row>
    <row r="181" s="5" customFormat="1" ht="15.75" customHeight="1" spans="1:19">
      <c r="A181" s="32"/>
      <c r="B181" s="33">
        <v>43479</v>
      </c>
      <c r="C181" s="34">
        <v>10690</v>
      </c>
      <c r="D181" s="34" t="s">
        <v>1151</v>
      </c>
      <c r="E181" s="34">
        <v>1428272</v>
      </c>
      <c r="F181" s="35">
        <v>9710</v>
      </c>
      <c r="G181" s="5">
        <f>VLOOKUP(E181,R:S,2,0)</f>
        <v>9710</v>
      </c>
      <c r="H181" s="5">
        <f t="shared" si="6"/>
        <v>0</v>
      </c>
      <c r="J181" s="42">
        <v>1426773</v>
      </c>
      <c r="K181" s="43">
        <v>4855</v>
      </c>
      <c r="L181" s="39">
        <f>VLOOKUP(J181,R:S,2,0)</f>
        <v>4855</v>
      </c>
      <c r="M181" s="39">
        <f t="shared" si="7"/>
        <v>0</v>
      </c>
      <c r="N181" s="39"/>
      <c r="O181" s="39" t="str">
        <f t="shared" si="8"/>
        <v>，1426773</v>
      </c>
      <c r="P181" s="39"/>
      <c r="R181" s="45">
        <v>1412518</v>
      </c>
      <c r="S181" s="45">
        <v>13110</v>
      </c>
    </row>
    <row r="182" s="5" customFormat="1" ht="15.75" customHeight="1" spans="1:19">
      <c r="A182" s="32"/>
      <c r="B182" s="33">
        <v>43479</v>
      </c>
      <c r="C182" s="34">
        <v>10695</v>
      </c>
      <c r="D182" s="34" t="s">
        <v>1152</v>
      </c>
      <c r="E182" s="34">
        <v>1414002</v>
      </c>
      <c r="F182" s="35">
        <v>17480</v>
      </c>
      <c r="G182" s="5">
        <f>VLOOKUP(E182,R:S,2,0)</f>
        <v>17480</v>
      </c>
      <c r="H182" s="5">
        <f t="shared" si="6"/>
        <v>0</v>
      </c>
      <c r="J182" s="42">
        <v>1426905</v>
      </c>
      <c r="K182" s="43">
        <v>6045</v>
      </c>
      <c r="L182" s="39">
        <f>VLOOKUP(J182,R:S,2,0)</f>
        <v>6045</v>
      </c>
      <c r="M182" s="39">
        <f t="shared" si="7"/>
        <v>0</v>
      </c>
      <c r="N182" s="39"/>
      <c r="O182" s="39" t="str">
        <f t="shared" si="8"/>
        <v>，1426905</v>
      </c>
      <c r="P182" s="39"/>
      <c r="R182" s="45">
        <v>1412527</v>
      </c>
      <c r="S182" s="45">
        <v>13110</v>
      </c>
    </row>
    <row r="183" s="5" customFormat="1" ht="15.75" customHeight="1" spans="1:19">
      <c r="A183" s="32"/>
      <c r="B183" s="33">
        <v>43479</v>
      </c>
      <c r="C183" s="34">
        <v>10696</v>
      </c>
      <c r="D183" s="34" t="s">
        <v>1153</v>
      </c>
      <c r="E183" s="34">
        <v>1410336</v>
      </c>
      <c r="F183" s="35">
        <v>13110</v>
      </c>
      <c r="G183" s="5">
        <f>VLOOKUP(E183,R:S,2,0)</f>
        <v>13110</v>
      </c>
      <c r="H183" s="5">
        <f t="shared" si="6"/>
        <v>0</v>
      </c>
      <c r="J183" s="42">
        <v>1426918</v>
      </c>
      <c r="K183" s="43">
        <v>14535</v>
      </c>
      <c r="L183" s="39">
        <f>VLOOKUP(J183,R:S,2,0)</f>
        <v>14535</v>
      </c>
      <c r="M183" s="39">
        <f t="shared" si="7"/>
        <v>0</v>
      </c>
      <c r="N183" s="39"/>
      <c r="O183" s="39" t="str">
        <f t="shared" si="8"/>
        <v>，1426918</v>
      </c>
      <c r="P183" s="39"/>
      <c r="R183" s="45">
        <v>1414942</v>
      </c>
      <c r="S183" s="45">
        <v>17480</v>
      </c>
    </row>
    <row r="184" s="5" customFormat="1" ht="15.75" customHeight="1" spans="1:19">
      <c r="A184" s="32"/>
      <c r="B184" s="33">
        <v>43479</v>
      </c>
      <c r="C184" s="34">
        <v>10697</v>
      </c>
      <c r="D184" s="34" t="s">
        <v>1154</v>
      </c>
      <c r="E184" s="34">
        <v>1426984</v>
      </c>
      <c r="F184" s="35">
        <v>13110</v>
      </c>
      <c r="G184" s="5">
        <f>VLOOKUP(E184,R:S,2,0)</f>
        <v>13110</v>
      </c>
      <c r="H184" s="5">
        <f t="shared" si="6"/>
        <v>0</v>
      </c>
      <c r="J184" s="42">
        <v>1426967</v>
      </c>
      <c r="K184" s="43">
        <v>4855</v>
      </c>
      <c r="L184" s="39">
        <f>VLOOKUP(J184,R:S,2,0)</f>
        <v>4855</v>
      </c>
      <c r="M184" s="39">
        <f t="shared" si="7"/>
        <v>0</v>
      </c>
      <c r="N184" s="39"/>
      <c r="O184" s="39" t="str">
        <f t="shared" si="8"/>
        <v>，1426967</v>
      </c>
      <c r="P184" s="39"/>
      <c r="R184" s="45">
        <v>1416604</v>
      </c>
      <c r="S184" s="45">
        <v>15800</v>
      </c>
    </row>
    <row r="185" s="5" customFormat="1" ht="15.75" customHeight="1" spans="1:19">
      <c r="A185" s="32"/>
      <c r="B185" s="33">
        <v>43480</v>
      </c>
      <c r="C185" s="34">
        <v>10816</v>
      </c>
      <c r="D185" s="34" t="s">
        <v>1155</v>
      </c>
      <c r="E185" s="34">
        <v>1427931</v>
      </c>
      <c r="F185" s="35">
        <v>15975</v>
      </c>
      <c r="G185" s="5">
        <f>VLOOKUP(E185,R:S,2,0)</f>
        <v>15975</v>
      </c>
      <c r="H185" s="5">
        <f t="shared" si="6"/>
        <v>0</v>
      </c>
      <c r="J185" s="42">
        <v>1426978</v>
      </c>
      <c r="K185" s="43">
        <v>13110</v>
      </c>
      <c r="L185" s="39">
        <f>VLOOKUP(J185,R:S,2,0)</f>
        <v>13110</v>
      </c>
      <c r="M185" s="39">
        <f t="shared" si="7"/>
        <v>0</v>
      </c>
      <c r="N185" s="39"/>
      <c r="O185" s="39" t="str">
        <f t="shared" si="8"/>
        <v>，1426978</v>
      </c>
      <c r="P185" s="39"/>
      <c r="R185" s="45">
        <v>1410336</v>
      </c>
      <c r="S185" s="45">
        <v>13110</v>
      </c>
    </row>
    <row r="186" s="5" customFormat="1" ht="15.75" customHeight="1" spans="1:19">
      <c r="A186" s="32"/>
      <c r="B186" s="33">
        <v>43480</v>
      </c>
      <c r="C186" s="34">
        <v>10817</v>
      </c>
      <c r="D186" s="34" t="s">
        <v>1156</v>
      </c>
      <c r="E186" s="34">
        <v>1427085</v>
      </c>
      <c r="F186" s="35">
        <v>30590</v>
      </c>
      <c r="G186" s="5">
        <f>VLOOKUP(E186,R:S,2,0)</f>
        <v>30590</v>
      </c>
      <c r="H186" s="5">
        <f t="shared" si="6"/>
        <v>0</v>
      </c>
      <c r="J186" s="42">
        <v>1426984</v>
      </c>
      <c r="K186" s="43">
        <v>13110</v>
      </c>
      <c r="L186" s="39">
        <f>VLOOKUP(J186,R:S,2,0)</f>
        <v>13110</v>
      </c>
      <c r="M186" s="39">
        <f t="shared" si="7"/>
        <v>0</v>
      </c>
      <c r="N186" s="39"/>
      <c r="O186" s="39" t="str">
        <f t="shared" si="8"/>
        <v>，1426984</v>
      </c>
      <c r="P186" s="39"/>
      <c r="R186" s="45">
        <v>1410373</v>
      </c>
      <c r="S186" s="45">
        <v>19420</v>
      </c>
    </row>
    <row r="187" s="5" customFormat="1" ht="15.75" customHeight="1" spans="1:19">
      <c r="A187" s="32"/>
      <c r="B187" s="33">
        <v>43480</v>
      </c>
      <c r="C187" s="34">
        <v>10818</v>
      </c>
      <c r="D187" s="34" t="s">
        <v>1157</v>
      </c>
      <c r="E187" s="34">
        <v>1421839</v>
      </c>
      <c r="F187" s="35">
        <v>9710</v>
      </c>
      <c r="G187" s="5">
        <f>VLOOKUP(E187,R:S,2,0)</f>
        <v>9710</v>
      </c>
      <c r="H187" s="5">
        <f t="shared" si="6"/>
        <v>0</v>
      </c>
      <c r="J187" s="42">
        <v>1427085</v>
      </c>
      <c r="K187" s="43">
        <v>30590</v>
      </c>
      <c r="L187" s="39">
        <f>VLOOKUP(J187,R:S,2,0)</f>
        <v>30590</v>
      </c>
      <c r="M187" s="39">
        <f t="shared" si="7"/>
        <v>0</v>
      </c>
      <c r="N187" s="39"/>
      <c r="O187" s="39" t="str">
        <f t="shared" si="8"/>
        <v>，1427085</v>
      </c>
      <c r="P187" s="39"/>
      <c r="R187" s="45">
        <v>1412036</v>
      </c>
      <c r="S187" s="45">
        <v>13110</v>
      </c>
    </row>
    <row r="188" s="5" customFormat="1" ht="15.75" customHeight="1" spans="1:19">
      <c r="A188" s="32"/>
      <c r="B188" s="33">
        <v>43480</v>
      </c>
      <c r="C188" s="34">
        <v>10819</v>
      </c>
      <c r="D188" s="34" t="s">
        <v>1158</v>
      </c>
      <c r="E188" s="34">
        <v>1425138</v>
      </c>
      <c r="F188" s="35">
        <v>4855</v>
      </c>
      <c r="G188" s="5">
        <f>VLOOKUP(E188,R:S,2,0)</f>
        <v>4855</v>
      </c>
      <c r="H188" s="5">
        <f t="shared" si="6"/>
        <v>0</v>
      </c>
      <c r="J188" s="42">
        <v>1427140</v>
      </c>
      <c r="K188" s="43">
        <v>5385</v>
      </c>
      <c r="L188" s="39">
        <f>VLOOKUP(J188,R:S,2,0)</f>
        <v>5385</v>
      </c>
      <c r="M188" s="39">
        <f t="shared" si="7"/>
        <v>0</v>
      </c>
      <c r="N188" s="39"/>
      <c r="O188" s="39" t="str">
        <f t="shared" si="8"/>
        <v>，1427140</v>
      </c>
      <c r="P188" s="39"/>
      <c r="R188" s="45">
        <v>1412726</v>
      </c>
      <c r="S188" s="45">
        <v>21300</v>
      </c>
    </row>
    <row r="189" s="5" customFormat="1" ht="15.75" customHeight="1" spans="1:19">
      <c r="A189" s="32"/>
      <c r="B189" s="33">
        <v>43480</v>
      </c>
      <c r="C189" s="34">
        <v>10821</v>
      </c>
      <c r="D189" s="34" t="s">
        <v>1159</v>
      </c>
      <c r="E189" s="34">
        <v>1426346</v>
      </c>
      <c r="F189" s="35">
        <v>15975</v>
      </c>
      <c r="G189" s="5">
        <f>VLOOKUP(E189,R:S,2,0)</f>
        <v>15975</v>
      </c>
      <c r="H189" s="5">
        <f t="shared" si="6"/>
        <v>0</v>
      </c>
      <c r="J189" s="42">
        <v>1427413</v>
      </c>
      <c r="K189" s="43">
        <v>4855</v>
      </c>
      <c r="L189" s="39">
        <f>VLOOKUP(J189,R:S,2,0)</f>
        <v>4855</v>
      </c>
      <c r="M189" s="39">
        <f t="shared" si="7"/>
        <v>0</v>
      </c>
      <c r="N189" s="39"/>
      <c r="O189" s="39" t="str">
        <f t="shared" si="8"/>
        <v>，1427413</v>
      </c>
      <c r="P189" s="39"/>
      <c r="R189" s="45">
        <v>1414782</v>
      </c>
      <c r="S189" s="45">
        <v>26220</v>
      </c>
    </row>
    <row r="190" s="5" customFormat="1" ht="15.75" customHeight="1" spans="1:19">
      <c r="A190" s="32"/>
      <c r="B190" s="33">
        <v>43480</v>
      </c>
      <c r="C190" s="34">
        <v>10830</v>
      </c>
      <c r="D190" s="34" t="s">
        <v>1160</v>
      </c>
      <c r="E190" s="34">
        <v>1427853</v>
      </c>
      <c r="F190" s="35">
        <v>19185</v>
      </c>
      <c r="G190" s="5">
        <f>VLOOKUP(E190,R:S,2,0)</f>
        <v>19185</v>
      </c>
      <c r="H190" s="5">
        <f t="shared" si="6"/>
        <v>0</v>
      </c>
      <c r="J190" s="42">
        <v>1427420</v>
      </c>
      <c r="K190" s="43">
        <v>9710</v>
      </c>
      <c r="L190" s="39">
        <f>VLOOKUP(J190,R:S,2,0)</f>
        <v>9710</v>
      </c>
      <c r="M190" s="39">
        <f t="shared" si="7"/>
        <v>0</v>
      </c>
      <c r="N190" s="39"/>
      <c r="O190" s="39" t="str">
        <f t="shared" si="8"/>
        <v>，1427420</v>
      </c>
      <c r="P190" s="39"/>
      <c r="R190" s="45">
        <v>1415099</v>
      </c>
      <c r="S190" s="45">
        <v>13110</v>
      </c>
    </row>
    <row r="191" s="5" customFormat="1" ht="15.75" customHeight="1" spans="1:19">
      <c r="A191" s="32"/>
      <c r="B191" s="33">
        <v>43481</v>
      </c>
      <c r="C191" s="34">
        <v>10993</v>
      </c>
      <c r="D191" s="34" t="s">
        <v>1161</v>
      </c>
      <c r="E191" s="34">
        <v>1428123</v>
      </c>
      <c r="F191" s="35">
        <v>9710</v>
      </c>
      <c r="G191" s="5">
        <f>VLOOKUP(E191,R:S,2,0)</f>
        <v>9710</v>
      </c>
      <c r="H191" s="5">
        <f t="shared" si="6"/>
        <v>0</v>
      </c>
      <c r="J191" s="42">
        <v>1427422</v>
      </c>
      <c r="K191" s="43">
        <v>5385</v>
      </c>
      <c r="L191" s="39">
        <f>VLOOKUP(J191,R:S,2,0)</f>
        <v>5385</v>
      </c>
      <c r="M191" s="39">
        <f t="shared" si="7"/>
        <v>0</v>
      </c>
      <c r="N191" s="39"/>
      <c r="O191" s="39" t="str">
        <f t="shared" si="8"/>
        <v>，1427422</v>
      </c>
      <c r="P191" s="39"/>
      <c r="R191" s="45">
        <v>1415103</v>
      </c>
      <c r="S191" s="45">
        <v>11830</v>
      </c>
    </row>
    <row r="192" s="5" customFormat="1" ht="15.75" customHeight="1" spans="1:19">
      <c r="A192" s="32"/>
      <c r="B192" s="33">
        <v>43481</v>
      </c>
      <c r="C192" s="34">
        <v>10994</v>
      </c>
      <c r="D192" s="34" t="s">
        <v>1162</v>
      </c>
      <c r="E192" s="34">
        <v>1428125</v>
      </c>
      <c r="F192" s="35">
        <v>11830</v>
      </c>
      <c r="G192" s="5">
        <f>VLOOKUP(E192,R:S,2,0)</f>
        <v>11830</v>
      </c>
      <c r="H192" s="5">
        <f t="shared" si="6"/>
        <v>0</v>
      </c>
      <c r="J192" s="42">
        <v>1427430</v>
      </c>
      <c r="K192" s="43">
        <v>5914</v>
      </c>
      <c r="L192" s="39">
        <f>VLOOKUP(J192,R:S,2,0)</f>
        <v>5915</v>
      </c>
      <c r="M192" s="39">
        <f t="shared" si="7"/>
        <v>-1</v>
      </c>
      <c r="N192" s="39"/>
      <c r="O192" s="39" t="str">
        <f t="shared" si="8"/>
        <v>，1427430</v>
      </c>
      <c r="P192" s="39"/>
      <c r="R192" s="45">
        <v>1415150</v>
      </c>
      <c r="S192" s="45">
        <v>12540</v>
      </c>
    </row>
    <row r="193" s="5" customFormat="1" ht="15.75" customHeight="1" spans="1:19">
      <c r="A193" s="32"/>
      <c r="B193" s="33">
        <v>43481</v>
      </c>
      <c r="C193" s="34">
        <v>10998</v>
      </c>
      <c r="D193" s="34" t="s">
        <v>1163</v>
      </c>
      <c r="E193" s="34">
        <v>1425263</v>
      </c>
      <c r="F193" s="35">
        <v>5915</v>
      </c>
      <c r="G193" s="5">
        <f>VLOOKUP(E193,R:S,2,0)</f>
        <v>5915</v>
      </c>
      <c r="H193" s="5">
        <f t="shared" si="6"/>
        <v>0</v>
      </c>
      <c r="J193" s="42">
        <v>1427474</v>
      </c>
      <c r="K193" s="43">
        <v>5915</v>
      </c>
      <c r="L193" s="39">
        <f>VLOOKUP(J193,R:S,2,0)</f>
        <v>5915</v>
      </c>
      <c r="M193" s="39">
        <f t="shared" si="7"/>
        <v>0</v>
      </c>
      <c r="N193" s="39"/>
      <c r="O193" s="39" t="str">
        <f t="shared" si="8"/>
        <v>，1427474</v>
      </c>
      <c r="P193" s="39"/>
      <c r="R193" s="45">
        <v>1418610</v>
      </c>
      <c r="S193" s="45">
        <v>15975</v>
      </c>
    </row>
    <row r="194" s="5" customFormat="1" ht="15.75" customHeight="1" spans="1:19">
      <c r="A194" s="32"/>
      <c r="B194" s="33">
        <v>43481</v>
      </c>
      <c r="C194" s="34">
        <v>11003</v>
      </c>
      <c r="D194" s="34" t="s">
        <v>1164</v>
      </c>
      <c r="E194" s="34">
        <v>1428542</v>
      </c>
      <c r="F194" s="35">
        <v>13110</v>
      </c>
      <c r="G194" s="5">
        <f>VLOOKUP(E194,R:S,2,0)</f>
        <v>13110</v>
      </c>
      <c r="H194" s="5">
        <f t="shared" si="6"/>
        <v>0</v>
      </c>
      <c r="J194" s="42">
        <v>1427491</v>
      </c>
      <c r="K194" s="43">
        <v>13108</v>
      </c>
      <c r="L194" s="39">
        <f>VLOOKUP(J194,R:S,2,0)</f>
        <v>13110</v>
      </c>
      <c r="M194" s="39">
        <f t="shared" si="7"/>
        <v>-2</v>
      </c>
      <c r="N194" s="39"/>
      <c r="O194" s="39" t="str">
        <f t="shared" si="8"/>
        <v>，1427491</v>
      </c>
      <c r="P194" s="39"/>
      <c r="R194" s="45">
        <v>1419137</v>
      </c>
      <c r="S194" s="45">
        <v>13110</v>
      </c>
    </row>
    <row r="195" s="5" customFormat="1" ht="15.75" customHeight="1" spans="1:19">
      <c r="A195" s="32"/>
      <c r="B195" s="33">
        <v>43481</v>
      </c>
      <c r="C195" s="34">
        <v>11016</v>
      </c>
      <c r="D195" s="34" t="s">
        <v>1165</v>
      </c>
      <c r="E195" s="34">
        <v>1427797</v>
      </c>
      <c r="F195" s="35">
        <v>13108</v>
      </c>
      <c r="G195" s="5">
        <f>VLOOKUP(E195,R:S,2,0)</f>
        <v>13110</v>
      </c>
      <c r="H195" s="5">
        <f t="shared" si="6"/>
        <v>-2</v>
      </c>
      <c r="J195" s="42">
        <v>1427648</v>
      </c>
      <c r="K195" s="43">
        <v>4855</v>
      </c>
      <c r="L195" s="39">
        <f>VLOOKUP(J195,R:S,2,0)</f>
        <v>4855</v>
      </c>
      <c r="M195" s="39">
        <f t="shared" si="7"/>
        <v>0</v>
      </c>
      <c r="N195" s="39"/>
      <c r="O195" s="39" t="str">
        <f t="shared" si="8"/>
        <v>，1427648</v>
      </c>
      <c r="P195" s="39"/>
      <c r="R195" s="45">
        <v>1419171</v>
      </c>
      <c r="S195" s="45">
        <v>5650</v>
      </c>
    </row>
    <row r="196" s="5" customFormat="1" ht="15.75" customHeight="1" spans="1:19">
      <c r="A196" s="32"/>
      <c r="B196" s="33">
        <v>43482</v>
      </c>
      <c r="C196" s="34">
        <v>11174</v>
      </c>
      <c r="D196" s="34" t="s">
        <v>1163</v>
      </c>
      <c r="E196" s="34">
        <v>1425266</v>
      </c>
      <c r="F196" s="35">
        <v>5915</v>
      </c>
      <c r="G196" s="5">
        <f>VLOOKUP(E196,R:S,2,0)</f>
        <v>5915</v>
      </c>
      <c r="H196" s="5">
        <f t="shared" si="6"/>
        <v>0</v>
      </c>
      <c r="J196" s="42">
        <v>1427663</v>
      </c>
      <c r="K196" s="43">
        <v>4855</v>
      </c>
      <c r="L196" s="39">
        <f>VLOOKUP(J196,R:S,2,0)</f>
        <v>4855</v>
      </c>
      <c r="M196" s="39">
        <f t="shared" si="7"/>
        <v>0</v>
      </c>
      <c r="N196" s="39"/>
      <c r="O196" s="39" t="str">
        <f t="shared" si="8"/>
        <v>，1427663</v>
      </c>
      <c r="P196" s="39"/>
      <c r="R196" s="45">
        <v>1419252</v>
      </c>
      <c r="S196" s="45">
        <v>5915</v>
      </c>
    </row>
    <row r="197" s="5" customFormat="1" ht="15.75" customHeight="1" spans="1:19">
      <c r="A197" s="32"/>
      <c r="B197" s="33">
        <v>43482</v>
      </c>
      <c r="C197" s="34">
        <v>11186</v>
      </c>
      <c r="D197" s="34" t="s">
        <v>1138</v>
      </c>
      <c r="E197" s="34">
        <v>1415105</v>
      </c>
      <c r="F197" s="35">
        <v>23660</v>
      </c>
      <c r="G197" s="5">
        <f>VLOOKUP(E197,R:S,2,0)</f>
        <v>23660</v>
      </c>
      <c r="H197" s="5">
        <f t="shared" si="6"/>
        <v>0</v>
      </c>
      <c r="J197" s="42">
        <v>1427788</v>
      </c>
      <c r="K197" s="43">
        <v>4855</v>
      </c>
      <c r="L197" s="39">
        <f>VLOOKUP(J197,R:S,2,0)</f>
        <v>4855</v>
      </c>
      <c r="M197" s="39">
        <f t="shared" si="7"/>
        <v>0</v>
      </c>
      <c r="N197" s="39"/>
      <c r="O197" s="39" t="str">
        <f t="shared" si="8"/>
        <v>，1427788</v>
      </c>
      <c r="P197" s="39"/>
      <c r="R197" s="45">
        <v>1419473</v>
      </c>
      <c r="S197" s="45">
        <v>15975</v>
      </c>
    </row>
    <row r="198" s="5" customFormat="1" ht="15.75" customHeight="1" spans="1:19">
      <c r="A198" s="32"/>
      <c r="B198" s="33">
        <v>43483</v>
      </c>
      <c r="C198" s="34">
        <v>11361</v>
      </c>
      <c r="D198" s="34" t="s">
        <v>1166</v>
      </c>
      <c r="E198" s="34">
        <v>1426748</v>
      </c>
      <c r="F198" s="35">
        <v>4855</v>
      </c>
      <c r="G198" s="5">
        <f>VLOOKUP(E198,R:S,2,0)</f>
        <v>4855</v>
      </c>
      <c r="H198" s="5">
        <f t="shared" si="6"/>
        <v>0</v>
      </c>
      <c r="J198" s="42">
        <v>1427797</v>
      </c>
      <c r="K198" s="43">
        <v>13108</v>
      </c>
      <c r="L198" s="39">
        <f>VLOOKUP(J198,R:S,2,0)</f>
        <v>13110</v>
      </c>
      <c r="M198" s="39">
        <f t="shared" si="7"/>
        <v>-2</v>
      </c>
      <c r="N198" s="39"/>
      <c r="O198" s="39" t="str">
        <f t="shared" si="8"/>
        <v>，1427797</v>
      </c>
      <c r="P198" s="39"/>
      <c r="R198" s="45">
        <v>1419562</v>
      </c>
      <c r="S198" s="45">
        <v>9710</v>
      </c>
    </row>
    <row r="199" s="5" customFormat="1" ht="15.75" customHeight="1" spans="1:19">
      <c r="A199" s="32"/>
      <c r="B199" s="33">
        <v>43483</v>
      </c>
      <c r="C199" s="34">
        <v>11365</v>
      </c>
      <c r="D199" s="34" t="s">
        <v>1167</v>
      </c>
      <c r="E199" s="34">
        <v>1426749</v>
      </c>
      <c r="F199" s="35">
        <v>4855</v>
      </c>
      <c r="G199" s="5">
        <f>VLOOKUP(E199,R:S,2,0)</f>
        <v>4855</v>
      </c>
      <c r="H199" s="5">
        <f t="shared" si="6"/>
        <v>0</v>
      </c>
      <c r="J199" s="42">
        <v>1427835</v>
      </c>
      <c r="K199" s="43">
        <v>5915</v>
      </c>
      <c r="L199" s="39">
        <f>VLOOKUP(J199,R:S,2,0)</f>
        <v>5915</v>
      </c>
      <c r="M199" s="39">
        <f t="shared" si="7"/>
        <v>0</v>
      </c>
      <c r="N199" s="39"/>
      <c r="O199" s="39" t="str">
        <f t="shared" si="8"/>
        <v>，1427835</v>
      </c>
      <c r="P199" s="39"/>
      <c r="R199" s="45">
        <v>1420223</v>
      </c>
      <c r="S199" s="45">
        <v>4855</v>
      </c>
    </row>
    <row r="200" s="5" customFormat="1" ht="15.75" customHeight="1" spans="1:19">
      <c r="A200" s="32"/>
      <c r="B200" s="33">
        <v>43483</v>
      </c>
      <c r="C200" s="34">
        <v>11370</v>
      </c>
      <c r="D200" s="34" t="s">
        <v>1168</v>
      </c>
      <c r="E200" s="34">
        <v>1410373</v>
      </c>
      <c r="F200" s="35">
        <v>9710</v>
      </c>
      <c r="G200" s="5">
        <f>VLOOKUP(E200,R:S,2,0)</f>
        <v>19420</v>
      </c>
      <c r="H200" s="5">
        <f t="shared" si="6"/>
        <v>-9710</v>
      </c>
      <c r="J200" s="42">
        <v>1427843</v>
      </c>
      <c r="K200" s="43">
        <v>4855</v>
      </c>
      <c r="L200" s="39">
        <f>VLOOKUP(J200,R:S,2,0)</f>
        <v>4855</v>
      </c>
      <c r="M200" s="39">
        <f t="shared" si="7"/>
        <v>0</v>
      </c>
      <c r="N200" s="39"/>
      <c r="O200" s="39" t="str">
        <f t="shared" si="8"/>
        <v>，1427843</v>
      </c>
      <c r="P200" s="39"/>
      <c r="R200" s="45">
        <v>1420231</v>
      </c>
      <c r="S200" s="45">
        <v>4855</v>
      </c>
    </row>
    <row r="201" s="5" customFormat="1" ht="15.75" customHeight="1" spans="1:19">
      <c r="A201" s="32"/>
      <c r="B201" s="33">
        <v>43483</v>
      </c>
      <c r="C201" s="34">
        <v>11371</v>
      </c>
      <c r="D201" s="34" t="s">
        <v>1069</v>
      </c>
      <c r="E201" s="34">
        <v>1426687</v>
      </c>
      <c r="F201" s="35">
        <v>11830</v>
      </c>
      <c r="G201" s="5">
        <f>VLOOKUP(E201,R:S,2,0)</f>
        <v>11830</v>
      </c>
      <c r="H201" s="5">
        <f t="shared" si="6"/>
        <v>0</v>
      </c>
      <c r="J201" s="42">
        <v>1427853</v>
      </c>
      <c r="K201" s="43">
        <v>19185</v>
      </c>
      <c r="L201" s="39">
        <f>VLOOKUP(J201,R:S,2,0)</f>
        <v>19185</v>
      </c>
      <c r="M201" s="39">
        <f t="shared" si="7"/>
        <v>0</v>
      </c>
      <c r="N201" s="39"/>
      <c r="O201" s="39" t="str">
        <f t="shared" si="8"/>
        <v>，1427853</v>
      </c>
      <c r="P201" s="39"/>
      <c r="R201" s="45">
        <v>1420601</v>
      </c>
      <c r="S201" s="45">
        <v>4855</v>
      </c>
    </row>
    <row r="202" s="5" customFormat="1" ht="15.75" customHeight="1" spans="1:19">
      <c r="A202" s="32"/>
      <c r="B202" s="33">
        <v>43483</v>
      </c>
      <c r="C202" s="34">
        <v>11372</v>
      </c>
      <c r="D202" s="34" t="s">
        <v>1169</v>
      </c>
      <c r="E202" s="34">
        <v>1410373</v>
      </c>
      <c r="F202" s="35">
        <v>9710</v>
      </c>
      <c r="G202" s="5">
        <f>VLOOKUP(E202,R:S,2,0)</f>
        <v>19420</v>
      </c>
      <c r="H202" s="5">
        <f t="shared" si="6"/>
        <v>-9710</v>
      </c>
      <c r="J202" s="42">
        <v>1427874</v>
      </c>
      <c r="K202" s="43">
        <v>9710</v>
      </c>
      <c r="L202" s="39">
        <f>VLOOKUP(J202,R:S,2,0)</f>
        <v>9710</v>
      </c>
      <c r="M202" s="39">
        <f t="shared" si="7"/>
        <v>0</v>
      </c>
      <c r="N202" s="39"/>
      <c r="O202" s="39" t="str">
        <f t="shared" si="8"/>
        <v>，1427874</v>
      </c>
      <c r="P202" s="39"/>
      <c r="R202" s="45">
        <v>1420993</v>
      </c>
      <c r="S202" s="45">
        <v>6445</v>
      </c>
    </row>
    <row r="203" s="5" customFormat="1" ht="15.75" customHeight="1" spans="1:19">
      <c r="A203" s="32"/>
      <c r="B203" s="33">
        <v>43483</v>
      </c>
      <c r="C203" s="34">
        <v>11376</v>
      </c>
      <c r="D203" s="34" t="s">
        <v>1170</v>
      </c>
      <c r="E203" s="34">
        <v>1432857</v>
      </c>
      <c r="F203" s="35">
        <v>9710</v>
      </c>
      <c r="G203" s="5">
        <f>VLOOKUP(E203,R:S,2,0)</f>
        <v>9710</v>
      </c>
      <c r="H203" s="5">
        <f t="shared" si="6"/>
        <v>0</v>
      </c>
      <c r="J203" s="42">
        <v>1427888</v>
      </c>
      <c r="K203" s="43">
        <v>9710</v>
      </c>
      <c r="L203" s="39">
        <f>VLOOKUP(J203,R:S,2,0)</f>
        <v>9710</v>
      </c>
      <c r="M203" s="39">
        <f t="shared" si="7"/>
        <v>0</v>
      </c>
      <c r="N203" s="39"/>
      <c r="O203" s="39" t="str">
        <f t="shared" si="8"/>
        <v>，1427888</v>
      </c>
      <c r="P203" s="39"/>
      <c r="R203" s="45">
        <v>1421644</v>
      </c>
      <c r="S203" s="45">
        <v>19420</v>
      </c>
    </row>
    <row r="204" s="5" customFormat="1" ht="15.75" customHeight="1" spans="1:19">
      <c r="A204" s="32"/>
      <c r="B204" s="33">
        <v>43483</v>
      </c>
      <c r="C204" s="34">
        <v>11377</v>
      </c>
      <c r="D204" s="34" t="s">
        <v>1171</v>
      </c>
      <c r="E204" s="34">
        <v>1415150</v>
      </c>
      <c r="F204" s="35">
        <v>12542</v>
      </c>
      <c r="G204" s="5">
        <f>VLOOKUP(E204,R:S,2,0)</f>
        <v>12540</v>
      </c>
      <c r="H204" s="5">
        <f t="shared" si="6"/>
        <v>2</v>
      </c>
      <c r="J204" s="42">
        <v>1427931</v>
      </c>
      <c r="K204" s="43">
        <v>15975</v>
      </c>
      <c r="L204" s="39">
        <f>VLOOKUP(J204,R:S,2,0)</f>
        <v>15975</v>
      </c>
      <c r="M204" s="39">
        <f t="shared" si="7"/>
        <v>0</v>
      </c>
      <c r="N204" s="39"/>
      <c r="O204" s="39" t="str">
        <f t="shared" si="8"/>
        <v>，1427931</v>
      </c>
      <c r="P204" s="39"/>
      <c r="R204" s="45">
        <v>1422672</v>
      </c>
      <c r="S204" s="45">
        <v>9710</v>
      </c>
    </row>
    <row r="205" s="5" customFormat="1" ht="15.75" customHeight="1" spans="1:19">
      <c r="A205" s="32"/>
      <c r="B205" s="33">
        <v>43484</v>
      </c>
      <c r="C205" s="34">
        <v>11565</v>
      </c>
      <c r="D205" s="34" t="s">
        <v>1172</v>
      </c>
      <c r="E205" s="34">
        <v>1432484</v>
      </c>
      <c r="F205" s="35">
        <v>10770</v>
      </c>
      <c r="G205" s="5">
        <f>VLOOKUP(E205,R:S,2,0)</f>
        <v>32310</v>
      </c>
      <c r="H205" s="5">
        <f t="shared" ref="H205:H268" si="9">F205-G205</f>
        <v>-21540</v>
      </c>
      <c r="J205" s="42">
        <v>1427958</v>
      </c>
      <c r="K205" s="43">
        <v>9710</v>
      </c>
      <c r="L205" s="39">
        <f>VLOOKUP(J205,R:S,2,0)</f>
        <v>9710</v>
      </c>
      <c r="M205" s="39">
        <f t="shared" si="7"/>
        <v>0</v>
      </c>
      <c r="N205" s="39"/>
      <c r="O205" s="39" t="str">
        <f t="shared" si="8"/>
        <v>，1427958</v>
      </c>
      <c r="P205" s="39"/>
      <c r="R205" s="45">
        <v>1423199</v>
      </c>
      <c r="S205" s="45">
        <v>15975</v>
      </c>
    </row>
    <row r="206" s="5" customFormat="1" ht="15.75" customHeight="1" spans="1:19">
      <c r="A206" s="32"/>
      <c r="B206" s="33">
        <v>43484</v>
      </c>
      <c r="C206" s="34">
        <v>11566</v>
      </c>
      <c r="D206" s="34" t="s">
        <v>1173</v>
      </c>
      <c r="E206" s="34">
        <v>1432484</v>
      </c>
      <c r="F206" s="35">
        <v>10770</v>
      </c>
      <c r="G206" s="5">
        <f>VLOOKUP(E206,R:S,2,0)</f>
        <v>32310</v>
      </c>
      <c r="H206" s="5">
        <f t="shared" si="9"/>
        <v>-21540</v>
      </c>
      <c r="J206" s="42">
        <v>1428000</v>
      </c>
      <c r="K206" s="43">
        <v>15975</v>
      </c>
      <c r="L206" s="39">
        <f>VLOOKUP(J206,R:S,2,0)</f>
        <v>15975</v>
      </c>
      <c r="M206" s="39">
        <f t="shared" ref="M206:M269" si="10">K206-L206</f>
        <v>0</v>
      </c>
      <c r="N206" s="39"/>
      <c r="O206" s="39" t="str">
        <f t="shared" ref="O206:O269" si="11">$N$14&amp;J206</f>
        <v>，1428000</v>
      </c>
      <c r="P206" s="39"/>
      <c r="R206" s="45">
        <v>1423507</v>
      </c>
      <c r="S206" s="45">
        <v>36930</v>
      </c>
    </row>
    <row r="207" s="5" customFormat="1" ht="15.75" customHeight="1" spans="1:19">
      <c r="A207" s="32"/>
      <c r="B207" s="33">
        <v>43484</v>
      </c>
      <c r="C207" s="34">
        <v>11568</v>
      </c>
      <c r="D207" s="34" t="s">
        <v>1174</v>
      </c>
      <c r="E207" s="34">
        <v>1432484</v>
      </c>
      <c r="F207" s="35">
        <v>10770</v>
      </c>
      <c r="G207" s="5">
        <f>VLOOKUP(E207,R:S,2,0)</f>
        <v>32310</v>
      </c>
      <c r="H207" s="5">
        <f t="shared" si="9"/>
        <v>-21540</v>
      </c>
      <c r="J207" s="42">
        <v>1428019</v>
      </c>
      <c r="K207" s="43">
        <v>35487</v>
      </c>
      <c r="L207" s="39">
        <f>VLOOKUP(J207,R:S,2,0)</f>
        <v>35490</v>
      </c>
      <c r="M207" s="39">
        <f t="shared" si="10"/>
        <v>-3</v>
      </c>
      <c r="N207" s="39"/>
      <c r="O207" s="39" t="str">
        <f t="shared" si="11"/>
        <v>，1428019</v>
      </c>
      <c r="P207" s="39"/>
      <c r="R207" s="45">
        <v>1423632</v>
      </c>
      <c r="S207" s="45">
        <v>19380</v>
      </c>
    </row>
    <row r="208" s="5" customFormat="1" ht="15.75" customHeight="1" spans="1:19">
      <c r="A208" s="32"/>
      <c r="B208" s="33">
        <v>43484</v>
      </c>
      <c r="C208" s="34">
        <v>11575</v>
      </c>
      <c r="D208" s="34" t="s">
        <v>1175</v>
      </c>
      <c r="E208" s="34">
        <v>1432533</v>
      </c>
      <c r="F208" s="35">
        <v>9710</v>
      </c>
      <c r="G208" s="5">
        <f>VLOOKUP(E208,R:S,2,0)</f>
        <v>9710</v>
      </c>
      <c r="H208" s="5">
        <f t="shared" si="9"/>
        <v>0</v>
      </c>
      <c r="J208" s="42">
        <v>1428030</v>
      </c>
      <c r="K208" s="43">
        <v>9708</v>
      </c>
      <c r="L208" s="39">
        <f>VLOOKUP(J208,R:S,2,0)</f>
        <v>9710</v>
      </c>
      <c r="M208" s="39">
        <f t="shared" si="10"/>
        <v>-2</v>
      </c>
      <c r="N208" s="39"/>
      <c r="O208" s="39" t="str">
        <f t="shared" si="11"/>
        <v>，1428030</v>
      </c>
      <c r="P208" s="39"/>
      <c r="R208" s="45">
        <v>1419807</v>
      </c>
      <c r="S208" s="45">
        <v>5915</v>
      </c>
    </row>
    <row r="209" s="5" customFormat="1" ht="15.75" customHeight="1" spans="1:19">
      <c r="A209" s="32"/>
      <c r="B209" s="33">
        <v>43484</v>
      </c>
      <c r="C209" s="34">
        <v>11584</v>
      </c>
      <c r="D209" s="34" t="s">
        <v>1176</v>
      </c>
      <c r="E209" s="46">
        <v>1424568</v>
      </c>
      <c r="F209" s="35">
        <v>12890</v>
      </c>
      <c r="G209" s="5">
        <f>VLOOKUP(E209,R:S,2,0)</f>
        <v>12890</v>
      </c>
      <c r="H209" s="5">
        <f t="shared" si="9"/>
        <v>0</v>
      </c>
      <c r="J209" s="42">
        <v>1428033</v>
      </c>
      <c r="K209" s="43">
        <v>4855</v>
      </c>
      <c r="L209" s="39">
        <f>VLOOKUP(J209,R:S,2,0)</f>
        <v>4855</v>
      </c>
      <c r="M209" s="39">
        <f t="shared" si="10"/>
        <v>0</v>
      </c>
      <c r="N209" s="39"/>
      <c r="O209" s="39" t="str">
        <f t="shared" si="11"/>
        <v>，1428033</v>
      </c>
      <c r="P209" s="39"/>
      <c r="R209" s="45">
        <v>1421409</v>
      </c>
      <c r="S209" s="45">
        <v>9710</v>
      </c>
    </row>
    <row r="210" s="5" customFormat="1" ht="15.75" customHeight="1" spans="1:19">
      <c r="A210" s="47" t="s">
        <v>1177</v>
      </c>
      <c r="B210" s="33">
        <v>43484</v>
      </c>
      <c r="C210" s="34">
        <v>11585</v>
      </c>
      <c r="D210" s="34" t="s">
        <v>1178</v>
      </c>
      <c r="E210" s="34">
        <v>1428956</v>
      </c>
      <c r="F210" s="35">
        <v>11828.86</v>
      </c>
      <c r="G210" s="5">
        <f>VLOOKUP(E210,R:S,2,0)</f>
        <v>59150</v>
      </c>
      <c r="H210" s="5">
        <f t="shared" si="9"/>
        <v>-47321.14</v>
      </c>
      <c r="J210" s="42">
        <v>1428036</v>
      </c>
      <c r="K210" s="43">
        <v>4855</v>
      </c>
      <c r="L210" s="39">
        <f>VLOOKUP(J210,R:S,2,0)</f>
        <v>4855</v>
      </c>
      <c r="M210" s="39">
        <f t="shared" si="10"/>
        <v>0</v>
      </c>
      <c r="N210" s="39"/>
      <c r="O210" s="39" t="str">
        <f t="shared" si="11"/>
        <v>，1428036</v>
      </c>
      <c r="P210" s="39"/>
      <c r="R210" s="45">
        <v>1421470</v>
      </c>
      <c r="S210" s="45">
        <v>4855</v>
      </c>
    </row>
    <row r="211" s="5" customFormat="1" ht="15.75" customHeight="1" spans="1:19">
      <c r="A211" s="32"/>
      <c r="B211" s="33">
        <v>43484</v>
      </c>
      <c r="C211" s="34">
        <v>11586</v>
      </c>
      <c r="D211" s="34" t="s">
        <v>1179</v>
      </c>
      <c r="E211" s="34">
        <v>1428956</v>
      </c>
      <c r="F211" s="35">
        <v>11828.86</v>
      </c>
      <c r="G211" s="5">
        <f>VLOOKUP(E211,R:S,2,0)</f>
        <v>59150</v>
      </c>
      <c r="H211" s="5">
        <f t="shared" si="9"/>
        <v>-47321.14</v>
      </c>
      <c r="J211" s="42">
        <v>1428114</v>
      </c>
      <c r="K211" s="43">
        <v>9710</v>
      </c>
      <c r="L211" s="39">
        <f>VLOOKUP(J211,R:S,2,0)</f>
        <v>9710</v>
      </c>
      <c r="M211" s="39">
        <f t="shared" si="10"/>
        <v>0</v>
      </c>
      <c r="N211" s="39"/>
      <c r="O211" s="39" t="str">
        <f t="shared" si="11"/>
        <v>，1428114</v>
      </c>
      <c r="P211" s="39"/>
      <c r="R211" s="45">
        <v>1422746</v>
      </c>
      <c r="S211" s="45">
        <v>17480</v>
      </c>
    </row>
    <row r="212" s="5" customFormat="1" ht="15.75" customHeight="1" spans="1:19">
      <c r="A212" s="32"/>
      <c r="B212" s="33">
        <v>43484</v>
      </c>
      <c r="C212" s="34">
        <v>11587</v>
      </c>
      <c r="D212" s="34" t="s">
        <v>1180</v>
      </c>
      <c r="E212" s="34">
        <v>1428956</v>
      </c>
      <c r="F212" s="35">
        <v>11829</v>
      </c>
      <c r="G212" s="5">
        <f>VLOOKUP(E212,R:S,2,0)</f>
        <v>59150</v>
      </c>
      <c r="H212" s="5">
        <f t="shared" si="9"/>
        <v>-47321</v>
      </c>
      <c r="J212" s="42">
        <v>1428123</v>
      </c>
      <c r="K212" s="43">
        <v>9710</v>
      </c>
      <c r="L212" s="39">
        <f>VLOOKUP(J212,R:S,2,0)</f>
        <v>9710</v>
      </c>
      <c r="M212" s="39">
        <f t="shared" si="10"/>
        <v>0</v>
      </c>
      <c r="N212" s="39"/>
      <c r="O212" s="39" t="str">
        <f t="shared" si="11"/>
        <v>，1428123</v>
      </c>
      <c r="P212" s="39"/>
      <c r="R212" s="45">
        <v>1423457</v>
      </c>
      <c r="S212" s="45">
        <v>9710</v>
      </c>
    </row>
    <row r="213" s="5" customFormat="1" ht="15.75" customHeight="1" spans="1:19">
      <c r="A213" s="32"/>
      <c r="B213" s="33">
        <v>43484</v>
      </c>
      <c r="C213" s="34">
        <v>11589</v>
      </c>
      <c r="D213" s="34" t="s">
        <v>1181</v>
      </c>
      <c r="E213" s="34">
        <v>1428825</v>
      </c>
      <c r="F213" s="35">
        <v>21850</v>
      </c>
      <c r="G213" s="5">
        <f>VLOOKUP(E213,R:S,2,0)</f>
        <v>21850</v>
      </c>
      <c r="H213" s="5">
        <f t="shared" si="9"/>
        <v>0</v>
      </c>
      <c r="J213" s="42">
        <v>1428125</v>
      </c>
      <c r="K213" s="43">
        <v>11830</v>
      </c>
      <c r="L213" s="39">
        <f>VLOOKUP(J213,R:S,2,0)</f>
        <v>11830</v>
      </c>
      <c r="M213" s="39">
        <f t="shared" si="10"/>
        <v>0</v>
      </c>
      <c r="N213" s="39"/>
      <c r="O213" s="39" t="str">
        <f t="shared" si="11"/>
        <v>，1428125</v>
      </c>
      <c r="P213" s="39"/>
      <c r="R213" s="45">
        <v>1423801</v>
      </c>
      <c r="S213" s="45">
        <v>4855</v>
      </c>
    </row>
    <row r="214" s="5" customFormat="1" ht="15.75" customHeight="1" spans="1:19">
      <c r="A214" s="32"/>
      <c r="B214" s="33">
        <v>43484</v>
      </c>
      <c r="C214" s="34">
        <v>11592</v>
      </c>
      <c r="D214" s="34" t="s">
        <v>1182</v>
      </c>
      <c r="E214" s="34">
        <v>1434357</v>
      </c>
      <c r="F214" s="35">
        <v>4855</v>
      </c>
      <c r="G214" s="5">
        <f>VLOOKUP(E214,R:S,2,0)</f>
        <v>4855</v>
      </c>
      <c r="H214" s="5">
        <f t="shared" si="9"/>
        <v>0</v>
      </c>
      <c r="J214" s="42">
        <v>1428189</v>
      </c>
      <c r="K214" s="43">
        <v>4855</v>
      </c>
      <c r="L214" s="39">
        <f>VLOOKUP(J214,R:S,2,0)</f>
        <v>4855</v>
      </c>
      <c r="M214" s="39">
        <f t="shared" si="10"/>
        <v>0</v>
      </c>
      <c r="N214" s="39"/>
      <c r="O214" s="39" t="str">
        <f t="shared" si="11"/>
        <v>，1428189</v>
      </c>
      <c r="P214" s="39"/>
      <c r="R214" s="45">
        <v>1423659</v>
      </c>
      <c r="S214" s="45">
        <v>9710</v>
      </c>
    </row>
    <row r="215" s="5" customFormat="1" ht="15.75" customHeight="1" spans="1:19">
      <c r="A215" s="32"/>
      <c r="B215" s="33">
        <v>43484</v>
      </c>
      <c r="C215" s="34">
        <v>11596</v>
      </c>
      <c r="D215" s="34" t="s">
        <v>1183</v>
      </c>
      <c r="E215" s="34">
        <v>1406460</v>
      </c>
      <c r="F215" s="35">
        <v>9710</v>
      </c>
      <c r="G215" s="5">
        <f>VLOOKUP(E215,R:S,2,0)</f>
        <v>9710</v>
      </c>
      <c r="H215" s="5">
        <f t="shared" si="9"/>
        <v>0</v>
      </c>
      <c r="J215" s="42">
        <v>1428234</v>
      </c>
      <c r="K215" s="43">
        <v>9710</v>
      </c>
      <c r="L215" s="39">
        <f>VLOOKUP(J215,R:S,2,0)</f>
        <v>9710</v>
      </c>
      <c r="M215" s="39">
        <f t="shared" si="10"/>
        <v>0</v>
      </c>
      <c r="N215" s="39"/>
      <c r="O215" s="39" t="str">
        <f t="shared" si="11"/>
        <v>，1428234</v>
      </c>
      <c r="P215" s="39"/>
      <c r="R215" s="45">
        <v>1423665</v>
      </c>
      <c r="S215" s="45">
        <v>13110</v>
      </c>
    </row>
    <row r="216" s="5" customFormat="1" ht="15.75" customHeight="1" spans="1:19">
      <c r="A216" s="32"/>
      <c r="B216" s="33">
        <v>43484</v>
      </c>
      <c r="C216" s="34">
        <v>11598</v>
      </c>
      <c r="D216" s="34" t="s">
        <v>1184</v>
      </c>
      <c r="E216" s="34">
        <v>1428956</v>
      </c>
      <c r="F216" s="35">
        <v>11829</v>
      </c>
      <c r="G216" s="5">
        <f>VLOOKUP(E216,R:S,2,0)</f>
        <v>59150</v>
      </c>
      <c r="H216" s="5">
        <f t="shared" si="9"/>
        <v>-47321</v>
      </c>
      <c r="J216" s="42">
        <v>1428272</v>
      </c>
      <c r="K216" s="43">
        <v>9710</v>
      </c>
      <c r="L216" s="39">
        <f>VLOOKUP(J216,R:S,2,0)</f>
        <v>9710</v>
      </c>
      <c r="M216" s="39">
        <f t="shared" si="10"/>
        <v>0</v>
      </c>
      <c r="N216" s="39"/>
      <c r="O216" s="39" t="str">
        <f t="shared" si="11"/>
        <v>，1428272</v>
      </c>
      <c r="P216" s="39"/>
      <c r="R216" s="45">
        <v>1424118</v>
      </c>
      <c r="S216" s="45">
        <v>9710</v>
      </c>
    </row>
    <row r="217" s="5" customFormat="1" ht="15.75" customHeight="1" spans="1:19">
      <c r="A217" s="32"/>
      <c r="B217" s="33">
        <v>43484</v>
      </c>
      <c r="C217" s="34">
        <v>11599</v>
      </c>
      <c r="D217" s="34" t="s">
        <v>1185</v>
      </c>
      <c r="E217" s="34">
        <v>1428956</v>
      </c>
      <c r="F217" s="35">
        <v>11829</v>
      </c>
      <c r="G217" s="5">
        <f>VLOOKUP(E217,R:S,2,0)</f>
        <v>59150</v>
      </c>
      <c r="H217" s="5">
        <f t="shared" si="9"/>
        <v>-47321</v>
      </c>
      <c r="J217" s="42">
        <v>1428294</v>
      </c>
      <c r="K217" s="43">
        <v>4855</v>
      </c>
      <c r="L217" s="39">
        <f>VLOOKUP(J217,R:S,2,0)</f>
        <v>4855</v>
      </c>
      <c r="M217" s="39">
        <f t="shared" si="10"/>
        <v>0</v>
      </c>
      <c r="N217" s="39"/>
      <c r="O217" s="39" t="str">
        <f t="shared" si="11"/>
        <v>，1428294</v>
      </c>
      <c r="P217" s="39"/>
      <c r="R217" s="45">
        <v>1424277</v>
      </c>
      <c r="S217" s="45">
        <v>9710</v>
      </c>
    </row>
    <row r="218" s="5" customFormat="1" ht="15.75" customHeight="1" spans="1:19">
      <c r="A218" s="32"/>
      <c r="B218" s="33">
        <v>43484</v>
      </c>
      <c r="C218" s="34">
        <v>11618</v>
      </c>
      <c r="D218" s="34" t="s">
        <v>1186</v>
      </c>
      <c r="E218" s="34">
        <v>1433537</v>
      </c>
      <c r="F218" s="35">
        <v>4855</v>
      </c>
      <c r="G218" s="5">
        <f>VLOOKUP(E218,R:S,2,0)</f>
        <v>4855</v>
      </c>
      <c r="H218" s="5">
        <f t="shared" si="9"/>
        <v>0</v>
      </c>
      <c r="J218" s="42">
        <v>1428542</v>
      </c>
      <c r="K218" s="43">
        <v>13110</v>
      </c>
      <c r="L218" s="39">
        <f>VLOOKUP(J218,R:S,2,0)</f>
        <v>13110</v>
      </c>
      <c r="M218" s="39">
        <f t="shared" si="10"/>
        <v>0</v>
      </c>
      <c r="N218" s="39"/>
      <c r="O218" s="39" t="str">
        <f t="shared" si="11"/>
        <v>，1428542</v>
      </c>
      <c r="P218" s="39"/>
      <c r="R218" s="45">
        <v>1424308</v>
      </c>
      <c r="S218" s="45">
        <v>4855</v>
      </c>
    </row>
    <row r="219" s="5" customFormat="1" ht="15.75" customHeight="1" spans="1:19">
      <c r="A219" s="32"/>
      <c r="B219" s="33">
        <v>43484</v>
      </c>
      <c r="C219" s="34">
        <v>11680</v>
      </c>
      <c r="D219" s="34" t="s">
        <v>1187</v>
      </c>
      <c r="E219" s="34">
        <v>1408622</v>
      </c>
      <c r="F219" s="35">
        <v>11830</v>
      </c>
      <c r="G219" s="5">
        <f>VLOOKUP(E219,R:S,2,0)</f>
        <v>11830</v>
      </c>
      <c r="H219" s="5">
        <f t="shared" si="9"/>
        <v>0</v>
      </c>
      <c r="J219" s="42">
        <v>1428647</v>
      </c>
      <c r="K219" s="43">
        <v>13110</v>
      </c>
      <c r="L219" s="39">
        <f>VLOOKUP(J219,R:S,2,0)</f>
        <v>13110</v>
      </c>
      <c r="M219" s="39">
        <f t="shared" si="10"/>
        <v>0</v>
      </c>
      <c r="N219" s="39"/>
      <c r="O219" s="39" t="str">
        <f t="shared" si="11"/>
        <v>，1428647</v>
      </c>
      <c r="P219" s="39"/>
      <c r="R219" s="45">
        <v>1424534</v>
      </c>
      <c r="S219" s="45">
        <v>9710</v>
      </c>
    </row>
    <row r="220" s="5" customFormat="1" ht="15.75" customHeight="1" spans="1:19">
      <c r="A220" s="32"/>
      <c r="B220" s="33">
        <v>43485</v>
      </c>
      <c r="C220" s="34">
        <v>11762</v>
      </c>
      <c r="D220" s="34" t="s">
        <v>1188</v>
      </c>
      <c r="E220" s="34">
        <v>1412160</v>
      </c>
      <c r="F220" s="35">
        <v>13110</v>
      </c>
      <c r="G220" s="5">
        <f>VLOOKUP(E220,R:S,2,0)</f>
        <v>26220</v>
      </c>
      <c r="H220" s="5">
        <f t="shared" si="9"/>
        <v>-13110</v>
      </c>
      <c r="J220" s="42">
        <v>1428730</v>
      </c>
      <c r="K220" s="43">
        <v>13110</v>
      </c>
      <c r="L220" s="39">
        <f>VLOOKUP(J220,R:S,2,0)</f>
        <v>13110</v>
      </c>
      <c r="M220" s="39">
        <f t="shared" si="10"/>
        <v>0</v>
      </c>
      <c r="N220" s="39"/>
      <c r="O220" s="39" t="str">
        <f t="shared" si="11"/>
        <v>，1428730</v>
      </c>
      <c r="P220" s="39"/>
      <c r="R220" s="45">
        <v>1424544</v>
      </c>
      <c r="S220" s="45">
        <v>11830</v>
      </c>
    </row>
    <row r="221" s="5" customFormat="1" ht="15.75" customHeight="1" spans="1:19">
      <c r="A221" s="32"/>
      <c r="B221" s="33">
        <v>43485</v>
      </c>
      <c r="C221" s="34">
        <v>11763</v>
      </c>
      <c r="D221" s="34" t="s">
        <v>1189</v>
      </c>
      <c r="E221" s="34">
        <v>1433519</v>
      </c>
      <c r="F221" s="35">
        <v>13110</v>
      </c>
      <c r="G221" s="5">
        <f>VLOOKUP(E221,R:S,2,0)</f>
        <v>13110</v>
      </c>
      <c r="H221" s="5">
        <f t="shared" si="9"/>
        <v>0</v>
      </c>
      <c r="J221" s="42">
        <v>1428740</v>
      </c>
      <c r="K221" s="43">
        <v>17480</v>
      </c>
      <c r="L221" s="39">
        <f>VLOOKUP(J221,R:S,2,0)</f>
        <v>17480</v>
      </c>
      <c r="M221" s="39">
        <f t="shared" si="10"/>
        <v>0</v>
      </c>
      <c r="N221" s="39"/>
      <c r="O221" s="39" t="str">
        <f t="shared" si="11"/>
        <v>，1428740</v>
      </c>
      <c r="P221" s="39"/>
      <c r="R221" s="45">
        <v>1424561</v>
      </c>
      <c r="S221" s="45">
        <v>5915</v>
      </c>
    </row>
    <row r="222" s="5" customFormat="1" ht="15.75" customHeight="1" spans="1:19">
      <c r="A222" s="32"/>
      <c r="B222" s="33">
        <v>43485</v>
      </c>
      <c r="C222" s="34">
        <v>11764</v>
      </c>
      <c r="D222" s="34" t="s">
        <v>1190</v>
      </c>
      <c r="E222" s="34">
        <v>1414435</v>
      </c>
      <c r="F222" s="35">
        <v>21300</v>
      </c>
      <c r="G222" s="5">
        <f>VLOOKUP(E222,R:S,2,0)</f>
        <v>21300</v>
      </c>
      <c r="H222" s="5">
        <f t="shared" si="9"/>
        <v>0</v>
      </c>
      <c r="J222" s="42">
        <v>1428756</v>
      </c>
      <c r="K222" s="43">
        <v>6840</v>
      </c>
      <c r="L222" s="39">
        <f>VLOOKUP(J222,R:S,2,0)</f>
        <v>6840</v>
      </c>
      <c r="M222" s="39">
        <f t="shared" si="10"/>
        <v>0</v>
      </c>
      <c r="N222" s="39"/>
      <c r="O222" s="39" t="str">
        <f t="shared" si="11"/>
        <v>，1428756</v>
      </c>
      <c r="P222" s="39"/>
      <c r="R222" s="45">
        <v>1424568</v>
      </c>
      <c r="S222" s="45">
        <v>12890</v>
      </c>
    </row>
    <row r="223" s="5" customFormat="1" ht="15.75" customHeight="1" spans="1:19">
      <c r="A223" s="32"/>
      <c r="B223" s="33">
        <v>43485</v>
      </c>
      <c r="C223" s="34">
        <v>11766</v>
      </c>
      <c r="D223" s="34" t="s">
        <v>1191</v>
      </c>
      <c r="E223" s="34">
        <v>1412160</v>
      </c>
      <c r="F223" s="35">
        <v>13110</v>
      </c>
      <c r="G223" s="5">
        <f>VLOOKUP(E223,R:S,2,0)</f>
        <v>26220</v>
      </c>
      <c r="H223" s="5">
        <f t="shared" si="9"/>
        <v>-13110</v>
      </c>
      <c r="J223" s="42">
        <v>1428765</v>
      </c>
      <c r="K223" s="43">
        <v>14535</v>
      </c>
      <c r="L223" s="39">
        <f>VLOOKUP(J223,R:S,2,0)</f>
        <v>14535</v>
      </c>
      <c r="M223" s="39">
        <f t="shared" si="10"/>
        <v>0</v>
      </c>
      <c r="N223" s="39"/>
      <c r="O223" s="39" t="str">
        <f t="shared" si="11"/>
        <v>，1428765</v>
      </c>
      <c r="P223" s="39"/>
      <c r="R223" s="45">
        <v>1425138</v>
      </c>
      <c r="S223" s="45">
        <v>4855</v>
      </c>
    </row>
    <row r="224" s="5" customFormat="1" ht="15.75" customHeight="1" spans="1:19">
      <c r="A224" s="32"/>
      <c r="B224" s="33">
        <v>43485</v>
      </c>
      <c r="C224" s="34">
        <v>11767</v>
      </c>
      <c r="D224" s="34" t="s">
        <v>1192</v>
      </c>
      <c r="E224" s="34">
        <v>1434067</v>
      </c>
      <c r="F224" s="35">
        <v>9710</v>
      </c>
      <c r="G224" s="5">
        <f>VLOOKUP(E224,R:S,2,0)</f>
        <v>9710</v>
      </c>
      <c r="H224" s="5">
        <f t="shared" si="9"/>
        <v>0</v>
      </c>
      <c r="J224" s="42">
        <v>1428823</v>
      </c>
      <c r="K224" s="43">
        <v>4855</v>
      </c>
      <c r="L224" s="39">
        <f>VLOOKUP(J224,R:S,2,0)</f>
        <v>4855</v>
      </c>
      <c r="M224" s="39">
        <f t="shared" si="10"/>
        <v>0</v>
      </c>
      <c r="N224" s="39"/>
      <c r="O224" s="39" t="str">
        <f t="shared" si="11"/>
        <v>，1428823</v>
      </c>
      <c r="P224" s="39"/>
      <c r="R224" s="45">
        <v>1423926</v>
      </c>
      <c r="S224" s="45">
        <v>13110</v>
      </c>
    </row>
    <row r="225" s="5" customFormat="1" ht="15.75" customHeight="1" spans="1:19">
      <c r="A225" s="32"/>
      <c r="B225" s="33">
        <v>43485</v>
      </c>
      <c r="C225" s="34">
        <v>11771</v>
      </c>
      <c r="D225" s="34" t="s">
        <v>1193</v>
      </c>
      <c r="E225" s="34">
        <v>1434079</v>
      </c>
      <c r="F225" s="35">
        <v>9710</v>
      </c>
      <c r="G225" s="5">
        <f>VLOOKUP(E225,R:S,2,0)</f>
        <v>9710</v>
      </c>
      <c r="H225" s="5">
        <f t="shared" si="9"/>
        <v>0</v>
      </c>
      <c r="J225" s="42">
        <v>1428825</v>
      </c>
      <c r="K225" s="43">
        <v>21850</v>
      </c>
      <c r="L225" s="39">
        <f>VLOOKUP(J225,R:S,2,0)</f>
        <v>21850</v>
      </c>
      <c r="M225" s="39">
        <f t="shared" si="10"/>
        <v>0</v>
      </c>
      <c r="N225" s="39"/>
      <c r="O225" s="39" t="str">
        <f t="shared" si="11"/>
        <v>，1428825</v>
      </c>
      <c r="P225" s="39"/>
      <c r="R225" s="45">
        <v>1423927</v>
      </c>
      <c r="S225" s="45">
        <v>4855</v>
      </c>
    </row>
    <row r="226" s="5" customFormat="1" ht="15.75" customHeight="1" spans="1:19">
      <c r="A226" s="32"/>
      <c r="B226" s="33">
        <v>43485</v>
      </c>
      <c r="C226" s="34">
        <v>11775</v>
      </c>
      <c r="D226" s="34" t="s">
        <v>1194</v>
      </c>
      <c r="E226" s="34">
        <v>1424534</v>
      </c>
      <c r="F226" s="35">
        <v>9710</v>
      </c>
      <c r="G226" s="5">
        <f>VLOOKUP(E226,R:S,2,0)</f>
        <v>9710</v>
      </c>
      <c r="H226" s="5">
        <f t="shared" si="9"/>
        <v>0</v>
      </c>
      <c r="J226" s="42">
        <v>1428864</v>
      </c>
      <c r="K226" s="43">
        <v>4855</v>
      </c>
      <c r="L226" s="39">
        <f>VLOOKUP(J226,R:S,2,0)</f>
        <v>4855</v>
      </c>
      <c r="M226" s="39">
        <f t="shared" si="10"/>
        <v>0</v>
      </c>
      <c r="N226" s="39"/>
      <c r="O226" s="39" t="str">
        <f t="shared" si="11"/>
        <v>，1428864</v>
      </c>
      <c r="P226" s="39"/>
      <c r="R226" s="45">
        <v>1423969</v>
      </c>
      <c r="S226" s="45">
        <v>13110</v>
      </c>
    </row>
    <row r="227" s="5" customFormat="1" ht="15.75" customHeight="1" spans="1:19">
      <c r="A227" s="32"/>
      <c r="B227" s="33">
        <v>43485</v>
      </c>
      <c r="C227" s="34">
        <v>11777</v>
      </c>
      <c r="D227" s="34" t="s">
        <v>1195</v>
      </c>
      <c r="E227" s="34">
        <v>1433466</v>
      </c>
      <c r="F227" s="35">
        <v>18464</v>
      </c>
      <c r="G227" s="5">
        <f>VLOOKUP(E227,R:S,2,0)</f>
        <v>18465</v>
      </c>
      <c r="H227" s="5">
        <f t="shared" si="9"/>
        <v>-1</v>
      </c>
      <c r="J227" s="42">
        <v>1428956</v>
      </c>
      <c r="K227" s="43">
        <v>59144.72</v>
      </c>
      <c r="L227" s="39">
        <f>VLOOKUP(J227,R:S,2,0)</f>
        <v>59150</v>
      </c>
      <c r="M227" s="39">
        <f t="shared" si="10"/>
        <v>-5.27999999999884</v>
      </c>
      <c r="N227" s="39"/>
      <c r="O227" s="39" t="str">
        <f t="shared" si="11"/>
        <v>，1428956</v>
      </c>
      <c r="P227" s="39"/>
      <c r="R227" s="45">
        <v>1424343</v>
      </c>
      <c r="S227" s="45">
        <v>13110</v>
      </c>
    </row>
    <row r="228" s="5" customFormat="1" ht="15.75" customHeight="1" spans="1:19">
      <c r="A228" s="32"/>
      <c r="B228" s="33">
        <v>43485</v>
      </c>
      <c r="C228" s="34">
        <v>11778</v>
      </c>
      <c r="D228" s="34" t="s">
        <v>1196</v>
      </c>
      <c r="E228" s="34">
        <v>1423969</v>
      </c>
      <c r="F228" s="35">
        <v>13110</v>
      </c>
      <c r="G228" s="5">
        <f>VLOOKUP(E228,R:S,2,0)</f>
        <v>13110</v>
      </c>
      <c r="H228" s="5">
        <f t="shared" si="9"/>
        <v>0</v>
      </c>
      <c r="J228" s="42">
        <v>1431881</v>
      </c>
      <c r="K228" s="43">
        <v>15975</v>
      </c>
      <c r="L228" s="39">
        <f>VLOOKUP(J228,R:S,2,0)</f>
        <v>15975</v>
      </c>
      <c r="M228" s="39">
        <f t="shared" si="10"/>
        <v>0</v>
      </c>
      <c r="N228" s="39"/>
      <c r="O228" s="39" t="str">
        <f t="shared" si="11"/>
        <v>，1431881</v>
      </c>
      <c r="P228" s="39"/>
      <c r="R228" s="45">
        <v>1424436</v>
      </c>
      <c r="S228" s="45">
        <v>4855</v>
      </c>
    </row>
    <row r="229" s="5" customFormat="1" ht="15.75" customHeight="1" spans="1:19">
      <c r="A229" s="32"/>
      <c r="B229" s="33">
        <v>43485</v>
      </c>
      <c r="C229" s="34">
        <v>17782</v>
      </c>
      <c r="D229" s="34" t="s">
        <v>1197</v>
      </c>
      <c r="E229" s="34">
        <v>1432852</v>
      </c>
      <c r="F229" s="35">
        <v>5915</v>
      </c>
      <c r="G229" s="5">
        <f>VLOOKUP(E229,R:S,2,0)</f>
        <v>5915</v>
      </c>
      <c r="H229" s="5">
        <f t="shared" si="9"/>
        <v>0</v>
      </c>
      <c r="J229" s="42">
        <v>1431928</v>
      </c>
      <c r="K229" s="43">
        <v>17480</v>
      </c>
      <c r="L229" s="39">
        <f>VLOOKUP(J229,R:S,2,0)</f>
        <v>17480</v>
      </c>
      <c r="M229" s="39">
        <f t="shared" si="10"/>
        <v>0</v>
      </c>
      <c r="N229" s="39"/>
      <c r="O229" s="39" t="str">
        <f t="shared" si="11"/>
        <v>，1431928</v>
      </c>
      <c r="P229" s="39"/>
      <c r="R229" s="45">
        <v>1424752</v>
      </c>
      <c r="S229" s="45">
        <v>9710</v>
      </c>
    </row>
    <row r="230" s="5" customFormat="1" ht="15.75" customHeight="1" spans="1:19">
      <c r="A230" s="32"/>
      <c r="B230" s="33">
        <v>43485</v>
      </c>
      <c r="C230" s="34">
        <v>11783</v>
      </c>
      <c r="D230" s="34" t="s">
        <v>1198</v>
      </c>
      <c r="E230" s="34">
        <v>1412518</v>
      </c>
      <c r="F230" s="35">
        <v>13110</v>
      </c>
      <c r="G230" s="5">
        <f>VLOOKUP(E230,R:S,2,0)</f>
        <v>13110</v>
      </c>
      <c r="H230" s="5">
        <f t="shared" si="9"/>
        <v>0</v>
      </c>
      <c r="J230" s="42">
        <v>1432484</v>
      </c>
      <c r="K230" s="43">
        <v>32310</v>
      </c>
      <c r="L230" s="39">
        <f>VLOOKUP(J230,R:S,2,0)</f>
        <v>32310</v>
      </c>
      <c r="M230" s="39">
        <f t="shared" si="10"/>
        <v>0</v>
      </c>
      <c r="N230" s="39"/>
      <c r="O230" s="39" t="str">
        <f t="shared" si="11"/>
        <v>，1432484</v>
      </c>
      <c r="P230" s="39"/>
      <c r="R230" s="45">
        <v>1425153</v>
      </c>
      <c r="S230" s="45">
        <v>16320</v>
      </c>
    </row>
    <row r="231" s="5" customFormat="1" ht="15.75" customHeight="1" spans="1:19">
      <c r="A231" s="32"/>
      <c r="B231" s="33">
        <v>43485</v>
      </c>
      <c r="C231" s="34">
        <v>11784</v>
      </c>
      <c r="D231" s="34" t="s">
        <v>1199</v>
      </c>
      <c r="E231" s="34">
        <v>1433464</v>
      </c>
      <c r="F231" s="35">
        <v>13110</v>
      </c>
      <c r="G231" s="5">
        <f>VLOOKUP(E231,R:S,2,0)</f>
        <v>65550</v>
      </c>
      <c r="H231" s="5">
        <f t="shared" si="9"/>
        <v>-52440</v>
      </c>
      <c r="J231" s="42">
        <v>1432533</v>
      </c>
      <c r="K231" s="43">
        <v>9710</v>
      </c>
      <c r="L231" s="39">
        <f>VLOOKUP(J231,R:S,2,0)</f>
        <v>9710</v>
      </c>
      <c r="M231" s="39">
        <f t="shared" si="10"/>
        <v>0</v>
      </c>
      <c r="N231" s="39"/>
      <c r="O231" s="39" t="str">
        <f t="shared" si="11"/>
        <v>，1432533</v>
      </c>
      <c r="P231" s="39"/>
      <c r="R231" s="45">
        <v>1425263</v>
      </c>
      <c r="S231" s="45">
        <v>5915</v>
      </c>
    </row>
    <row r="232" s="5" customFormat="1" ht="15.75" customHeight="1" spans="1:19">
      <c r="A232" s="32"/>
      <c r="B232" s="33">
        <v>43485</v>
      </c>
      <c r="C232" s="34">
        <v>11785</v>
      </c>
      <c r="D232" s="34" t="s">
        <v>1200</v>
      </c>
      <c r="E232" s="34">
        <v>1433464</v>
      </c>
      <c r="F232" s="35">
        <v>13110</v>
      </c>
      <c r="G232" s="5">
        <f>VLOOKUP(E232,R:S,2,0)</f>
        <v>65550</v>
      </c>
      <c r="H232" s="5">
        <f t="shared" si="9"/>
        <v>-52440</v>
      </c>
      <c r="J232" s="42">
        <v>1432660</v>
      </c>
      <c r="K232" s="43">
        <v>9710</v>
      </c>
      <c r="L232" s="39">
        <f>VLOOKUP(J232,R:S,2,0)</f>
        <v>9710</v>
      </c>
      <c r="M232" s="39">
        <f t="shared" si="10"/>
        <v>0</v>
      </c>
      <c r="N232" s="39"/>
      <c r="O232" s="39" t="str">
        <f t="shared" si="11"/>
        <v>，1432660</v>
      </c>
      <c r="P232" s="39"/>
      <c r="R232" s="45">
        <v>1425721</v>
      </c>
      <c r="S232" s="45">
        <v>4855</v>
      </c>
    </row>
    <row r="233" s="5" customFormat="1" ht="15.75" customHeight="1" spans="1:19">
      <c r="A233" s="32"/>
      <c r="B233" s="33">
        <v>43485</v>
      </c>
      <c r="C233" s="34">
        <v>11787</v>
      </c>
      <c r="D233" s="34" t="s">
        <v>1201</v>
      </c>
      <c r="E233" s="34">
        <v>1433464</v>
      </c>
      <c r="F233" s="35">
        <v>13110</v>
      </c>
      <c r="G233" s="5">
        <f>VLOOKUP(E233,R:S,2,0)</f>
        <v>65550</v>
      </c>
      <c r="H233" s="5">
        <f t="shared" si="9"/>
        <v>-52440</v>
      </c>
      <c r="J233" s="42">
        <v>1432784</v>
      </c>
      <c r="K233" s="43">
        <v>19420</v>
      </c>
      <c r="L233" s="39">
        <f>VLOOKUP(J233,R:S,2,0)</f>
        <v>19420</v>
      </c>
      <c r="M233" s="39">
        <f t="shared" si="10"/>
        <v>0</v>
      </c>
      <c r="N233" s="39"/>
      <c r="O233" s="39" t="str">
        <f t="shared" si="11"/>
        <v>，1432784</v>
      </c>
      <c r="P233" s="39"/>
      <c r="R233" s="45">
        <v>1425838</v>
      </c>
      <c r="S233" s="45">
        <v>11830</v>
      </c>
    </row>
    <row r="234" s="5" customFormat="1" ht="15.75" customHeight="1" spans="1:19">
      <c r="A234" s="32"/>
      <c r="B234" s="33">
        <v>43485</v>
      </c>
      <c r="C234" s="34">
        <v>11788</v>
      </c>
      <c r="D234" s="34" t="s">
        <v>1202</v>
      </c>
      <c r="E234" s="34">
        <v>1433464</v>
      </c>
      <c r="F234" s="35">
        <v>13110</v>
      </c>
      <c r="G234" s="5">
        <f>VLOOKUP(E234,R:S,2,0)</f>
        <v>65550</v>
      </c>
      <c r="H234" s="5">
        <f t="shared" si="9"/>
        <v>-52440</v>
      </c>
      <c r="J234" s="42">
        <v>1432793</v>
      </c>
      <c r="K234" s="43">
        <v>5915</v>
      </c>
      <c r="L234" s="39">
        <f>VLOOKUP(J234,R:S,2,0)</f>
        <v>5915</v>
      </c>
      <c r="M234" s="39">
        <f t="shared" si="10"/>
        <v>0</v>
      </c>
      <c r="N234" s="39"/>
      <c r="O234" s="39" t="str">
        <f t="shared" si="11"/>
        <v>，1432793</v>
      </c>
      <c r="P234" s="39"/>
      <c r="R234" s="45">
        <v>1425981</v>
      </c>
      <c r="S234" s="45">
        <v>17480</v>
      </c>
    </row>
    <row r="235" s="5" customFormat="1" ht="15.75" customHeight="1" spans="1:19">
      <c r="A235" s="32"/>
      <c r="B235" s="33">
        <v>43485</v>
      </c>
      <c r="C235" s="34">
        <v>11789</v>
      </c>
      <c r="D235" s="34" t="s">
        <v>1203</v>
      </c>
      <c r="E235" s="34">
        <v>1433464</v>
      </c>
      <c r="F235" s="35">
        <v>13110</v>
      </c>
      <c r="G235" s="5">
        <f>VLOOKUP(E235,R:S,2,0)</f>
        <v>65550</v>
      </c>
      <c r="H235" s="5">
        <f t="shared" si="9"/>
        <v>-52440</v>
      </c>
      <c r="J235" s="42">
        <v>1432852</v>
      </c>
      <c r="K235" s="43">
        <v>5915</v>
      </c>
      <c r="L235" s="39">
        <f>VLOOKUP(J235,R:S,2,0)</f>
        <v>5915</v>
      </c>
      <c r="M235" s="39">
        <f t="shared" si="10"/>
        <v>0</v>
      </c>
      <c r="N235" s="39"/>
      <c r="O235" s="39" t="str">
        <f t="shared" si="11"/>
        <v>，1432852</v>
      </c>
      <c r="P235" s="39"/>
      <c r="R235" s="45">
        <v>1426472</v>
      </c>
      <c r="S235" s="45">
        <v>9710</v>
      </c>
    </row>
    <row r="236" s="5" customFormat="1" ht="15.75" customHeight="1" spans="1:19">
      <c r="A236" s="32"/>
      <c r="B236" s="33">
        <v>43485</v>
      </c>
      <c r="C236" s="34">
        <v>11790</v>
      </c>
      <c r="D236" s="34" t="s">
        <v>1204</v>
      </c>
      <c r="E236" s="34">
        <v>1410465</v>
      </c>
      <c r="F236" s="35">
        <v>13110</v>
      </c>
      <c r="G236" s="5">
        <f>VLOOKUP(E236,R:S,2,0)</f>
        <v>13110</v>
      </c>
      <c r="H236" s="5">
        <f t="shared" si="9"/>
        <v>0</v>
      </c>
      <c r="J236" s="42">
        <v>1432857</v>
      </c>
      <c r="K236" s="43">
        <v>9710</v>
      </c>
      <c r="L236" s="39">
        <f>VLOOKUP(J236,R:S,2,0)</f>
        <v>9710</v>
      </c>
      <c r="M236" s="39">
        <f t="shared" si="10"/>
        <v>0</v>
      </c>
      <c r="N236" s="39"/>
      <c r="O236" s="39" t="str">
        <f t="shared" si="11"/>
        <v>，1432857</v>
      </c>
      <c r="P236" s="39"/>
      <c r="R236" s="45">
        <v>1426740</v>
      </c>
      <c r="S236" s="45">
        <v>9710</v>
      </c>
    </row>
    <row r="237" s="5" customFormat="1" ht="15.75" customHeight="1" spans="1:19">
      <c r="A237" s="32"/>
      <c r="B237" s="33">
        <v>43485</v>
      </c>
      <c r="C237" s="34">
        <v>11791</v>
      </c>
      <c r="D237" s="34" t="s">
        <v>1205</v>
      </c>
      <c r="E237" s="34">
        <v>1432987</v>
      </c>
      <c r="F237" s="35">
        <v>13110</v>
      </c>
      <c r="G237" s="5">
        <f>VLOOKUP(E237,R:S,2,0)</f>
        <v>13110</v>
      </c>
      <c r="H237" s="5">
        <f t="shared" si="9"/>
        <v>0</v>
      </c>
      <c r="J237" s="42">
        <v>1432892</v>
      </c>
      <c r="K237" s="43">
        <v>15975</v>
      </c>
      <c r="L237" s="39">
        <f>VLOOKUP(J237,R:S,2,0)</f>
        <v>15975</v>
      </c>
      <c r="M237" s="39">
        <f t="shared" si="10"/>
        <v>0</v>
      </c>
      <c r="N237" s="39"/>
      <c r="O237" s="39" t="str">
        <f t="shared" si="11"/>
        <v>，1432892</v>
      </c>
      <c r="P237" s="39"/>
      <c r="R237" s="45">
        <v>1426748</v>
      </c>
      <c r="S237" s="45">
        <v>4855</v>
      </c>
    </row>
    <row r="238" s="5" customFormat="1" ht="15.75" customHeight="1" spans="1:19">
      <c r="A238" s="32"/>
      <c r="B238" s="33">
        <v>43485</v>
      </c>
      <c r="C238" s="34">
        <v>11792</v>
      </c>
      <c r="D238" s="34" t="s">
        <v>1206</v>
      </c>
      <c r="E238" s="34">
        <v>1419669</v>
      </c>
      <c r="F238" s="35">
        <v>14534</v>
      </c>
      <c r="G238" s="5">
        <f>VLOOKUP(E238,R:S,2,0)</f>
        <v>14535</v>
      </c>
      <c r="H238" s="5">
        <f t="shared" si="9"/>
        <v>-1</v>
      </c>
      <c r="J238" s="42">
        <v>1432987</v>
      </c>
      <c r="K238" s="43">
        <v>13110</v>
      </c>
      <c r="L238" s="39">
        <f>VLOOKUP(J238,R:S,2,0)</f>
        <v>13110</v>
      </c>
      <c r="M238" s="39">
        <f t="shared" si="10"/>
        <v>0</v>
      </c>
      <c r="N238" s="39"/>
      <c r="O238" s="39" t="str">
        <f t="shared" si="11"/>
        <v>，1432987</v>
      </c>
      <c r="P238" s="39"/>
      <c r="R238" s="45">
        <v>1426749</v>
      </c>
      <c r="S238" s="45">
        <v>4855</v>
      </c>
    </row>
    <row r="239" s="5" customFormat="1" ht="15.75" customHeight="1" spans="1:19">
      <c r="A239" s="32"/>
      <c r="B239" s="33">
        <v>43485</v>
      </c>
      <c r="C239" s="34">
        <v>11803</v>
      </c>
      <c r="D239" s="34" t="s">
        <v>1207</v>
      </c>
      <c r="E239" s="34">
        <v>1409985</v>
      </c>
      <c r="F239" s="35">
        <v>16320</v>
      </c>
      <c r="G239" s="5">
        <f>VLOOKUP(E239,R:S,2,0)</f>
        <v>16320</v>
      </c>
      <c r="H239" s="5">
        <f t="shared" si="9"/>
        <v>0</v>
      </c>
      <c r="J239" s="42">
        <v>1433166</v>
      </c>
      <c r="K239" s="43">
        <v>17480</v>
      </c>
      <c r="L239" s="39">
        <f>VLOOKUP(J239,R:S,2,0)</f>
        <v>17480</v>
      </c>
      <c r="M239" s="39">
        <f t="shared" si="10"/>
        <v>0</v>
      </c>
      <c r="N239" s="39"/>
      <c r="O239" s="39" t="str">
        <f t="shared" si="11"/>
        <v>，1433166</v>
      </c>
      <c r="P239" s="39"/>
      <c r="R239" s="45">
        <v>1425571</v>
      </c>
      <c r="S239" s="45">
        <v>29130</v>
      </c>
    </row>
    <row r="240" s="5" customFormat="1" ht="15.75" customHeight="1" spans="1:19">
      <c r="A240" s="32"/>
      <c r="B240" s="33">
        <v>43486</v>
      </c>
      <c r="C240" s="34">
        <v>12002</v>
      </c>
      <c r="D240" s="34" t="s">
        <v>1208</v>
      </c>
      <c r="E240" s="34">
        <v>1434217</v>
      </c>
      <c r="F240" s="35">
        <v>13110</v>
      </c>
      <c r="G240" s="5">
        <f>VLOOKUP(E240,R:S,2,0)</f>
        <v>26220</v>
      </c>
      <c r="H240" s="5">
        <f t="shared" si="9"/>
        <v>-13110</v>
      </c>
      <c r="J240" s="42">
        <v>1433410</v>
      </c>
      <c r="K240" s="43">
        <v>13110</v>
      </c>
      <c r="L240" s="39">
        <f>VLOOKUP(J240,R:S,2,0)</f>
        <v>13110</v>
      </c>
      <c r="M240" s="39">
        <f t="shared" si="10"/>
        <v>0</v>
      </c>
      <c r="N240" s="39"/>
      <c r="O240" s="39" t="str">
        <f t="shared" si="11"/>
        <v>，1433410</v>
      </c>
      <c r="P240" s="39"/>
      <c r="R240" s="45">
        <v>1425580</v>
      </c>
      <c r="S240" s="45">
        <v>0</v>
      </c>
    </row>
    <row r="241" s="5" customFormat="1" ht="15.75" customHeight="1" spans="1:19">
      <c r="A241" s="32"/>
      <c r="B241" s="33">
        <v>43486</v>
      </c>
      <c r="C241" s="34">
        <v>12004</v>
      </c>
      <c r="D241" s="34" t="s">
        <v>1209</v>
      </c>
      <c r="E241" s="34">
        <v>1431881</v>
      </c>
      <c r="F241" s="35">
        <v>15975</v>
      </c>
      <c r="G241" s="5">
        <f>VLOOKUP(E241,R:S,2,0)</f>
        <v>15975</v>
      </c>
      <c r="H241" s="5">
        <f t="shared" si="9"/>
        <v>0</v>
      </c>
      <c r="J241" s="42">
        <v>1433464</v>
      </c>
      <c r="K241" s="43">
        <v>65550</v>
      </c>
      <c r="L241" s="39">
        <f>VLOOKUP(J241,R:S,2,0)</f>
        <v>65550</v>
      </c>
      <c r="M241" s="39">
        <f t="shared" si="10"/>
        <v>0</v>
      </c>
      <c r="N241" s="39"/>
      <c r="O241" s="39" t="str">
        <f t="shared" si="11"/>
        <v>，1433464</v>
      </c>
      <c r="P241" s="39"/>
      <c r="R241" s="45">
        <v>1425581</v>
      </c>
      <c r="S241" s="45">
        <v>11830</v>
      </c>
    </row>
    <row r="242" s="5" customFormat="1" ht="15.75" customHeight="1" spans="1:19">
      <c r="A242" s="32"/>
      <c r="B242" s="33">
        <v>43486</v>
      </c>
      <c r="C242" s="34">
        <v>12005</v>
      </c>
      <c r="D242" s="34" t="s">
        <v>1210</v>
      </c>
      <c r="E242" s="34">
        <v>1434217</v>
      </c>
      <c r="F242" s="35">
        <v>13110</v>
      </c>
      <c r="G242" s="5">
        <f>VLOOKUP(E242,R:S,2,0)</f>
        <v>26220</v>
      </c>
      <c r="H242" s="5">
        <f t="shared" si="9"/>
        <v>-13110</v>
      </c>
      <c r="J242" s="42">
        <v>1433466</v>
      </c>
      <c r="K242" s="43">
        <v>18464</v>
      </c>
      <c r="L242" s="39">
        <f>VLOOKUP(J242,R:S,2,0)</f>
        <v>18465</v>
      </c>
      <c r="M242" s="39">
        <f t="shared" si="10"/>
        <v>-1</v>
      </c>
      <c r="N242" s="39"/>
      <c r="O242" s="39" t="str">
        <f t="shared" si="11"/>
        <v>，1433466</v>
      </c>
      <c r="P242" s="39"/>
      <c r="R242" s="45">
        <v>1426083</v>
      </c>
      <c r="S242" s="45">
        <v>19420</v>
      </c>
    </row>
    <row r="243" s="5" customFormat="1" ht="15.75" customHeight="1" spans="1:19">
      <c r="A243" s="32"/>
      <c r="B243" s="33">
        <v>43486</v>
      </c>
      <c r="C243" s="34">
        <v>12006</v>
      </c>
      <c r="D243" s="34" t="s">
        <v>1211</v>
      </c>
      <c r="E243" s="34">
        <v>1425418</v>
      </c>
      <c r="F243" s="35">
        <v>14534</v>
      </c>
      <c r="G243" s="5">
        <f>VLOOKUP(E243,R:S,2,0)</f>
        <v>14535</v>
      </c>
      <c r="H243" s="5">
        <f t="shared" si="9"/>
        <v>-1</v>
      </c>
      <c r="J243" s="42">
        <v>1433495</v>
      </c>
      <c r="K243" s="43">
        <v>25780</v>
      </c>
      <c r="L243" s="39">
        <f>VLOOKUP(J243,R:S,2,0)</f>
        <v>25780</v>
      </c>
      <c r="M243" s="39">
        <f t="shared" si="10"/>
        <v>0</v>
      </c>
      <c r="N243" s="39"/>
      <c r="O243" s="39" t="str">
        <f t="shared" si="11"/>
        <v>，1433495</v>
      </c>
      <c r="P243" s="39"/>
      <c r="R243" s="45">
        <v>1426567</v>
      </c>
      <c r="S243" s="45">
        <v>4855</v>
      </c>
    </row>
    <row r="244" s="5" customFormat="1" ht="15.75" customHeight="1" spans="1:19">
      <c r="A244" s="32"/>
      <c r="B244" s="33">
        <v>43486</v>
      </c>
      <c r="C244" s="34">
        <v>12008</v>
      </c>
      <c r="D244" s="34" t="s">
        <v>1212</v>
      </c>
      <c r="E244" s="34">
        <v>1423712</v>
      </c>
      <c r="F244" s="35">
        <v>9708</v>
      </c>
      <c r="G244" s="5">
        <f>VLOOKUP(E244,R:S,2,0)</f>
        <v>19420</v>
      </c>
      <c r="H244" s="5">
        <f t="shared" si="9"/>
        <v>-9712</v>
      </c>
      <c r="J244" s="42">
        <v>1433519</v>
      </c>
      <c r="K244" s="43">
        <v>13110</v>
      </c>
      <c r="L244" s="39">
        <f>VLOOKUP(J244,R:S,2,0)</f>
        <v>13110</v>
      </c>
      <c r="M244" s="39">
        <f t="shared" si="10"/>
        <v>0</v>
      </c>
      <c r="N244" s="39"/>
      <c r="O244" s="39" t="str">
        <f t="shared" si="11"/>
        <v>，1433519</v>
      </c>
      <c r="P244" s="39"/>
      <c r="R244" s="45">
        <v>1426617</v>
      </c>
      <c r="S244" s="45">
        <v>11830</v>
      </c>
    </row>
    <row r="245" s="5" customFormat="1" ht="15.75" customHeight="1" spans="1:19">
      <c r="A245" s="32"/>
      <c r="B245" s="33">
        <v>43486</v>
      </c>
      <c r="C245" s="34">
        <v>12009</v>
      </c>
      <c r="D245" s="34" t="s">
        <v>1213</v>
      </c>
      <c r="E245" s="34">
        <v>1423513</v>
      </c>
      <c r="F245" s="35">
        <v>15975</v>
      </c>
      <c r="G245" s="5">
        <f>VLOOKUP(E245,R:S,2,0)</f>
        <v>31950</v>
      </c>
      <c r="H245" s="5">
        <f t="shared" si="9"/>
        <v>-15975</v>
      </c>
      <c r="J245" s="42">
        <v>1433537</v>
      </c>
      <c r="K245" s="43">
        <v>4855</v>
      </c>
      <c r="L245" s="39">
        <f>VLOOKUP(J245,R:S,2,0)</f>
        <v>4855</v>
      </c>
      <c r="M245" s="39">
        <f t="shared" si="10"/>
        <v>0</v>
      </c>
      <c r="N245" s="39"/>
      <c r="O245" s="39" t="str">
        <f t="shared" si="11"/>
        <v>，1433537</v>
      </c>
      <c r="P245" s="39"/>
      <c r="R245" s="45">
        <v>1426667</v>
      </c>
      <c r="S245" s="45">
        <v>5915</v>
      </c>
    </row>
    <row r="246" s="5" customFormat="1" ht="15.75" customHeight="1" spans="1:19">
      <c r="A246" s="32"/>
      <c r="B246" s="33">
        <v>43486</v>
      </c>
      <c r="C246" s="34">
        <v>12011</v>
      </c>
      <c r="D246" s="34" t="s">
        <v>1214</v>
      </c>
      <c r="E246" s="34">
        <v>1433755</v>
      </c>
      <c r="F246" s="35">
        <v>4855</v>
      </c>
      <c r="G246" s="5">
        <f>VLOOKUP(E246,R:S,2,0)</f>
        <v>4855</v>
      </c>
      <c r="H246" s="5">
        <f t="shared" si="9"/>
        <v>0</v>
      </c>
      <c r="J246" s="42">
        <v>1433569</v>
      </c>
      <c r="K246" s="43">
        <v>5915</v>
      </c>
      <c r="L246" s="39">
        <f>VLOOKUP(J246,R:S,2,0)</f>
        <v>5915</v>
      </c>
      <c r="M246" s="39">
        <f t="shared" si="10"/>
        <v>0</v>
      </c>
      <c r="N246" s="39"/>
      <c r="O246" s="39" t="str">
        <f t="shared" si="11"/>
        <v>，1433569</v>
      </c>
      <c r="P246" s="39"/>
      <c r="R246" s="45">
        <v>1426918</v>
      </c>
      <c r="S246" s="45">
        <v>14535</v>
      </c>
    </row>
    <row r="247" s="5" customFormat="1" ht="15.75" customHeight="1" spans="1:19">
      <c r="A247" s="32"/>
      <c r="B247" s="33">
        <v>43486</v>
      </c>
      <c r="C247" s="34">
        <v>12012</v>
      </c>
      <c r="D247" s="34" t="s">
        <v>1215</v>
      </c>
      <c r="E247" s="34">
        <v>1423513</v>
      </c>
      <c r="F247" s="35">
        <v>15975</v>
      </c>
      <c r="G247" s="5">
        <f>VLOOKUP(E247,R:S,2,0)</f>
        <v>31950</v>
      </c>
      <c r="H247" s="5">
        <f t="shared" si="9"/>
        <v>-15975</v>
      </c>
      <c r="J247" s="42">
        <v>1433644</v>
      </c>
      <c r="K247" s="43">
        <v>9710</v>
      </c>
      <c r="L247" s="39">
        <f>VLOOKUP(J247,R:S,2,0)</f>
        <v>9710</v>
      </c>
      <c r="M247" s="39">
        <f t="shared" si="10"/>
        <v>0</v>
      </c>
      <c r="N247" s="39"/>
      <c r="O247" s="39" t="str">
        <f t="shared" si="11"/>
        <v>，1433644</v>
      </c>
      <c r="P247" s="39"/>
      <c r="R247" s="45">
        <v>1426967</v>
      </c>
      <c r="S247" s="45">
        <v>4855</v>
      </c>
    </row>
    <row r="248" s="5" customFormat="1" ht="15.75" customHeight="1" spans="1:19">
      <c r="A248" s="32"/>
      <c r="B248" s="33">
        <v>43486</v>
      </c>
      <c r="C248" s="34">
        <v>12013</v>
      </c>
      <c r="D248" s="34" t="s">
        <v>1216</v>
      </c>
      <c r="E248" s="34">
        <v>1426617</v>
      </c>
      <c r="F248" s="35">
        <v>11830</v>
      </c>
      <c r="G248" s="5">
        <f>VLOOKUP(E248,R:S,2,0)</f>
        <v>11830</v>
      </c>
      <c r="H248" s="5">
        <f t="shared" si="9"/>
        <v>0</v>
      </c>
      <c r="J248" s="42">
        <v>1433684</v>
      </c>
      <c r="K248" s="43">
        <v>12890</v>
      </c>
      <c r="L248" s="39">
        <f>VLOOKUP(J248,R:S,2,0)</f>
        <v>12890</v>
      </c>
      <c r="M248" s="39">
        <f t="shared" si="10"/>
        <v>0</v>
      </c>
      <c r="N248" s="39"/>
      <c r="O248" s="39" t="str">
        <f t="shared" si="11"/>
        <v>，1433684</v>
      </c>
      <c r="P248" s="39"/>
      <c r="R248" s="45">
        <v>1426984</v>
      </c>
      <c r="S248" s="45">
        <v>13110</v>
      </c>
    </row>
    <row r="249" s="5" customFormat="1" ht="15.75" customHeight="1" spans="1:19">
      <c r="A249" s="32"/>
      <c r="B249" s="33">
        <v>43486</v>
      </c>
      <c r="C249" s="34">
        <v>12016</v>
      </c>
      <c r="D249" s="34" t="s">
        <v>1217</v>
      </c>
      <c r="E249" s="34">
        <v>1433410</v>
      </c>
      <c r="F249" s="35">
        <v>13110</v>
      </c>
      <c r="G249" s="5">
        <f>VLOOKUP(E249,R:S,2,0)</f>
        <v>13110</v>
      </c>
      <c r="H249" s="5">
        <f t="shared" si="9"/>
        <v>0</v>
      </c>
      <c r="J249" s="42">
        <v>1433685</v>
      </c>
      <c r="K249" s="43">
        <v>12890</v>
      </c>
      <c r="L249" s="39">
        <f>VLOOKUP(J249,R:S,2,0)</f>
        <v>12890</v>
      </c>
      <c r="M249" s="39">
        <f t="shared" si="10"/>
        <v>0</v>
      </c>
      <c r="N249" s="39"/>
      <c r="O249" s="39" t="str">
        <f t="shared" si="11"/>
        <v>，1433685</v>
      </c>
      <c r="P249" s="39"/>
      <c r="R249" s="45">
        <v>1427835</v>
      </c>
      <c r="S249" s="45">
        <v>5915</v>
      </c>
    </row>
    <row r="250" s="5" customFormat="1" ht="15.75" customHeight="1" spans="1:19">
      <c r="A250" s="32"/>
      <c r="B250" s="33">
        <v>43486</v>
      </c>
      <c r="C250" s="34">
        <v>12019</v>
      </c>
      <c r="D250" s="34" t="s">
        <v>1218</v>
      </c>
      <c r="E250" s="34">
        <v>1434294</v>
      </c>
      <c r="F250" s="35">
        <v>4855</v>
      </c>
      <c r="G250" s="5">
        <f>VLOOKUP(E250,R:S,2,0)</f>
        <v>4855</v>
      </c>
      <c r="H250" s="5">
        <f t="shared" si="9"/>
        <v>0</v>
      </c>
      <c r="J250" s="42">
        <v>1433727</v>
      </c>
      <c r="K250" s="43">
        <v>9710</v>
      </c>
      <c r="L250" s="39">
        <f>VLOOKUP(J250,R:S,2,0)</f>
        <v>9710</v>
      </c>
      <c r="M250" s="39">
        <f t="shared" si="10"/>
        <v>0</v>
      </c>
      <c r="N250" s="39"/>
      <c r="O250" s="39" t="str">
        <f t="shared" si="11"/>
        <v>，1433727</v>
      </c>
      <c r="P250" s="39"/>
      <c r="R250" s="45">
        <v>1427843</v>
      </c>
      <c r="S250" s="45">
        <v>4855</v>
      </c>
    </row>
    <row r="251" s="5" customFormat="1" ht="15.75" customHeight="1" spans="1:19">
      <c r="A251" s="32"/>
      <c r="B251" s="33">
        <v>43486</v>
      </c>
      <c r="C251" s="34">
        <v>12021</v>
      </c>
      <c r="D251" s="34" t="s">
        <v>1219</v>
      </c>
      <c r="E251" s="34">
        <v>1434293</v>
      </c>
      <c r="F251" s="35">
        <v>15800</v>
      </c>
      <c r="G251" s="5">
        <f>VLOOKUP(E251,R:S,2,0)</f>
        <v>15800</v>
      </c>
      <c r="H251" s="5">
        <f t="shared" si="9"/>
        <v>0</v>
      </c>
      <c r="J251" s="42">
        <v>1433735</v>
      </c>
      <c r="K251" s="43">
        <v>9710</v>
      </c>
      <c r="L251" s="39">
        <f>VLOOKUP(J251,R:S,2,0)</f>
        <v>9710</v>
      </c>
      <c r="M251" s="39">
        <f t="shared" si="10"/>
        <v>0</v>
      </c>
      <c r="N251" s="39"/>
      <c r="O251" s="39" t="str">
        <f t="shared" si="11"/>
        <v>，1433735</v>
      </c>
      <c r="P251" s="39"/>
      <c r="R251" s="45">
        <v>1427853</v>
      </c>
      <c r="S251" s="45">
        <v>19185</v>
      </c>
    </row>
    <row r="252" s="5" customFormat="1" ht="15.75" customHeight="1" spans="1:19">
      <c r="A252" s="32"/>
      <c r="B252" s="33">
        <v>43486</v>
      </c>
      <c r="C252" s="34">
        <v>12022</v>
      </c>
      <c r="D252" s="34" t="s">
        <v>1220</v>
      </c>
      <c r="E252" s="34">
        <v>1424436</v>
      </c>
      <c r="F252" s="35">
        <v>4855</v>
      </c>
      <c r="G252" s="5">
        <f>VLOOKUP(E252,R:S,2,0)</f>
        <v>4855</v>
      </c>
      <c r="H252" s="5">
        <f t="shared" si="9"/>
        <v>0</v>
      </c>
      <c r="J252" s="42">
        <v>1433755</v>
      </c>
      <c r="K252" s="43">
        <v>4855</v>
      </c>
      <c r="L252" s="39">
        <f>VLOOKUP(J252,R:S,2,0)</f>
        <v>4855</v>
      </c>
      <c r="M252" s="39">
        <f t="shared" si="10"/>
        <v>0</v>
      </c>
      <c r="N252" s="39"/>
      <c r="O252" s="39" t="str">
        <f t="shared" si="11"/>
        <v>，1433755</v>
      </c>
      <c r="P252" s="39"/>
      <c r="R252" s="45">
        <v>1427888</v>
      </c>
      <c r="S252" s="45">
        <v>9710</v>
      </c>
    </row>
    <row r="253" s="5" customFormat="1" ht="15.75" customHeight="1" spans="1:19">
      <c r="A253" s="32"/>
      <c r="B253" s="33">
        <v>43486</v>
      </c>
      <c r="C253" s="34">
        <v>12023</v>
      </c>
      <c r="D253" s="34" t="s">
        <v>1161</v>
      </c>
      <c r="E253" s="34">
        <v>1433936</v>
      </c>
      <c r="F253" s="35">
        <v>4855</v>
      </c>
      <c r="G253" s="5">
        <f>VLOOKUP(E253,R:S,2,0)</f>
        <v>4855</v>
      </c>
      <c r="H253" s="5">
        <f t="shared" si="9"/>
        <v>0</v>
      </c>
      <c r="J253" s="42">
        <v>1433907</v>
      </c>
      <c r="K253" s="43">
        <v>59150</v>
      </c>
      <c r="L253" s="39">
        <f>VLOOKUP(J253,R:S,2,0)</f>
        <v>59150</v>
      </c>
      <c r="M253" s="39">
        <f t="shared" si="10"/>
        <v>0</v>
      </c>
      <c r="N253" s="39"/>
      <c r="O253" s="39" t="str">
        <f t="shared" si="11"/>
        <v>，1433907</v>
      </c>
      <c r="P253" s="39"/>
      <c r="R253" s="45">
        <v>1428272</v>
      </c>
      <c r="S253" s="45">
        <v>9710</v>
      </c>
    </row>
    <row r="254" s="5" customFormat="1" ht="15.75" customHeight="1" spans="1:19">
      <c r="A254" s="32"/>
      <c r="B254" s="33">
        <v>43486</v>
      </c>
      <c r="C254" s="34">
        <v>12024</v>
      </c>
      <c r="D254" s="34" t="s">
        <v>1221</v>
      </c>
      <c r="E254" s="34">
        <v>1423712</v>
      </c>
      <c r="F254" s="35">
        <v>9708</v>
      </c>
      <c r="G254" s="5">
        <f>VLOOKUP(E254,R:S,2,0)</f>
        <v>19420</v>
      </c>
      <c r="H254" s="5">
        <f t="shared" si="9"/>
        <v>-9712</v>
      </c>
      <c r="J254" s="42">
        <v>1433936</v>
      </c>
      <c r="K254" s="43">
        <v>4855</v>
      </c>
      <c r="L254" s="39">
        <f>VLOOKUP(J254,R:S,2,0)</f>
        <v>4855</v>
      </c>
      <c r="M254" s="39">
        <f t="shared" si="10"/>
        <v>0</v>
      </c>
      <c r="N254" s="39"/>
      <c r="O254" s="39" t="str">
        <f t="shared" si="11"/>
        <v>，1433936</v>
      </c>
      <c r="P254" s="39"/>
      <c r="R254" s="45">
        <v>1426773</v>
      </c>
      <c r="S254" s="45">
        <v>4855</v>
      </c>
    </row>
    <row r="255" s="5" customFormat="1" ht="15.75" customHeight="1" spans="1:19">
      <c r="A255" s="32"/>
      <c r="B255" s="33">
        <v>43487</v>
      </c>
      <c r="C255" s="34">
        <v>12203</v>
      </c>
      <c r="D255" s="34" t="s">
        <v>1222</v>
      </c>
      <c r="E255" s="34">
        <v>1389722</v>
      </c>
      <c r="F255" s="35">
        <v>13110</v>
      </c>
      <c r="G255" s="5">
        <f>VLOOKUP(E255,R:S,2,0)</f>
        <v>13110</v>
      </c>
      <c r="H255" s="5">
        <f t="shared" si="9"/>
        <v>0</v>
      </c>
      <c r="J255" s="42">
        <v>1434047</v>
      </c>
      <c r="K255" s="43">
        <v>4855</v>
      </c>
      <c r="L255" s="39">
        <f>VLOOKUP(J255,R:S,2,0)</f>
        <v>4855</v>
      </c>
      <c r="M255" s="39">
        <f t="shared" si="10"/>
        <v>0</v>
      </c>
      <c r="N255" s="39"/>
      <c r="O255" s="39" t="str">
        <f t="shared" si="11"/>
        <v>，1434047</v>
      </c>
      <c r="P255" s="39"/>
      <c r="R255" s="45">
        <v>1427085</v>
      </c>
      <c r="S255" s="45">
        <v>30590</v>
      </c>
    </row>
    <row r="256" s="5" customFormat="1" ht="15.75" customHeight="1" spans="1:19">
      <c r="A256" s="32"/>
      <c r="B256" s="33">
        <v>43487</v>
      </c>
      <c r="C256" s="34">
        <v>12213</v>
      </c>
      <c r="D256" s="34" t="s">
        <v>1223</v>
      </c>
      <c r="E256" s="34">
        <v>1432892</v>
      </c>
      <c r="F256" s="35">
        <v>15975</v>
      </c>
      <c r="G256" s="5">
        <f>VLOOKUP(E256,R:S,2,0)</f>
        <v>15975</v>
      </c>
      <c r="H256" s="5">
        <f t="shared" si="9"/>
        <v>0</v>
      </c>
      <c r="J256" s="42">
        <v>1434067</v>
      </c>
      <c r="K256" s="43">
        <v>9710</v>
      </c>
      <c r="L256" s="39">
        <f>VLOOKUP(J256,R:S,2,0)</f>
        <v>9710</v>
      </c>
      <c r="M256" s="39">
        <f t="shared" si="10"/>
        <v>0</v>
      </c>
      <c r="N256" s="39"/>
      <c r="O256" s="39" t="str">
        <f t="shared" si="11"/>
        <v>，1434067</v>
      </c>
      <c r="P256" s="39"/>
      <c r="R256" s="45">
        <v>1427420</v>
      </c>
      <c r="S256" s="45">
        <v>9710</v>
      </c>
    </row>
    <row r="257" s="5" customFormat="1" ht="15.75" customHeight="1" spans="1:19">
      <c r="A257" s="32"/>
      <c r="B257" s="33">
        <v>43487</v>
      </c>
      <c r="C257" s="34">
        <v>12214</v>
      </c>
      <c r="D257" s="34" t="s">
        <v>1224</v>
      </c>
      <c r="E257" s="34">
        <v>1434526</v>
      </c>
      <c r="F257" s="35">
        <v>4855</v>
      </c>
      <c r="G257" s="5">
        <f>VLOOKUP(E257,R:S,2,0)</f>
        <v>4855</v>
      </c>
      <c r="H257" s="5">
        <f t="shared" si="9"/>
        <v>0</v>
      </c>
      <c r="J257" s="42">
        <v>1434079</v>
      </c>
      <c r="K257" s="43">
        <v>9710</v>
      </c>
      <c r="L257" s="39">
        <f>VLOOKUP(J257,R:S,2,0)</f>
        <v>9710</v>
      </c>
      <c r="M257" s="39">
        <f t="shared" si="10"/>
        <v>0</v>
      </c>
      <c r="N257" s="39"/>
      <c r="O257" s="39" t="str">
        <f t="shared" si="11"/>
        <v>，1434079</v>
      </c>
      <c r="P257" s="39"/>
      <c r="R257" s="45">
        <v>1428019</v>
      </c>
      <c r="S257" s="45">
        <v>35490</v>
      </c>
    </row>
    <row r="258" s="5" customFormat="1" ht="15.75" customHeight="1" spans="1:19">
      <c r="A258" s="32"/>
      <c r="B258" s="33">
        <v>43487</v>
      </c>
      <c r="C258" s="34">
        <v>12215</v>
      </c>
      <c r="D258" s="34" t="s">
        <v>1186</v>
      </c>
      <c r="E258" s="34">
        <v>1421598</v>
      </c>
      <c r="F258" s="35">
        <v>13110</v>
      </c>
      <c r="G258" s="5">
        <f>VLOOKUP(E258,R:S,2,0)</f>
        <v>13110</v>
      </c>
      <c r="H258" s="5">
        <f t="shared" si="9"/>
        <v>0</v>
      </c>
      <c r="J258" s="42">
        <v>1434093</v>
      </c>
      <c r="K258" s="43">
        <v>12890</v>
      </c>
      <c r="L258" s="39">
        <f>VLOOKUP(J258,R:S,2,0)</f>
        <v>12890</v>
      </c>
      <c r="M258" s="39">
        <f t="shared" si="10"/>
        <v>0</v>
      </c>
      <c r="N258" s="39"/>
      <c r="O258" s="39" t="str">
        <f t="shared" si="11"/>
        <v>，1434093</v>
      </c>
      <c r="P258" s="39"/>
      <c r="R258" s="45">
        <v>1428030</v>
      </c>
      <c r="S258" s="45">
        <v>9710</v>
      </c>
    </row>
    <row r="259" s="5" customFormat="1" ht="15.75" customHeight="1" spans="1:19">
      <c r="A259" s="32"/>
      <c r="B259" s="33">
        <v>43487</v>
      </c>
      <c r="C259" s="34">
        <v>12216</v>
      </c>
      <c r="D259" s="34" t="s">
        <v>1225</v>
      </c>
      <c r="E259" s="34">
        <v>1433166</v>
      </c>
      <c r="F259" s="35">
        <v>17480</v>
      </c>
      <c r="G259" s="5">
        <f>VLOOKUP(E259,R:S,2,0)</f>
        <v>17480</v>
      </c>
      <c r="H259" s="5">
        <f t="shared" si="9"/>
        <v>0</v>
      </c>
      <c r="J259" s="42">
        <v>1434217</v>
      </c>
      <c r="K259" s="43">
        <v>26220</v>
      </c>
      <c r="L259" s="39">
        <f>VLOOKUP(J259,R:S,2,0)</f>
        <v>26220</v>
      </c>
      <c r="M259" s="39">
        <f t="shared" si="10"/>
        <v>0</v>
      </c>
      <c r="N259" s="39"/>
      <c r="O259" s="39" t="str">
        <f t="shared" si="11"/>
        <v>，1434217</v>
      </c>
      <c r="P259" s="39"/>
      <c r="R259" s="45">
        <v>1428036</v>
      </c>
      <c r="S259" s="45">
        <v>4855</v>
      </c>
    </row>
    <row r="260" s="5" customFormat="1" ht="15.75" customHeight="1" spans="1:19">
      <c r="A260" s="32"/>
      <c r="B260" s="33">
        <v>43487</v>
      </c>
      <c r="C260" s="34">
        <v>12217</v>
      </c>
      <c r="D260" s="34" t="s">
        <v>1226</v>
      </c>
      <c r="E260" s="34">
        <v>1434292</v>
      </c>
      <c r="F260" s="35">
        <v>9710</v>
      </c>
      <c r="G260" s="5">
        <f>VLOOKUP(E260,R:S,2,0)</f>
        <v>9710</v>
      </c>
      <c r="H260" s="5">
        <f t="shared" si="9"/>
        <v>0</v>
      </c>
      <c r="J260" s="42">
        <v>1434291</v>
      </c>
      <c r="K260" s="43">
        <v>13110</v>
      </c>
      <c r="L260" s="39">
        <f>VLOOKUP(J260,R:S,2,0)</f>
        <v>13110</v>
      </c>
      <c r="M260" s="39">
        <f t="shared" si="10"/>
        <v>0</v>
      </c>
      <c r="N260" s="39"/>
      <c r="O260" s="39" t="str">
        <f t="shared" si="11"/>
        <v>，1434291</v>
      </c>
      <c r="P260" s="39"/>
      <c r="R260" s="45">
        <v>1428647</v>
      </c>
      <c r="S260" s="45">
        <v>13110</v>
      </c>
    </row>
    <row r="261" s="5" customFormat="1" ht="15.75" customHeight="1" spans="1:19">
      <c r="A261" s="32"/>
      <c r="B261" s="33">
        <v>43487</v>
      </c>
      <c r="C261" s="34">
        <v>12218</v>
      </c>
      <c r="D261" s="34" t="s">
        <v>1227</v>
      </c>
      <c r="E261" s="34">
        <v>1426918</v>
      </c>
      <c r="F261" s="35">
        <v>14535</v>
      </c>
      <c r="G261" s="5">
        <f>VLOOKUP(E261,R:S,2,0)</f>
        <v>14535</v>
      </c>
      <c r="H261" s="5">
        <f t="shared" si="9"/>
        <v>0</v>
      </c>
      <c r="J261" s="42">
        <v>1434292</v>
      </c>
      <c r="K261" s="43">
        <v>9710</v>
      </c>
      <c r="L261" s="39">
        <f>VLOOKUP(J261,R:S,2,0)</f>
        <v>9710</v>
      </c>
      <c r="M261" s="39">
        <f t="shared" si="10"/>
        <v>0</v>
      </c>
      <c r="N261" s="39"/>
      <c r="O261" s="39" t="str">
        <f t="shared" si="11"/>
        <v>，1434292</v>
      </c>
      <c r="P261" s="39"/>
      <c r="R261" s="45">
        <v>1428823</v>
      </c>
      <c r="S261" s="45">
        <v>4855</v>
      </c>
    </row>
    <row r="262" s="5" customFormat="1" ht="15.75" customHeight="1" spans="1:19">
      <c r="A262" s="32"/>
      <c r="B262" s="33">
        <v>43487</v>
      </c>
      <c r="C262" s="34">
        <v>12219</v>
      </c>
      <c r="D262" s="34" t="s">
        <v>1228</v>
      </c>
      <c r="E262" s="34">
        <v>1434337</v>
      </c>
      <c r="F262" s="35">
        <v>9710</v>
      </c>
      <c r="G262" s="5">
        <f>VLOOKUP(E262,R:S,2,0)</f>
        <v>9710</v>
      </c>
      <c r="H262" s="5">
        <f t="shared" si="9"/>
        <v>0</v>
      </c>
      <c r="J262" s="42">
        <v>1434293</v>
      </c>
      <c r="K262" s="43">
        <v>15800</v>
      </c>
      <c r="L262" s="39">
        <f>VLOOKUP(J262,R:S,2,0)</f>
        <v>15800</v>
      </c>
      <c r="M262" s="39">
        <f t="shared" si="10"/>
        <v>0</v>
      </c>
      <c r="N262" s="39"/>
      <c r="O262" s="39" t="str">
        <f t="shared" si="11"/>
        <v>，1434293</v>
      </c>
      <c r="P262" s="39"/>
      <c r="R262" s="45">
        <v>1428864</v>
      </c>
      <c r="S262" s="45">
        <v>4855</v>
      </c>
    </row>
    <row r="263" s="5" customFormat="1" ht="15.75" customHeight="1" spans="1:19">
      <c r="A263" s="32"/>
      <c r="B263" s="33">
        <v>43487</v>
      </c>
      <c r="C263" s="34">
        <v>12226</v>
      </c>
      <c r="D263" s="34" t="s">
        <v>1229</v>
      </c>
      <c r="E263" s="34">
        <v>1435113</v>
      </c>
      <c r="F263" s="35">
        <v>4855</v>
      </c>
      <c r="G263" s="5">
        <f>VLOOKUP(E263,R:S,2,0)</f>
        <v>4855</v>
      </c>
      <c r="H263" s="5">
        <f t="shared" si="9"/>
        <v>0</v>
      </c>
      <c r="J263" s="42">
        <v>1434294</v>
      </c>
      <c r="K263" s="43">
        <v>4855</v>
      </c>
      <c r="L263" s="39">
        <f>VLOOKUP(J263,R:S,2,0)</f>
        <v>4855</v>
      </c>
      <c r="M263" s="39">
        <f t="shared" si="10"/>
        <v>0</v>
      </c>
      <c r="N263" s="39"/>
      <c r="O263" s="39" t="str">
        <f t="shared" si="11"/>
        <v>，1434294</v>
      </c>
      <c r="P263" s="39"/>
      <c r="R263" s="45">
        <v>1428956</v>
      </c>
      <c r="S263" s="45">
        <v>59150</v>
      </c>
    </row>
    <row r="264" s="5" customFormat="1" ht="15.75" customHeight="1" spans="1:19">
      <c r="A264" s="32"/>
      <c r="B264" s="33">
        <v>43488</v>
      </c>
      <c r="C264" s="34">
        <v>12406</v>
      </c>
      <c r="D264" s="34" t="s">
        <v>1230</v>
      </c>
      <c r="E264" s="34">
        <v>1434441</v>
      </c>
      <c r="F264" s="35">
        <v>9710</v>
      </c>
      <c r="G264" s="5">
        <f>VLOOKUP(E264,R:S,2,0)</f>
        <v>9710</v>
      </c>
      <c r="H264" s="5">
        <f t="shared" si="9"/>
        <v>0</v>
      </c>
      <c r="J264" s="42">
        <v>1434337</v>
      </c>
      <c r="K264" s="43">
        <v>9710</v>
      </c>
      <c r="L264" s="39">
        <f>VLOOKUP(J264,R:S,2,0)</f>
        <v>9710</v>
      </c>
      <c r="M264" s="39">
        <f t="shared" si="10"/>
        <v>0</v>
      </c>
      <c r="N264" s="39"/>
      <c r="O264" s="39" t="str">
        <f t="shared" si="11"/>
        <v>，1434337</v>
      </c>
      <c r="P264" s="39"/>
      <c r="R264" s="45">
        <v>1431881</v>
      </c>
      <c r="S264" s="45">
        <v>15975</v>
      </c>
    </row>
    <row r="265" s="5" customFormat="1" ht="15.75" customHeight="1" spans="1:19">
      <c r="A265" s="32"/>
      <c r="B265" s="33">
        <v>43488</v>
      </c>
      <c r="C265" s="34">
        <v>12409</v>
      </c>
      <c r="D265" s="34" t="s">
        <v>1231</v>
      </c>
      <c r="E265" s="34">
        <v>1433907</v>
      </c>
      <c r="F265" s="35">
        <v>11830</v>
      </c>
      <c r="G265" s="5">
        <f>VLOOKUP(E265,R:S,2,0)</f>
        <v>59150</v>
      </c>
      <c r="H265" s="5">
        <f t="shared" si="9"/>
        <v>-47320</v>
      </c>
      <c r="J265" s="42">
        <v>1434357</v>
      </c>
      <c r="K265" s="43">
        <v>4855</v>
      </c>
      <c r="L265" s="39">
        <f>VLOOKUP(J265,R:S,2,0)</f>
        <v>4855</v>
      </c>
      <c r="M265" s="39">
        <f t="shared" si="10"/>
        <v>0</v>
      </c>
      <c r="N265" s="39"/>
      <c r="O265" s="39" t="str">
        <f t="shared" si="11"/>
        <v>，1434357</v>
      </c>
      <c r="P265" s="39"/>
      <c r="R265" s="45">
        <v>1432484</v>
      </c>
      <c r="S265" s="45">
        <v>32310</v>
      </c>
    </row>
    <row r="266" s="5" customFormat="1" ht="15.75" customHeight="1" spans="1:19">
      <c r="A266" s="32"/>
      <c r="B266" s="33">
        <v>43488</v>
      </c>
      <c r="C266" s="34">
        <v>12410</v>
      </c>
      <c r="D266" s="34" t="s">
        <v>1232</v>
      </c>
      <c r="E266" s="34">
        <v>1433907</v>
      </c>
      <c r="F266" s="35">
        <v>11830</v>
      </c>
      <c r="G266" s="5">
        <f>VLOOKUP(E266,R:S,2,0)</f>
        <v>59150</v>
      </c>
      <c r="H266" s="5">
        <f t="shared" si="9"/>
        <v>-47320</v>
      </c>
      <c r="J266" s="42">
        <v>1434365</v>
      </c>
      <c r="K266" s="43">
        <v>19420</v>
      </c>
      <c r="L266" s="39">
        <f>VLOOKUP(J266,R:S,2,0)</f>
        <v>19420</v>
      </c>
      <c r="M266" s="39">
        <f t="shared" si="10"/>
        <v>0</v>
      </c>
      <c r="N266" s="39"/>
      <c r="O266" s="39" t="str">
        <f t="shared" si="11"/>
        <v>，1434365</v>
      </c>
      <c r="P266" s="39"/>
      <c r="R266" s="45">
        <v>1432533</v>
      </c>
      <c r="S266" s="45">
        <v>9710</v>
      </c>
    </row>
    <row r="267" s="5" customFormat="1" ht="15.75" customHeight="1" spans="1:19">
      <c r="A267" s="32"/>
      <c r="B267" s="33">
        <v>43488</v>
      </c>
      <c r="C267" s="34">
        <v>12411</v>
      </c>
      <c r="D267" s="34" t="s">
        <v>1233</v>
      </c>
      <c r="E267" s="34">
        <v>1432793</v>
      </c>
      <c r="F267" s="35">
        <v>5915</v>
      </c>
      <c r="G267" s="5">
        <f>VLOOKUP(E267,R:S,2,0)</f>
        <v>5915</v>
      </c>
      <c r="H267" s="5">
        <f t="shared" si="9"/>
        <v>0</v>
      </c>
      <c r="J267" s="42">
        <v>1434405</v>
      </c>
      <c r="K267" s="43">
        <v>13110</v>
      </c>
      <c r="L267" s="39">
        <f>VLOOKUP(J267,R:S,2,0)</f>
        <v>13110</v>
      </c>
      <c r="M267" s="39">
        <f t="shared" si="10"/>
        <v>0</v>
      </c>
      <c r="N267" s="39"/>
      <c r="O267" s="39" t="str">
        <f t="shared" si="11"/>
        <v>，1434405</v>
      </c>
      <c r="P267" s="39"/>
      <c r="R267" s="45">
        <v>1432784</v>
      </c>
      <c r="S267" s="45">
        <v>19420</v>
      </c>
    </row>
    <row r="268" s="5" customFormat="1" ht="15.75" customHeight="1" spans="1:19">
      <c r="A268" s="32"/>
      <c r="B268" s="33">
        <v>43488</v>
      </c>
      <c r="C268" s="34">
        <v>12412</v>
      </c>
      <c r="D268" s="34" t="s">
        <v>476</v>
      </c>
      <c r="E268" s="34">
        <v>1433907</v>
      </c>
      <c r="F268" s="35">
        <v>11830</v>
      </c>
      <c r="G268" s="5">
        <f>VLOOKUP(E268,R:S,2,0)</f>
        <v>59150</v>
      </c>
      <c r="H268" s="5">
        <f t="shared" si="9"/>
        <v>-47320</v>
      </c>
      <c r="J268" s="42">
        <v>1434441</v>
      </c>
      <c r="K268" s="43">
        <v>9710</v>
      </c>
      <c r="L268" s="39">
        <f>VLOOKUP(J268,R:S,2,0)</f>
        <v>9710</v>
      </c>
      <c r="M268" s="39">
        <f t="shared" si="10"/>
        <v>0</v>
      </c>
      <c r="N268" s="39"/>
      <c r="O268" s="39" t="str">
        <f t="shared" si="11"/>
        <v>，1434441</v>
      </c>
      <c r="P268" s="39"/>
      <c r="R268" s="45">
        <v>1432793</v>
      </c>
      <c r="S268" s="45">
        <v>5915</v>
      </c>
    </row>
    <row r="269" s="5" customFormat="1" ht="15.75" customHeight="1" spans="1:19">
      <c r="A269" s="32"/>
      <c r="B269" s="33">
        <v>43488</v>
      </c>
      <c r="C269" s="34">
        <v>12413</v>
      </c>
      <c r="D269" s="34" t="s">
        <v>1234</v>
      </c>
      <c r="E269" s="34">
        <v>1408905</v>
      </c>
      <c r="F269" s="35">
        <v>4855</v>
      </c>
      <c r="G269" s="5">
        <f>VLOOKUP(E269,R:S,2,0)</f>
        <v>9710</v>
      </c>
      <c r="H269" s="5">
        <f t="shared" ref="H269:H332" si="12">F269-G269</f>
        <v>-4855</v>
      </c>
      <c r="J269" s="42">
        <v>1434517</v>
      </c>
      <c r="K269" s="43">
        <v>15975</v>
      </c>
      <c r="L269" s="39">
        <f>VLOOKUP(J269,R:S,2,0)</f>
        <v>15975</v>
      </c>
      <c r="M269" s="39">
        <f t="shared" si="10"/>
        <v>0</v>
      </c>
      <c r="N269" s="39"/>
      <c r="O269" s="39" t="str">
        <f t="shared" si="11"/>
        <v>，1434517</v>
      </c>
      <c r="P269" s="39"/>
      <c r="R269" s="45">
        <v>1432857</v>
      </c>
      <c r="S269" s="45">
        <v>9710</v>
      </c>
    </row>
    <row r="270" s="5" customFormat="1" ht="15.75" customHeight="1" spans="1:19">
      <c r="A270" s="32"/>
      <c r="B270" s="33">
        <v>43488</v>
      </c>
      <c r="C270" s="34">
        <v>12414</v>
      </c>
      <c r="D270" s="34" t="s">
        <v>1235</v>
      </c>
      <c r="E270" s="34">
        <v>1422742</v>
      </c>
      <c r="F270" s="35">
        <v>17476.08</v>
      </c>
      <c r="G270" s="5">
        <f>VLOOKUP(E270,R:S,2,0)</f>
        <v>17480</v>
      </c>
      <c r="H270" s="5">
        <f t="shared" si="12"/>
        <v>-3.91999999999825</v>
      </c>
      <c r="J270" s="42">
        <v>1434526</v>
      </c>
      <c r="K270" s="43">
        <v>4855</v>
      </c>
      <c r="L270" s="39">
        <f>VLOOKUP(J270,R:S,2,0)</f>
        <v>4855</v>
      </c>
      <c r="M270" s="39">
        <f t="shared" ref="M270:M301" si="13">K270-L270</f>
        <v>0</v>
      </c>
      <c r="N270" s="39"/>
      <c r="O270" s="39" t="str">
        <f t="shared" ref="O270:O301" si="14">$N$14&amp;J270</f>
        <v>，1434526</v>
      </c>
      <c r="P270" s="39"/>
      <c r="R270" s="45">
        <v>1433166</v>
      </c>
      <c r="S270" s="45">
        <v>17480</v>
      </c>
    </row>
    <row r="271" s="5" customFormat="1" ht="15.75" customHeight="1" spans="1:19">
      <c r="A271" s="32"/>
      <c r="B271" s="33">
        <v>43488</v>
      </c>
      <c r="C271" s="34">
        <v>12415</v>
      </c>
      <c r="D271" s="34" t="s">
        <v>1236</v>
      </c>
      <c r="E271" s="34">
        <v>1396792</v>
      </c>
      <c r="F271" s="35">
        <v>9708</v>
      </c>
      <c r="G271" s="5">
        <f>VLOOKUP(E271,R:S,2,0)</f>
        <v>9710</v>
      </c>
      <c r="H271" s="5">
        <f t="shared" si="12"/>
        <v>-2</v>
      </c>
      <c r="J271" s="42">
        <v>1434621</v>
      </c>
      <c r="K271" s="43">
        <v>17480</v>
      </c>
      <c r="L271" s="39">
        <f>VLOOKUP(J271,R:S,2,0)</f>
        <v>17480</v>
      </c>
      <c r="M271" s="39">
        <f t="shared" si="13"/>
        <v>0</v>
      </c>
      <c r="N271" s="39"/>
      <c r="O271" s="39" t="str">
        <f t="shared" si="14"/>
        <v>，1434621</v>
      </c>
      <c r="P271" s="39"/>
      <c r="R271" s="45">
        <v>1433410</v>
      </c>
      <c r="S271" s="45">
        <v>13110</v>
      </c>
    </row>
    <row r="272" s="5" customFormat="1" ht="15.75" customHeight="1" spans="1:19">
      <c r="A272" s="32"/>
      <c r="B272" s="33">
        <v>43488</v>
      </c>
      <c r="C272" s="34">
        <v>12416</v>
      </c>
      <c r="D272" s="34" t="s">
        <v>1237</v>
      </c>
      <c r="E272" s="34">
        <v>1433644</v>
      </c>
      <c r="F272" s="35">
        <v>9710</v>
      </c>
      <c r="G272" s="5">
        <f>VLOOKUP(E272,R:S,2,0)</f>
        <v>9710</v>
      </c>
      <c r="H272" s="5">
        <f t="shared" si="12"/>
        <v>0</v>
      </c>
      <c r="J272" s="42">
        <v>1434811</v>
      </c>
      <c r="K272" s="43">
        <v>13110</v>
      </c>
      <c r="L272" s="39">
        <f>VLOOKUP(J272,R:S,2,0)</f>
        <v>13110</v>
      </c>
      <c r="M272" s="39">
        <f t="shared" si="13"/>
        <v>0</v>
      </c>
      <c r="N272" s="39"/>
      <c r="O272" s="39" t="str">
        <f t="shared" si="14"/>
        <v>，1434811</v>
      </c>
      <c r="P272" s="39"/>
      <c r="R272" s="45">
        <v>1428294</v>
      </c>
      <c r="S272" s="45">
        <v>4855</v>
      </c>
    </row>
    <row r="273" s="5" customFormat="1" ht="15.75" customHeight="1" spans="1:19">
      <c r="A273" s="32"/>
      <c r="B273" s="33">
        <v>43488</v>
      </c>
      <c r="C273" s="34">
        <v>12417</v>
      </c>
      <c r="D273" s="34" t="s">
        <v>1238</v>
      </c>
      <c r="E273" s="34">
        <v>1422746</v>
      </c>
      <c r="F273" s="35">
        <v>17476</v>
      </c>
      <c r="G273" s="5">
        <f>VLOOKUP(E273,R:S,2,0)</f>
        <v>17480</v>
      </c>
      <c r="H273" s="5">
        <f t="shared" si="12"/>
        <v>-4</v>
      </c>
      <c r="J273" s="42">
        <v>1434896</v>
      </c>
      <c r="K273" s="43">
        <v>17480</v>
      </c>
      <c r="L273" s="39">
        <f>VLOOKUP(J273,R:S,2,0)</f>
        <v>17480</v>
      </c>
      <c r="M273" s="39">
        <f t="shared" si="13"/>
        <v>0</v>
      </c>
      <c r="N273" s="39"/>
      <c r="O273" s="39" t="str">
        <f t="shared" si="14"/>
        <v>，1434896</v>
      </c>
      <c r="P273" s="39"/>
      <c r="R273" s="45">
        <v>1428730</v>
      </c>
      <c r="S273" s="45">
        <v>13110</v>
      </c>
    </row>
    <row r="274" s="5" customFormat="1" ht="15.75" customHeight="1" spans="1:19">
      <c r="A274" s="32"/>
      <c r="B274" s="33">
        <v>43488</v>
      </c>
      <c r="C274" s="34">
        <v>12426</v>
      </c>
      <c r="D274" s="34" t="s">
        <v>1239</v>
      </c>
      <c r="E274" s="34">
        <v>1408905</v>
      </c>
      <c r="F274" s="35">
        <v>4855</v>
      </c>
      <c r="G274" s="5">
        <f>VLOOKUP(E274,R:S,2,0)</f>
        <v>9710</v>
      </c>
      <c r="H274" s="5">
        <f t="shared" si="12"/>
        <v>-4855</v>
      </c>
      <c r="J274" s="42">
        <v>1434935</v>
      </c>
      <c r="K274" s="43">
        <v>17400</v>
      </c>
      <c r="L274" s="39">
        <f>VLOOKUP(J274,R:S,2,0)</f>
        <v>17400</v>
      </c>
      <c r="M274" s="39">
        <f t="shared" si="13"/>
        <v>0</v>
      </c>
      <c r="N274" s="39"/>
      <c r="O274" s="39" t="str">
        <f t="shared" si="14"/>
        <v>，1434935</v>
      </c>
      <c r="P274" s="39"/>
      <c r="R274" s="45">
        <v>1428740</v>
      </c>
      <c r="S274" s="45">
        <v>17480</v>
      </c>
    </row>
    <row r="275" s="5" customFormat="1" ht="15.75" customHeight="1" spans="1:19">
      <c r="A275" s="32"/>
      <c r="B275" s="33">
        <v>43488</v>
      </c>
      <c r="C275" s="34">
        <v>12427</v>
      </c>
      <c r="D275" s="34" t="s">
        <v>1240</v>
      </c>
      <c r="E275" s="34">
        <v>1428765</v>
      </c>
      <c r="F275" s="35">
        <v>14535</v>
      </c>
      <c r="G275" s="5">
        <f>VLOOKUP(E275,R:S,2,0)</f>
        <v>14535</v>
      </c>
      <c r="H275" s="5">
        <f t="shared" si="12"/>
        <v>0</v>
      </c>
      <c r="J275" s="42">
        <v>1435113</v>
      </c>
      <c r="K275" s="43">
        <v>4855</v>
      </c>
      <c r="L275" s="39">
        <f>VLOOKUP(J275,R:S,2,0)</f>
        <v>4855</v>
      </c>
      <c r="M275" s="39">
        <f t="shared" si="13"/>
        <v>0</v>
      </c>
      <c r="N275" s="39"/>
      <c r="O275" s="39" t="str">
        <f t="shared" si="14"/>
        <v>，1435113</v>
      </c>
      <c r="P275" s="39"/>
      <c r="R275" s="45">
        <v>1428756</v>
      </c>
      <c r="S275" s="45">
        <v>6840</v>
      </c>
    </row>
    <row r="276" s="5" customFormat="1" ht="15.75" customHeight="1" spans="1:19">
      <c r="A276" s="32"/>
      <c r="B276" s="33">
        <v>43488</v>
      </c>
      <c r="C276" s="34">
        <v>12428</v>
      </c>
      <c r="D276" s="34" t="s">
        <v>1241</v>
      </c>
      <c r="E276" s="34">
        <v>1433907</v>
      </c>
      <c r="F276" s="35">
        <v>11830</v>
      </c>
      <c r="G276" s="5">
        <f>VLOOKUP(E276,R:S,2,0)</f>
        <v>59150</v>
      </c>
      <c r="H276" s="5">
        <f t="shared" si="12"/>
        <v>-47320</v>
      </c>
      <c r="J276" s="42">
        <v>1435117</v>
      </c>
      <c r="K276" s="43">
        <v>4855</v>
      </c>
      <c r="L276" s="39">
        <f>VLOOKUP(J276,R:S,2,0)</f>
        <v>4855</v>
      </c>
      <c r="M276" s="39">
        <f t="shared" si="13"/>
        <v>0</v>
      </c>
      <c r="N276" s="39"/>
      <c r="O276" s="39" t="str">
        <f t="shared" si="14"/>
        <v>，1435117</v>
      </c>
      <c r="P276" s="39"/>
      <c r="R276" s="45">
        <v>1428765</v>
      </c>
      <c r="S276" s="45">
        <v>14535</v>
      </c>
    </row>
    <row r="277" s="5" customFormat="1" ht="15.75" customHeight="1" spans="1:19">
      <c r="A277" s="32"/>
      <c r="B277" s="33">
        <v>43488</v>
      </c>
      <c r="C277" s="34">
        <v>12429</v>
      </c>
      <c r="D277" s="34" t="s">
        <v>1242</v>
      </c>
      <c r="E277" s="34">
        <v>1434291</v>
      </c>
      <c r="F277" s="35">
        <v>13110</v>
      </c>
      <c r="G277" s="5">
        <f>VLOOKUP(E277,R:S,2,0)</f>
        <v>13110</v>
      </c>
      <c r="H277" s="5">
        <f t="shared" si="12"/>
        <v>0</v>
      </c>
      <c r="J277" s="42">
        <v>1435162</v>
      </c>
      <c r="K277" s="43">
        <v>15975</v>
      </c>
      <c r="L277" s="39">
        <f>VLOOKUP(J277,R:S,2,0)</f>
        <v>15975</v>
      </c>
      <c r="M277" s="39">
        <f t="shared" si="13"/>
        <v>0</v>
      </c>
      <c r="N277" s="39"/>
      <c r="O277" s="39" t="str">
        <f t="shared" si="14"/>
        <v>，1435162</v>
      </c>
      <c r="P277" s="39"/>
      <c r="R277" s="45">
        <v>1432892</v>
      </c>
      <c r="S277" s="45">
        <v>15975</v>
      </c>
    </row>
    <row r="278" s="5" customFormat="1" ht="15.75" customHeight="1" spans="1:19">
      <c r="A278" s="32"/>
      <c r="B278" s="33">
        <v>43488</v>
      </c>
      <c r="C278" s="34">
        <v>123431</v>
      </c>
      <c r="D278" s="34" t="s">
        <v>1243</v>
      </c>
      <c r="E278" s="34">
        <v>1433907</v>
      </c>
      <c r="F278" s="35">
        <v>11830</v>
      </c>
      <c r="G278" s="5">
        <f>VLOOKUP(E278,R:S,2,0)</f>
        <v>59150</v>
      </c>
      <c r="H278" s="5">
        <f t="shared" si="12"/>
        <v>-47320</v>
      </c>
      <c r="J278" s="42">
        <v>1435323</v>
      </c>
      <c r="K278" s="43">
        <v>9710</v>
      </c>
      <c r="L278" s="39">
        <f>VLOOKUP(J278,R:S,2,0)</f>
        <v>9710</v>
      </c>
      <c r="M278" s="39">
        <f t="shared" si="13"/>
        <v>0</v>
      </c>
      <c r="N278" s="39"/>
      <c r="O278" s="39" t="str">
        <f t="shared" si="14"/>
        <v>，1435323</v>
      </c>
      <c r="P278" s="39"/>
      <c r="R278" s="45">
        <v>1433569</v>
      </c>
      <c r="S278" s="45">
        <v>5915</v>
      </c>
    </row>
    <row r="279" s="5" customFormat="1" ht="15.75" customHeight="1" spans="1:19">
      <c r="A279" s="32"/>
      <c r="B279" s="33">
        <v>43488</v>
      </c>
      <c r="C279" s="34">
        <v>12432</v>
      </c>
      <c r="D279" s="34" t="s">
        <v>1244</v>
      </c>
      <c r="E279" s="34">
        <v>1424148</v>
      </c>
      <c r="F279" s="35">
        <v>15975</v>
      </c>
      <c r="G279" s="5">
        <f>VLOOKUP(E279,R:S,2,0)</f>
        <v>15975</v>
      </c>
      <c r="H279" s="5">
        <f t="shared" si="12"/>
        <v>0</v>
      </c>
      <c r="J279" s="42">
        <v>1435484</v>
      </c>
      <c r="K279" s="43">
        <v>21850</v>
      </c>
      <c r="L279" s="39">
        <f>VLOOKUP(J279,R:S,2,0)</f>
        <v>21850</v>
      </c>
      <c r="M279" s="39">
        <f t="shared" si="13"/>
        <v>0</v>
      </c>
      <c r="N279" s="39"/>
      <c r="O279" s="39" t="str">
        <f t="shared" si="14"/>
        <v>，1435484</v>
      </c>
      <c r="P279" s="39"/>
      <c r="R279" s="45">
        <v>1433644</v>
      </c>
      <c r="S279" s="45">
        <v>9710</v>
      </c>
    </row>
    <row r="280" s="5" customFormat="1" ht="15.75" customHeight="1" spans="1:19">
      <c r="A280" s="32"/>
      <c r="B280" s="33">
        <v>43489</v>
      </c>
      <c r="C280" s="34">
        <v>12626</v>
      </c>
      <c r="D280" s="34" t="s">
        <v>1245</v>
      </c>
      <c r="E280" s="34">
        <v>1414086</v>
      </c>
      <c r="F280" s="35">
        <v>17480</v>
      </c>
      <c r="G280" s="5">
        <f>VLOOKUP(E280,R:S,2,0)</f>
        <v>17480</v>
      </c>
      <c r="H280" s="5">
        <f t="shared" si="12"/>
        <v>0</v>
      </c>
      <c r="J280" s="42">
        <v>1435655</v>
      </c>
      <c r="K280" s="43">
        <v>9710</v>
      </c>
      <c r="L280" s="39">
        <f>VLOOKUP(J280,R:S,2,0)</f>
        <v>9710</v>
      </c>
      <c r="M280" s="39">
        <f t="shared" si="13"/>
        <v>0</v>
      </c>
      <c r="N280" s="39"/>
      <c r="O280" s="39" t="str">
        <f t="shared" si="14"/>
        <v>，1435655</v>
      </c>
      <c r="P280" s="39"/>
      <c r="R280" s="45">
        <v>1433684</v>
      </c>
      <c r="S280" s="45">
        <v>12890</v>
      </c>
    </row>
    <row r="281" s="5" customFormat="1" ht="15.75" customHeight="1" spans="1:19">
      <c r="A281" s="32"/>
      <c r="B281" s="33">
        <v>43489</v>
      </c>
      <c r="C281" s="34">
        <v>12627</v>
      </c>
      <c r="D281" s="34" t="s">
        <v>1246</v>
      </c>
      <c r="E281" s="34">
        <v>1427874</v>
      </c>
      <c r="F281" s="35">
        <v>9710</v>
      </c>
      <c r="G281" s="5">
        <f>VLOOKUP(E281,R:S,2,0)</f>
        <v>9710</v>
      </c>
      <c r="H281" s="5">
        <f t="shared" si="12"/>
        <v>0</v>
      </c>
      <c r="J281" s="42">
        <v>1435946</v>
      </c>
      <c r="K281" s="43">
        <v>15975</v>
      </c>
      <c r="L281" s="39">
        <f>VLOOKUP(J281,R:S,2,0)</f>
        <v>15975</v>
      </c>
      <c r="M281" s="39">
        <f t="shared" si="13"/>
        <v>0</v>
      </c>
      <c r="N281" s="39"/>
      <c r="O281" s="39" t="str">
        <f t="shared" si="14"/>
        <v>，1435946</v>
      </c>
      <c r="P281" s="39"/>
      <c r="R281" s="45">
        <v>1433685</v>
      </c>
      <c r="S281" s="45">
        <v>12890</v>
      </c>
    </row>
    <row r="282" s="5" customFormat="1" ht="15.75" customHeight="1" spans="1:19">
      <c r="A282" s="32"/>
      <c r="B282" s="33">
        <v>43489</v>
      </c>
      <c r="C282" s="34">
        <v>12628</v>
      </c>
      <c r="D282" s="34" t="s">
        <v>1247</v>
      </c>
      <c r="E282" s="34">
        <v>1436585</v>
      </c>
      <c r="F282" s="35">
        <v>4855</v>
      </c>
      <c r="G282" s="5">
        <f>VLOOKUP(E282,R:S,2,0)</f>
        <v>9710</v>
      </c>
      <c r="H282" s="5">
        <f t="shared" si="12"/>
        <v>-4855</v>
      </c>
      <c r="J282" s="42">
        <v>1436016</v>
      </c>
      <c r="K282" s="43">
        <v>4855</v>
      </c>
      <c r="L282" s="39">
        <f>VLOOKUP(J282,R:S,2,0)</f>
        <v>4855</v>
      </c>
      <c r="M282" s="39">
        <f t="shared" si="13"/>
        <v>0</v>
      </c>
      <c r="N282" s="39"/>
      <c r="O282" s="39" t="str">
        <f t="shared" si="14"/>
        <v>，1436016</v>
      </c>
      <c r="P282" s="39"/>
      <c r="R282" s="45">
        <v>1433727</v>
      </c>
      <c r="S282" s="45">
        <v>9710</v>
      </c>
    </row>
    <row r="283" s="5" customFormat="1" ht="15.75" customHeight="1" spans="1:19">
      <c r="A283" s="32"/>
      <c r="B283" s="33">
        <v>43489</v>
      </c>
      <c r="C283" s="34">
        <v>12629</v>
      </c>
      <c r="D283" s="34" t="s">
        <v>1248</v>
      </c>
      <c r="E283" s="34">
        <v>1436585</v>
      </c>
      <c r="F283" s="35">
        <v>4855</v>
      </c>
      <c r="G283" s="5">
        <f>VLOOKUP(E283,R:S,2,0)</f>
        <v>9710</v>
      </c>
      <c r="H283" s="5">
        <f t="shared" si="12"/>
        <v>-4855</v>
      </c>
      <c r="J283" s="42">
        <v>1436038</v>
      </c>
      <c r="K283" s="43">
        <v>21300</v>
      </c>
      <c r="L283" s="39">
        <f>VLOOKUP(J283,R:S,2,0)</f>
        <v>21300</v>
      </c>
      <c r="M283" s="39">
        <f t="shared" si="13"/>
        <v>0</v>
      </c>
      <c r="N283" s="39"/>
      <c r="O283" s="39" t="str">
        <f t="shared" si="14"/>
        <v>，1436038</v>
      </c>
      <c r="P283" s="39"/>
      <c r="R283" s="45">
        <v>1433936</v>
      </c>
      <c r="S283" s="45">
        <v>4855</v>
      </c>
    </row>
    <row r="284" s="5" customFormat="1" ht="15.75" customHeight="1" spans="1:19">
      <c r="A284" s="32"/>
      <c r="B284" s="33">
        <v>43489</v>
      </c>
      <c r="C284" s="34">
        <v>12636</v>
      </c>
      <c r="D284" s="34" t="s">
        <v>1249</v>
      </c>
      <c r="E284" s="34">
        <v>1434405</v>
      </c>
      <c r="F284" s="35">
        <v>13110</v>
      </c>
      <c r="G284" s="5">
        <f>VLOOKUP(E284,R:S,2,0)</f>
        <v>13110</v>
      </c>
      <c r="H284" s="5">
        <f t="shared" si="12"/>
        <v>0</v>
      </c>
      <c r="J284" s="42">
        <v>1436224</v>
      </c>
      <c r="K284" s="43">
        <v>21850</v>
      </c>
      <c r="L284" s="39">
        <f>VLOOKUP(J284,R:S,2,0)</f>
        <v>21850</v>
      </c>
      <c r="M284" s="39">
        <f t="shared" si="13"/>
        <v>0</v>
      </c>
      <c r="N284" s="39"/>
      <c r="O284" s="39" t="str">
        <f t="shared" si="14"/>
        <v>，1436224</v>
      </c>
      <c r="P284" s="39"/>
      <c r="R284" s="45">
        <v>1433466</v>
      </c>
      <c r="S284" s="45">
        <v>18465</v>
      </c>
    </row>
    <row r="285" s="5" customFormat="1" ht="15.75" customHeight="1" spans="1:19">
      <c r="A285" s="32"/>
      <c r="B285" s="33">
        <v>43489</v>
      </c>
      <c r="C285" s="34">
        <v>12637</v>
      </c>
      <c r="D285" s="34" t="s">
        <v>1250</v>
      </c>
      <c r="E285" s="34">
        <v>1434093</v>
      </c>
      <c r="F285" s="35">
        <v>12890</v>
      </c>
      <c r="G285" s="5">
        <f>VLOOKUP(E285,R:S,2,0)</f>
        <v>12890</v>
      </c>
      <c r="H285" s="5">
        <f t="shared" si="12"/>
        <v>0</v>
      </c>
      <c r="J285" s="42">
        <v>1436585</v>
      </c>
      <c r="K285" s="43">
        <v>9710</v>
      </c>
      <c r="L285" s="39">
        <f>VLOOKUP(J285,R:S,2,0)</f>
        <v>9710</v>
      </c>
      <c r="M285" s="39">
        <f t="shared" si="13"/>
        <v>0</v>
      </c>
      <c r="N285" s="39"/>
      <c r="O285" s="39" t="str">
        <f t="shared" si="14"/>
        <v>，1436585</v>
      </c>
      <c r="P285" s="39"/>
      <c r="R285" s="45">
        <v>1433495</v>
      </c>
      <c r="S285" s="45">
        <v>25780</v>
      </c>
    </row>
    <row r="286" s="5" customFormat="1" ht="15.75" customHeight="1" spans="1:19">
      <c r="A286" s="32"/>
      <c r="B286" s="33">
        <v>43489</v>
      </c>
      <c r="C286" s="34">
        <v>12638</v>
      </c>
      <c r="D286" s="34" t="s">
        <v>1251</v>
      </c>
      <c r="E286" s="34">
        <v>1437036</v>
      </c>
      <c r="F286" s="35">
        <v>4855</v>
      </c>
      <c r="G286" s="5">
        <f>VLOOKUP(E286,R:S,2,0)</f>
        <v>4855</v>
      </c>
      <c r="H286" s="5">
        <f t="shared" si="12"/>
        <v>0</v>
      </c>
      <c r="J286" s="42">
        <v>1436707</v>
      </c>
      <c r="K286" s="43">
        <v>4855</v>
      </c>
      <c r="L286" s="39">
        <f>VLOOKUP(J286,R:S,2,0)</f>
        <v>4855</v>
      </c>
      <c r="M286" s="39">
        <f t="shared" si="13"/>
        <v>0</v>
      </c>
      <c r="N286" s="39"/>
      <c r="O286" s="39" t="str">
        <f t="shared" si="14"/>
        <v>，1436707</v>
      </c>
      <c r="P286" s="39"/>
      <c r="R286" s="45">
        <v>1433519</v>
      </c>
      <c r="S286" s="45">
        <v>13110</v>
      </c>
    </row>
    <row r="287" s="5" customFormat="1" ht="15.75" customHeight="1" spans="1:19">
      <c r="A287" s="32"/>
      <c r="B287" s="33">
        <v>43489</v>
      </c>
      <c r="C287" s="34">
        <v>12639</v>
      </c>
      <c r="D287" s="34" t="s">
        <v>1252</v>
      </c>
      <c r="E287" s="34">
        <v>1433735</v>
      </c>
      <c r="F287" s="35">
        <v>9710</v>
      </c>
      <c r="G287" s="5">
        <f>VLOOKUP(E287,R:S,2,0)</f>
        <v>9710</v>
      </c>
      <c r="H287" s="5">
        <f t="shared" si="12"/>
        <v>0</v>
      </c>
      <c r="J287" s="42">
        <v>1436712</v>
      </c>
      <c r="K287" s="43">
        <v>4855</v>
      </c>
      <c r="L287" s="39">
        <f>VLOOKUP(J287,R:S,2,0)</f>
        <v>4855</v>
      </c>
      <c r="M287" s="39">
        <f t="shared" si="13"/>
        <v>0</v>
      </c>
      <c r="N287" s="39"/>
      <c r="O287" s="39" t="str">
        <f t="shared" si="14"/>
        <v>，1436712</v>
      </c>
      <c r="P287" s="39"/>
      <c r="R287" s="45">
        <v>1433735</v>
      </c>
      <c r="S287" s="45">
        <v>9710</v>
      </c>
    </row>
    <row r="288" s="5" customFormat="1" ht="15.75" customHeight="1" spans="1:19">
      <c r="A288" s="32"/>
      <c r="B288" s="33">
        <v>43489</v>
      </c>
      <c r="C288" s="34">
        <v>12641</v>
      </c>
      <c r="D288" s="34" t="s">
        <v>1253</v>
      </c>
      <c r="E288" s="34">
        <v>1437088</v>
      </c>
      <c r="F288" s="35">
        <v>4855</v>
      </c>
      <c r="G288" s="5">
        <f>VLOOKUP(E288,R:S,2,0)</f>
        <v>4855</v>
      </c>
      <c r="H288" s="5">
        <f t="shared" si="12"/>
        <v>0</v>
      </c>
      <c r="J288" s="42">
        <v>1437036</v>
      </c>
      <c r="K288" s="43">
        <v>4855</v>
      </c>
      <c r="L288" s="39">
        <f>VLOOKUP(J288,R:S,2,0)</f>
        <v>4855</v>
      </c>
      <c r="M288" s="39">
        <f t="shared" si="13"/>
        <v>0</v>
      </c>
      <c r="N288" s="39"/>
      <c r="O288" s="39" t="str">
        <f t="shared" si="14"/>
        <v>，1437036</v>
      </c>
      <c r="P288" s="39"/>
      <c r="R288" s="45">
        <v>1434294</v>
      </c>
      <c r="S288" s="45">
        <v>4855</v>
      </c>
    </row>
    <row r="289" s="5" customFormat="1" ht="15.75" customHeight="1" spans="1:19">
      <c r="A289" s="32"/>
      <c r="B289" s="33">
        <v>43489</v>
      </c>
      <c r="C289" s="34">
        <v>12642</v>
      </c>
      <c r="D289" s="34" t="s">
        <v>1224</v>
      </c>
      <c r="E289" s="34">
        <v>1436707</v>
      </c>
      <c r="F289" s="35">
        <v>4855</v>
      </c>
      <c r="G289" s="5">
        <f>VLOOKUP(E289,R:S,2,0)</f>
        <v>4855</v>
      </c>
      <c r="H289" s="5">
        <f t="shared" si="12"/>
        <v>0</v>
      </c>
      <c r="J289" s="42">
        <v>1437088</v>
      </c>
      <c r="K289" s="43">
        <v>4855</v>
      </c>
      <c r="L289" s="39">
        <f>VLOOKUP(J289,R:S,2,0)</f>
        <v>4855</v>
      </c>
      <c r="M289" s="39">
        <f t="shared" si="13"/>
        <v>0</v>
      </c>
      <c r="N289" s="39"/>
      <c r="O289" s="39" t="str">
        <f t="shared" si="14"/>
        <v>，1437088</v>
      </c>
      <c r="P289" s="39"/>
      <c r="R289" s="45">
        <v>1434337</v>
      </c>
      <c r="S289" s="45">
        <v>9710</v>
      </c>
    </row>
    <row r="290" s="5" customFormat="1" ht="15.75" customHeight="1" spans="1:19">
      <c r="A290" s="32"/>
      <c r="B290" s="33">
        <v>43489</v>
      </c>
      <c r="C290" s="34">
        <v>12644</v>
      </c>
      <c r="D290" s="34" t="s">
        <v>1254</v>
      </c>
      <c r="E290" s="34">
        <v>1427420</v>
      </c>
      <c r="F290" s="35">
        <v>9710</v>
      </c>
      <c r="G290" s="5">
        <f>VLOOKUP(E290,R:S,2,0)</f>
        <v>9710</v>
      </c>
      <c r="H290" s="5">
        <f t="shared" si="12"/>
        <v>0</v>
      </c>
      <c r="J290" s="42">
        <v>1437108</v>
      </c>
      <c r="K290" s="43">
        <v>19185</v>
      </c>
      <c r="L290" s="39">
        <f>VLOOKUP(J290,R:S,2,0)</f>
        <v>19185</v>
      </c>
      <c r="M290" s="39">
        <f t="shared" si="13"/>
        <v>0</v>
      </c>
      <c r="N290" s="39"/>
      <c r="O290" s="39" t="str">
        <f t="shared" si="14"/>
        <v>，1437108</v>
      </c>
      <c r="P290" s="39"/>
      <c r="R290" s="45">
        <v>1434405</v>
      </c>
      <c r="S290" s="45">
        <v>13110</v>
      </c>
    </row>
    <row r="291" s="5" customFormat="1" ht="15.75" customHeight="1" spans="1:19">
      <c r="A291" s="32"/>
      <c r="B291" s="33">
        <v>43490</v>
      </c>
      <c r="C291" s="34">
        <v>12835</v>
      </c>
      <c r="D291" s="34" t="s">
        <v>1255</v>
      </c>
      <c r="E291" s="34">
        <v>1435117</v>
      </c>
      <c r="F291" s="35">
        <v>4855</v>
      </c>
      <c r="G291" s="5">
        <f>VLOOKUP(E291,R:S,2,0)</f>
        <v>4855</v>
      </c>
      <c r="H291" s="5">
        <f t="shared" si="12"/>
        <v>0</v>
      </c>
      <c r="J291" s="42">
        <v>1438016</v>
      </c>
      <c r="K291" s="43">
        <v>14565</v>
      </c>
      <c r="L291" s="39">
        <f>VLOOKUP(J291,R:S,2,0)</f>
        <v>14565</v>
      </c>
      <c r="M291" s="39">
        <f t="shared" si="13"/>
        <v>0</v>
      </c>
      <c r="N291" s="39"/>
      <c r="O291" s="39" t="str">
        <f t="shared" si="14"/>
        <v>，1438016</v>
      </c>
      <c r="P291" s="39"/>
      <c r="R291" s="45">
        <v>1434896</v>
      </c>
      <c r="S291" s="45">
        <v>17480</v>
      </c>
    </row>
    <row r="292" s="5" customFormat="1" ht="15.75" customHeight="1" spans="1:19">
      <c r="A292" s="32"/>
      <c r="B292" s="33">
        <v>43490</v>
      </c>
      <c r="C292" s="34">
        <v>12836</v>
      </c>
      <c r="D292" s="34" t="s">
        <v>1256</v>
      </c>
      <c r="E292" s="34">
        <v>1434621</v>
      </c>
      <c r="F292" s="35">
        <v>17480</v>
      </c>
      <c r="G292" s="5">
        <f>VLOOKUP(E292,R:S,2,0)</f>
        <v>17480</v>
      </c>
      <c r="H292" s="5">
        <f t="shared" si="12"/>
        <v>0</v>
      </c>
      <c r="J292" s="42">
        <v>1438034</v>
      </c>
      <c r="K292" s="43">
        <v>4855</v>
      </c>
      <c r="L292" s="39">
        <f>VLOOKUP(J292,R:S,2,0)</f>
        <v>4855</v>
      </c>
      <c r="M292" s="39">
        <f t="shared" si="13"/>
        <v>0</v>
      </c>
      <c r="N292" s="39"/>
      <c r="O292" s="39" t="str">
        <f t="shared" si="14"/>
        <v>，1438034</v>
      </c>
      <c r="P292" s="39"/>
      <c r="R292" s="45">
        <v>1435113</v>
      </c>
      <c r="S292" s="45">
        <v>4855</v>
      </c>
    </row>
    <row r="293" s="5" customFormat="1" ht="15.75" customHeight="1" spans="1:19">
      <c r="A293" s="32"/>
      <c r="B293" s="33">
        <v>43490</v>
      </c>
      <c r="C293" s="34">
        <v>12837</v>
      </c>
      <c r="D293" s="34" t="s">
        <v>1257</v>
      </c>
      <c r="E293" s="34">
        <v>1427958</v>
      </c>
      <c r="F293" s="35">
        <v>9710</v>
      </c>
      <c r="G293" s="5">
        <f>VLOOKUP(E293,R:S,2,0)</f>
        <v>9710</v>
      </c>
      <c r="H293" s="5">
        <f t="shared" si="12"/>
        <v>0</v>
      </c>
      <c r="J293" s="42">
        <v>1438047</v>
      </c>
      <c r="K293" s="43">
        <v>19420</v>
      </c>
      <c r="L293" s="39">
        <f>VLOOKUP(J293,R:S,2,0)</f>
        <v>19420</v>
      </c>
      <c r="M293" s="39">
        <f t="shared" si="13"/>
        <v>0</v>
      </c>
      <c r="N293" s="39"/>
      <c r="O293" s="39" t="str">
        <f t="shared" si="14"/>
        <v>，1438047</v>
      </c>
      <c r="P293" s="39"/>
      <c r="R293" s="45">
        <v>1436202</v>
      </c>
      <c r="S293" s="45">
        <v>7855</v>
      </c>
    </row>
    <row r="294" s="5" customFormat="1" ht="15.75" customHeight="1" spans="1:19">
      <c r="A294" s="32"/>
      <c r="B294" s="33">
        <v>43490</v>
      </c>
      <c r="C294" s="34">
        <v>12838</v>
      </c>
      <c r="D294" s="34" t="s">
        <v>1258</v>
      </c>
      <c r="E294" s="34">
        <v>1433727</v>
      </c>
      <c r="F294" s="35">
        <v>9710</v>
      </c>
      <c r="G294" s="5">
        <f>VLOOKUP(E294,R:S,2,0)</f>
        <v>9710</v>
      </c>
      <c r="H294" s="5">
        <f t="shared" si="12"/>
        <v>0</v>
      </c>
      <c r="J294" s="42">
        <v>1438053</v>
      </c>
      <c r="K294" s="43">
        <v>9710</v>
      </c>
      <c r="L294" s="39">
        <f>VLOOKUP(J294,R:S,2,0)</f>
        <v>9710</v>
      </c>
      <c r="M294" s="39">
        <f t="shared" si="13"/>
        <v>0</v>
      </c>
      <c r="N294" s="39"/>
      <c r="O294" s="39" t="str">
        <f t="shared" si="14"/>
        <v>，1438053</v>
      </c>
      <c r="P294" s="39"/>
      <c r="R294" s="45">
        <v>1436224</v>
      </c>
      <c r="S294" s="45">
        <v>21850</v>
      </c>
    </row>
    <row r="295" s="5" customFormat="1" ht="15.75" customHeight="1" spans="1:19">
      <c r="A295" s="32"/>
      <c r="B295" s="33">
        <v>43490</v>
      </c>
      <c r="C295" s="34">
        <v>12839</v>
      </c>
      <c r="D295" s="34" t="s">
        <v>1259</v>
      </c>
      <c r="E295" s="34">
        <v>1427422</v>
      </c>
      <c r="F295" s="35">
        <v>5385</v>
      </c>
      <c r="G295" s="5">
        <f>VLOOKUP(E295,R:S,2,0)</f>
        <v>5385</v>
      </c>
      <c r="H295" s="5">
        <f t="shared" si="12"/>
        <v>0</v>
      </c>
      <c r="J295" s="42">
        <v>1438170</v>
      </c>
      <c r="K295" s="43">
        <v>13090</v>
      </c>
      <c r="L295" s="39">
        <f>VLOOKUP(J295,R:S,2,0)</f>
        <v>13090</v>
      </c>
      <c r="M295" s="39">
        <f t="shared" si="13"/>
        <v>0</v>
      </c>
      <c r="N295" s="39"/>
      <c r="O295" s="39" t="str">
        <f t="shared" si="14"/>
        <v>，1438170</v>
      </c>
      <c r="P295" s="39"/>
      <c r="R295" s="45">
        <v>1436585</v>
      </c>
      <c r="S295" s="45">
        <v>9710</v>
      </c>
    </row>
    <row r="296" s="5" customFormat="1" ht="15.75" customHeight="1" spans="1:19">
      <c r="A296" s="32"/>
      <c r="B296" s="33">
        <v>43490</v>
      </c>
      <c r="C296" s="34">
        <v>12840</v>
      </c>
      <c r="D296" s="34" t="s">
        <v>1254</v>
      </c>
      <c r="E296" s="34">
        <v>1427430</v>
      </c>
      <c r="F296" s="35">
        <v>5914</v>
      </c>
      <c r="G296" s="5">
        <f>VLOOKUP(E296,R:S,2,0)</f>
        <v>5915</v>
      </c>
      <c r="H296" s="5">
        <f t="shared" si="12"/>
        <v>-1</v>
      </c>
      <c r="J296" s="42">
        <v>1438463</v>
      </c>
      <c r="K296" s="43">
        <v>26180</v>
      </c>
      <c r="L296" s="39">
        <f>VLOOKUP(J296,R:S,2,0)</f>
        <v>26180</v>
      </c>
      <c r="M296" s="39">
        <f t="shared" si="13"/>
        <v>0</v>
      </c>
      <c r="N296" s="39"/>
      <c r="O296" s="39" t="str">
        <f t="shared" si="14"/>
        <v>，1438463</v>
      </c>
      <c r="P296" s="39"/>
      <c r="R296" s="45">
        <v>1437088</v>
      </c>
      <c r="S296" s="45">
        <v>4855</v>
      </c>
    </row>
    <row r="297" s="5" customFormat="1" ht="15.75" customHeight="1" spans="1:19">
      <c r="A297" s="32"/>
      <c r="B297" s="33">
        <v>43490</v>
      </c>
      <c r="C297" s="34">
        <v>12843</v>
      </c>
      <c r="D297" s="34" t="s">
        <v>1260</v>
      </c>
      <c r="E297" s="34">
        <v>1413383</v>
      </c>
      <c r="F297" s="35">
        <v>5385</v>
      </c>
      <c r="G297" s="5">
        <f>VLOOKUP(E297,R:S,2,0)</f>
        <v>5385</v>
      </c>
      <c r="H297" s="5">
        <f t="shared" si="12"/>
        <v>0</v>
      </c>
      <c r="J297" s="42">
        <v>1438512</v>
      </c>
      <c r="K297" s="43">
        <v>32910</v>
      </c>
      <c r="L297" s="39">
        <f>VLOOKUP(J297,R:S,2,0)</f>
        <v>32910</v>
      </c>
      <c r="M297" s="39">
        <f t="shared" si="13"/>
        <v>0</v>
      </c>
      <c r="N297" s="39"/>
      <c r="O297" s="39" t="str">
        <f t="shared" si="14"/>
        <v>，1438512</v>
      </c>
      <c r="P297" s="39"/>
      <c r="R297" s="45">
        <v>1438047</v>
      </c>
      <c r="S297" s="45">
        <v>19420</v>
      </c>
    </row>
    <row r="298" s="5" customFormat="1" ht="15.75" customHeight="1" spans="1:19">
      <c r="A298" s="32"/>
      <c r="B298" s="33">
        <v>43490</v>
      </c>
      <c r="C298" s="34">
        <v>12845</v>
      </c>
      <c r="D298" s="34" t="s">
        <v>1261</v>
      </c>
      <c r="E298" s="34">
        <v>1435655</v>
      </c>
      <c r="F298" s="35">
        <v>9710</v>
      </c>
      <c r="G298" s="5">
        <f>VLOOKUP(E298,R:S,2,0)</f>
        <v>9710</v>
      </c>
      <c r="H298" s="5">
        <f t="shared" si="12"/>
        <v>0</v>
      </c>
      <c r="J298" s="42">
        <v>1438569</v>
      </c>
      <c r="K298" s="43">
        <v>6015</v>
      </c>
      <c r="L298" s="39">
        <f>VLOOKUP(J298,R:S,2,0)</f>
        <v>6015</v>
      </c>
      <c r="M298" s="39">
        <f t="shared" si="13"/>
        <v>0</v>
      </c>
      <c r="N298" s="39"/>
      <c r="O298" s="39" t="str">
        <f t="shared" si="14"/>
        <v>，1438569</v>
      </c>
      <c r="P298" s="39"/>
      <c r="R298" s="45">
        <v>1434079</v>
      </c>
      <c r="S298" s="45">
        <v>9710</v>
      </c>
    </row>
    <row r="299" s="5" customFormat="1" ht="15.75" customHeight="1" spans="1:19">
      <c r="A299" s="32"/>
      <c r="B299" s="33">
        <v>43490</v>
      </c>
      <c r="C299" s="34">
        <v>12855</v>
      </c>
      <c r="D299" s="34" t="s">
        <v>1262</v>
      </c>
      <c r="E299" s="34">
        <v>1436712</v>
      </c>
      <c r="F299" s="35">
        <v>4855</v>
      </c>
      <c r="G299" s="5">
        <f>VLOOKUP(E299,R:S,2,0)</f>
        <v>4855</v>
      </c>
      <c r="H299" s="5">
        <f t="shared" si="12"/>
        <v>0</v>
      </c>
      <c r="J299" s="42">
        <v>1438616</v>
      </c>
      <c r="K299" s="43">
        <v>5485</v>
      </c>
      <c r="L299" s="39">
        <f>VLOOKUP(J299,R:S,2,0)</f>
        <v>5485</v>
      </c>
      <c r="M299" s="39">
        <f t="shared" si="13"/>
        <v>0</v>
      </c>
      <c r="N299" s="39"/>
      <c r="O299" s="39" t="str">
        <f t="shared" si="14"/>
        <v>，1438616</v>
      </c>
      <c r="P299" s="39"/>
      <c r="R299" s="45">
        <v>1434093</v>
      </c>
      <c r="S299" s="45">
        <v>12890</v>
      </c>
    </row>
    <row r="300" s="5" customFormat="1" ht="15.75" customHeight="1" spans="1:19">
      <c r="A300" s="32"/>
      <c r="B300" s="33">
        <v>43491</v>
      </c>
      <c r="C300" s="34">
        <v>13046</v>
      </c>
      <c r="D300" s="34" t="s">
        <v>1263</v>
      </c>
      <c r="E300" s="34">
        <v>1438034</v>
      </c>
      <c r="F300" s="35">
        <v>4855</v>
      </c>
      <c r="G300" s="5">
        <f>VLOOKUP(E300,R:S,2,0)</f>
        <v>4855</v>
      </c>
      <c r="H300" s="5">
        <f t="shared" si="12"/>
        <v>0</v>
      </c>
      <c r="J300" s="42">
        <v>1438617</v>
      </c>
      <c r="K300" s="43">
        <v>5485</v>
      </c>
      <c r="L300" s="39">
        <f>VLOOKUP(J300,R:S,2,0)</f>
        <v>5485</v>
      </c>
      <c r="M300" s="39">
        <f t="shared" si="13"/>
        <v>0</v>
      </c>
      <c r="N300" s="39"/>
      <c r="O300" s="39" t="str">
        <f t="shared" si="14"/>
        <v>，1438617</v>
      </c>
      <c r="P300" s="39"/>
      <c r="R300" s="45">
        <v>1434621</v>
      </c>
      <c r="S300" s="45">
        <v>17480</v>
      </c>
    </row>
    <row r="301" s="5" customFormat="1" ht="15.75" customHeight="1" spans="1:19">
      <c r="A301" s="32"/>
      <c r="B301" s="33">
        <v>43491</v>
      </c>
      <c r="C301" s="34">
        <v>13047</v>
      </c>
      <c r="D301" s="34" t="s">
        <v>1264</v>
      </c>
      <c r="E301" s="34">
        <v>1435162</v>
      </c>
      <c r="F301" s="35">
        <v>15975</v>
      </c>
      <c r="G301" s="5">
        <f>VLOOKUP(E301,R:S,2,0)</f>
        <v>15975</v>
      </c>
      <c r="H301" s="5">
        <f t="shared" si="12"/>
        <v>0</v>
      </c>
      <c r="J301" s="42">
        <v>1439135</v>
      </c>
      <c r="K301" s="43">
        <v>5485</v>
      </c>
      <c r="L301" s="39">
        <f>VLOOKUP(J301,R:S,2,0)</f>
        <v>5485</v>
      </c>
      <c r="M301" s="39">
        <f t="shared" si="13"/>
        <v>0</v>
      </c>
      <c r="N301" s="39"/>
      <c r="O301" s="39" t="str">
        <f t="shared" si="14"/>
        <v>，1439135</v>
      </c>
      <c r="P301" s="39"/>
      <c r="R301" s="45">
        <v>1435323</v>
      </c>
      <c r="S301" s="45">
        <v>9710</v>
      </c>
    </row>
    <row r="302" s="5" customFormat="1" ht="15.75" customHeight="1" spans="1:19">
      <c r="A302" s="32"/>
      <c r="B302" s="33">
        <v>43491</v>
      </c>
      <c r="C302" s="34">
        <v>13048</v>
      </c>
      <c r="D302" s="34" t="s">
        <v>1265</v>
      </c>
      <c r="E302" s="34">
        <v>1434047</v>
      </c>
      <c r="F302" s="35">
        <v>4855</v>
      </c>
      <c r="G302" s="5">
        <f>VLOOKUP(E302,R:S,2,0)</f>
        <v>4855</v>
      </c>
      <c r="H302" s="5">
        <f t="shared" si="12"/>
        <v>0</v>
      </c>
      <c r="J302" s="48" t="s">
        <v>1266</v>
      </c>
      <c r="K302" s="49">
        <v>3745171.8</v>
      </c>
      <c r="L302" s="39"/>
      <c r="M302" s="39"/>
      <c r="N302" s="39"/>
      <c r="O302" s="39"/>
      <c r="P302" s="39"/>
      <c r="R302" s="45">
        <v>1436016</v>
      </c>
      <c r="S302" s="45">
        <v>4855</v>
      </c>
    </row>
    <row r="303" s="5" customFormat="1" ht="15.75" customHeight="1" spans="1:19">
      <c r="A303" s="32"/>
      <c r="B303" s="33">
        <v>43491</v>
      </c>
      <c r="C303" s="34">
        <v>13049</v>
      </c>
      <c r="D303" s="34" t="s">
        <v>1267</v>
      </c>
      <c r="E303" s="34">
        <v>1420110</v>
      </c>
      <c r="F303" s="35">
        <v>4855</v>
      </c>
      <c r="G303" s="5">
        <f>VLOOKUP(E303,R:S,2,0)</f>
        <v>4855</v>
      </c>
      <c r="H303" s="5">
        <f t="shared" si="12"/>
        <v>0</v>
      </c>
      <c r="R303" s="45">
        <v>1436712</v>
      </c>
      <c r="S303" s="45">
        <v>4855</v>
      </c>
    </row>
    <row r="304" s="5" customFormat="1" ht="15.75" customHeight="1" spans="1:19">
      <c r="A304" s="32"/>
      <c r="B304" s="33">
        <v>43491</v>
      </c>
      <c r="C304" s="34">
        <v>13050</v>
      </c>
      <c r="D304" s="34" t="s">
        <v>1268</v>
      </c>
      <c r="E304" s="34">
        <v>1427788</v>
      </c>
      <c r="F304" s="35">
        <v>4855</v>
      </c>
      <c r="G304" s="5">
        <f>VLOOKUP(E304,R:S,2,0)</f>
        <v>4855</v>
      </c>
      <c r="H304" s="5">
        <f t="shared" si="12"/>
        <v>0</v>
      </c>
      <c r="R304" s="45">
        <v>1437036</v>
      </c>
      <c r="S304" s="45">
        <v>4855</v>
      </c>
    </row>
    <row r="305" s="5" customFormat="1" ht="15.75" customHeight="1" spans="1:19">
      <c r="A305" s="32"/>
      <c r="B305" s="33">
        <v>43491</v>
      </c>
      <c r="C305" s="34">
        <v>13052</v>
      </c>
      <c r="D305" s="34" t="s">
        <v>1269</v>
      </c>
      <c r="E305" s="34">
        <v>1437108</v>
      </c>
      <c r="F305" s="35">
        <v>19185</v>
      </c>
      <c r="G305" s="5">
        <f>VLOOKUP(E305,R:S,2,0)</f>
        <v>19185</v>
      </c>
      <c r="H305" s="5">
        <f t="shared" si="12"/>
        <v>0</v>
      </c>
      <c r="R305" s="45">
        <v>1438463</v>
      </c>
      <c r="S305" s="45">
        <v>26180</v>
      </c>
    </row>
    <row r="306" s="5" customFormat="1" ht="15.75" customHeight="1" spans="1:19">
      <c r="A306" s="32"/>
      <c r="B306" s="33">
        <v>43491</v>
      </c>
      <c r="C306" s="34">
        <v>13054</v>
      </c>
      <c r="D306" s="34" t="s">
        <v>1270</v>
      </c>
      <c r="E306" s="34">
        <v>1436016</v>
      </c>
      <c r="F306" s="35">
        <v>4855</v>
      </c>
      <c r="G306" s="5">
        <f>VLOOKUP(E306,R:S,2,0)</f>
        <v>4855</v>
      </c>
      <c r="H306" s="5">
        <f t="shared" si="12"/>
        <v>0</v>
      </c>
      <c r="R306" s="45">
        <v>1438616</v>
      </c>
      <c r="S306" s="45">
        <v>5485</v>
      </c>
    </row>
    <row r="307" s="5" customFormat="1" ht="15.75" customHeight="1" spans="1:19">
      <c r="A307" s="32"/>
      <c r="B307" s="33">
        <v>43492</v>
      </c>
      <c r="C307" s="34">
        <v>13199</v>
      </c>
      <c r="D307" s="34" t="s">
        <v>1271</v>
      </c>
      <c r="E307" s="34">
        <v>1438047</v>
      </c>
      <c r="F307" s="35">
        <v>4855</v>
      </c>
      <c r="G307" s="5">
        <f>VLOOKUP(E307,R:S,2,0)</f>
        <v>19420</v>
      </c>
      <c r="H307" s="5">
        <f t="shared" si="12"/>
        <v>-14565</v>
      </c>
      <c r="R307" s="45">
        <v>1438617</v>
      </c>
      <c r="S307" s="45">
        <v>5485</v>
      </c>
    </row>
    <row r="308" s="5" customFormat="1" ht="15.75" customHeight="1" spans="1:19">
      <c r="A308" s="32"/>
      <c r="B308" s="33">
        <v>43492</v>
      </c>
      <c r="C308" s="34">
        <v>13200</v>
      </c>
      <c r="D308" s="34" t="s">
        <v>1272</v>
      </c>
      <c r="E308" s="34">
        <v>1433495</v>
      </c>
      <c r="F308" s="35">
        <v>12890</v>
      </c>
      <c r="G308" s="5">
        <f>VLOOKUP(E308,R:S,2,0)</f>
        <v>25780</v>
      </c>
      <c r="H308" s="5">
        <f t="shared" si="12"/>
        <v>-12890</v>
      </c>
      <c r="R308" s="45">
        <v>1439135</v>
      </c>
      <c r="S308" s="45">
        <v>5485</v>
      </c>
    </row>
    <row r="309" s="5" customFormat="1" ht="15.75" customHeight="1" spans="1:19">
      <c r="A309" s="32"/>
      <c r="B309" s="33">
        <v>43492</v>
      </c>
      <c r="C309" s="34">
        <v>13201</v>
      </c>
      <c r="D309" s="34" t="s">
        <v>1273</v>
      </c>
      <c r="E309" s="34">
        <v>1433495</v>
      </c>
      <c r="F309" s="35">
        <v>12890</v>
      </c>
      <c r="G309" s="5">
        <f>VLOOKUP(E309,R:S,2,0)</f>
        <v>25780</v>
      </c>
      <c r="H309" s="5">
        <f t="shared" si="12"/>
        <v>-12890</v>
      </c>
      <c r="R309" s="11"/>
      <c r="S309" s="11"/>
    </row>
    <row r="310" s="5" customFormat="1" ht="15.75" customHeight="1" spans="1:19">
      <c r="A310" s="32"/>
      <c r="B310" s="33">
        <v>43492</v>
      </c>
      <c r="C310" s="34">
        <v>13202</v>
      </c>
      <c r="D310" s="34" t="s">
        <v>1274</v>
      </c>
      <c r="E310" s="34">
        <v>1438616</v>
      </c>
      <c r="F310" s="35">
        <v>5485</v>
      </c>
      <c r="G310" s="5">
        <f>VLOOKUP(E310,R:S,2,0)</f>
        <v>5485</v>
      </c>
      <c r="H310" s="5">
        <f t="shared" si="12"/>
        <v>0</v>
      </c>
      <c r="R310" s="11"/>
      <c r="S310" s="11"/>
    </row>
    <row r="311" s="5" customFormat="1" ht="15.75" customHeight="1" spans="1:19">
      <c r="A311" s="32"/>
      <c r="B311" s="33">
        <v>43492</v>
      </c>
      <c r="C311" s="34">
        <v>13203</v>
      </c>
      <c r="D311" s="34" t="s">
        <v>1275</v>
      </c>
      <c r="E311" s="34">
        <v>1438569</v>
      </c>
      <c r="F311" s="35">
        <v>6015</v>
      </c>
      <c r="G311" s="5">
        <f>VLOOKUP(E311,R:S,2,0)</f>
        <v>6015</v>
      </c>
      <c r="H311" s="5">
        <f t="shared" si="12"/>
        <v>0</v>
      </c>
      <c r="R311" s="11"/>
      <c r="S311" s="11"/>
    </row>
    <row r="312" s="5" customFormat="1" ht="15.75" customHeight="1" spans="1:19">
      <c r="A312" s="32"/>
      <c r="B312" s="33">
        <v>43492</v>
      </c>
      <c r="C312" s="34">
        <v>13204</v>
      </c>
      <c r="D312" s="34" t="s">
        <v>1276</v>
      </c>
      <c r="E312" s="34">
        <v>1427413</v>
      </c>
      <c r="F312" s="35">
        <v>4855</v>
      </c>
      <c r="G312" s="5">
        <f>VLOOKUP(E312,R:S,2,0)</f>
        <v>4855</v>
      </c>
      <c r="H312" s="5">
        <f t="shared" si="12"/>
        <v>0</v>
      </c>
      <c r="R312" s="11"/>
      <c r="S312" s="11"/>
    </row>
    <row r="313" s="5" customFormat="1" ht="15.75" customHeight="1" spans="1:19">
      <c r="A313" s="32"/>
      <c r="B313" s="33">
        <v>43492</v>
      </c>
      <c r="C313" s="34">
        <v>13205</v>
      </c>
      <c r="D313" s="34" t="s">
        <v>1277</v>
      </c>
      <c r="E313" s="34">
        <v>1414942</v>
      </c>
      <c r="F313" s="35">
        <v>17480</v>
      </c>
      <c r="G313" s="5">
        <f>VLOOKUP(E313,R:S,2,0)</f>
        <v>17480</v>
      </c>
      <c r="H313" s="5">
        <f t="shared" si="12"/>
        <v>0</v>
      </c>
      <c r="R313" s="11"/>
      <c r="S313" s="11"/>
    </row>
    <row r="314" s="5" customFormat="1" ht="15.75" customHeight="1" spans="1:19">
      <c r="A314" s="32"/>
      <c r="B314" s="33">
        <v>43492</v>
      </c>
      <c r="C314" s="34">
        <v>13206</v>
      </c>
      <c r="D314" s="34" t="s">
        <v>1278</v>
      </c>
      <c r="E314" s="34">
        <v>1426667</v>
      </c>
      <c r="F314" s="35">
        <v>5915</v>
      </c>
      <c r="G314" s="5">
        <f>VLOOKUP(E314,R:S,2,0)</f>
        <v>5915</v>
      </c>
      <c r="H314" s="5">
        <f t="shared" si="12"/>
        <v>0</v>
      </c>
      <c r="R314" s="11"/>
      <c r="S314" s="11"/>
    </row>
    <row r="315" s="5" customFormat="1" ht="15.75" customHeight="1" spans="1:19">
      <c r="A315" s="32"/>
      <c r="B315" s="33">
        <v>43492</v>
      </c>
      <c r="C315" s="34">
        <v>13207</v>
      </c>
      <c r="D315" s="34" t="s">
        <v>1279</v>
      </c>
      <c r="E315" s="34">
        <v>1427888</v>
      </c>
      <c r="F315" s="35">
        <v>9710</v>
      </c>
      <c r="G315" s="5">
        <f>VLOOKUP(E315,R:S,2,0)</f>
        <v>9710</v>
      </c>
      <c r="H315" s="5">
        <f t="shared" si="12"/>
        <v>0</v>
      </c>
      <c r="R315" s="11"/>
      <c r="S315" s="11"/>
    </row>
    <row r="316" s="5" customFormat="1" ht="15.75" customHeight="1" spans="1:19">
      <c r="A316" s="32"/>
      <c r="B316" s="33">
        <v>43492</v>
      </c>
      <c r="C316" s="34">
        <v>13208</v>
      </c>
      <c r="D316" s="34" t="s">
        <v>1280</v>
      </c>
      <c r="E316" s="34">
        <v>1438047</v>
      </c>
      <c r="F316" s="35">
        <v>4855</v>
      </c>
      <c r="G316" s="5">
        <f>VLOOKUP(E316,R:S,2,0)</f>
        <v>19420</v>
      </c>
      <c r="H316" s="5">
        <f t="shared" si="12"/>
        <v>-14565</v>
      </c>
      <c r="R316" s="11"/>
      <c r="S316" s="11"/>
    </row>
    <row r="317" s="5" customFormat="1" ht="15.75" customHeight="1" spans="1:19">
      <c r="A317" s="32"/>
      <c r="B317" s="33">
        <v>43492</v>
      </c>
      <c r="C317" s="34">
        <v>13210</v>
      </c>
      <c r="D317" s="34" t="s">
        <v>1281</v>
      </c>
      <c r="E317" s="34">
        <v>1426472</v>
      </c>
      <c r="F317" s="35">
        <v>9708</v>
      </c>
      <c r="G317" s="5">
        <f>VLOOKUP(E317,R:S,2,0)</f>
        <v>9710</v>
      </c>
      <c r="H317" s="5">
        <f t="shared" si="12"/>
        <v>-2</v>
      </c>
      <c r="R317" s="11"/>
      <c r="S317" s="11"/>
    </row>
    <row r="318" s="5" customFormat="1" ht="15.75" customHeight="1" spans="1:19">
      <c r="A318" s="32"/>
      <c r="B318" s="33">
        <v>43492</v>
      </c>
      <c r="C318" s="34">
        <v>13211</v>
      </c>
      <c r="D318" s="34" t="s">
        <v>1282</v>
      </c>
      <c r="E318" s="34">
        <v>1434935</v>
      </c>
      <c r="F318" s="35">
        <v>17400</v>
      </c>
      <c r="G318" s="5">
        <f>VLOOKUP(E318,R:S,2,0)</f>
        <v>17400</v>
      </c>
      <c r="H318" s="5">
        <f t="shared" si="12"/>
        <v>0</v>
      </c>
      <c r="R318" s="11"/>
      <c r="S318" s="11"/>
    </row>
    <row r="319" s="5" customFormat="1" ht="15.75" customHeight="1" spans="1:19">
      <c r="A319" s="32"/>
      <c r="B319" s="33">
        <v>43492</v>
      </c>
      <c r="C319" s="34">
        <v>13213</v>
      </c>
      <c r="D319" s="34" t="s">
        <v>1283</v>
      </c>
      <c r="E319" s="34">
        <v>1425850</v>
      </c>
      <c r="F319" s="35">
        <v>21299</v>
      </c>
      <c r="G319" s="5">
        <f>VLOOKUP(E319,R:S,2,0)</f>
        <v>21300</v>
      </c>
      <c r="H319" s="5">
        <f t="shared" si="12"/>
        <v>-1</v>
      </c>
      <c r="R319" s="11"/>
      <c r="S319" s="11"/>
    </row>
    <row r="320" s="5" customFormat="1" ht="15.75" customHeight="1" spans="1:19">
      <c r="A320" s="32"/>
      <c r="B320" s="33">
        <v>43492</v>
      </c>
      <c r="C320" s="34">
        <v>13214</v>
      </c>
      <c r="D320" s="34" t="s">
        <v>1284</v>
      </c>
      <c r="E320" s="34">
        <v>1438047</v>
      </c>
      <c r="F320" s="35">
        <v>4855</v>
      </c>
      <c r="G320" s="5">
        <f>VLOOKUP(E320,R:S,2,0)</f>
        <v>19420</v>
      </c>
      <c r="H320" s="5">
        <f t="shared" si="12"/>
        <v>-14565</v>
      </c>
      <c r="R320" s="11"/>
      <c r="S320" s="11"/>
    </row>
    <row r="321" s="5" customFormat="1" ht="15.75" customHeight="1" spans="1:19">
      <c r="A321" s="32"/>
      <c r="B321" s="33">
        <v>43492</v>
      </c>
      <c r="C321" s="34">
        <v>13215</v>
      </c>
      <c r="D321" s="34" t="s">
        <v>1285</v>
      </c>
      <c r="E321" s="34">
        <v>1438047</v>
      </c>
      <c r="F321" s="35">
        <v>4855</v>
      </c>
      <c r="G321" s="5">
        <f>VLOOKUP(E321,R:S,2,0)</f>
        <v>19420</v>
      </c>
      <c r="H321" s="5">
        <f t="shared" si="12"/>
        <v>-14565</v>
      </c>
      <c r="R321" s="11"/>
      <c r="S321" s="11"/>
    </row>
    <row r="322" s="5" customFormat="1" ht="15.75" customHeight="1" spans="1:19">
      <c r="A322" s="32"/>
      <c r="B322" s="33">
        <v>43492</v>
      </c>
      <c r="C322" s="34">
        <v>13231</v>
      </c>
      <c r="D322" s="34" t="s">
        <v>1286</v>
      </c>
      <c r="E322" s="34">
        <v>1426478</v>
      </c>
      <c r="F322" s="35">
        <v>9708</v>
      </c>
      <c r="G322" s="5">
        <f>VLOOKUP(E322,R:S,2,0)</f>
        <v>9710</v>
      </c>
      <c r="H322" s="5">
        <f t="shared" si="12"/>
        <v>-2</v>
      </c>
      <c r="R322" s="11"/>
      <c r="S322" s="11"/>
    </row>
    <row r="323" s="5" customFormat="1" ht="15.75" customHeight="1" spans="1:19">
      <c r="A323" s="32"/>
      <c r="B323" s="33">
        <v>43493</v>
      </c>
      <c r="C323" s="34">
        <v>13417</v>
      </c>
      <c r="D323" s="34" t="s">
        <v>1274</v>
      </c>
      <c r="E323" s="34">
        <v>1438617</v>
      </c>
      <c r="F323" s="35">
        <v>5485</v>
      </c>
      <c r="G323" s="5">
        <f>VLOOKUP(E323,R:S,2,0)</f>
        <v>5485</v>
      </c>
      <c r="H323" s="5">
        <f t="shared" si="12"/>
        <v>0</v>
      </c>
      <c r="R323" s="11"/>
      <c r="S323" s="11"/>
    </row>
    <row r="324" s="5" customFormat="1" ht="15.75" customHeight="1" spans="1:19">
      <c r="A324" s="32"/>
      <c r="B324" s="33">
        <v>43493</v>
      </c>
      <c r="C324" s="34">
        <v>13418</v>
      </c>
      <c r="D324" s="34" t="s">
        <v>1287</v>
      </c>
      <c r="E324" s="34">
        <v>1436224</v>
      </c>
      <c r="F324" s="35">
        <v>21850</v>
      </c>
      <c r="G324" s="5">
        <f>VLOOKUP(E324,R:S,2,0)</f>
        <v>21850</v>
      </c>
      <c r="H324" s="5">
        <f t="shared" si="12"/>
        <v>0</v>
      </c>
      <c r="R324" s="11"/>
      <c r="S324" s="11"/>
    </row>
    <row r="325" s="5" customFormat="1" ht="15.75" customHeight="1" spans="1:19">
      <c r="A325" s="32"/>
      <c r="B325" s="33">
        <v>43493</v>
      </c>
      <c r="C325" s="34">
        <v>13420</v>
      </c>
      <c r="D325" s="34" t="s">
        <v>1288</v>
      </c>
      <c r="E325" s="34">
        <v>1434896</v>
      </c>
      <c r="F325" s="35">
        <v>17480</v>
      </c>
      <c r="G325" s="5">
        <f>VLOOKUP(E325,R:S,2,0)</f>
        <v>17480</v>
      </c>
      <c r="H325" s="5">
        <f t="shared" si="12"/>
        <v>0</v>
      </c>
      <c r="R325" s="11"/>
      <c r="S325" s="11"/>
    </row>
    <row r="326" s="5" customFormat="1" ht="15.75" customHeight="1" spans="1:19">
      <c r="A326" s="32"/>
      <c r="B326" s="33">
        <v>43493</v>
      </c>
      <c r="C326" s="34">
        <v>13421</v>
      </c>
      <c r="D326" s="34" t="s">
        <v>1289</v>
      </c>
      <c r="E326" s="34">
        <v>1428030</v>
      </c>
      <c r="F326" s="35">
        <v>9708</v>
      </c>
      <c r="G326" s="5">
        <f>VLOOKUP(E326,R:S,2,0)</f>
        <v>9710</v>
      </c>
      <c r="H326" s="5">
        <f t="shared" si="12"/>
        <v>-2</v>
      </c>
      <c r="R326" s="11"/>
      <c r="S326" s="11"/>
    </row>
    <row r="327" s="5" customFormat="1" ht="15.75" customHeight="1" spans="1:19">
      <c r="A327" s="32"/>
      <c r="B327" s="33">
        <v>43493</v>
      </c>
      <c r="C327" s="34">
        <v>13422</v>
      </c>
      <c r="D327" s="34" t="s">
        <v>1290</v>
      </c>
      <c r="E327" s="34">
        <v>1435484</v>
      </c>
      <c r="F327" s="35">
        <v>21850</v>
      </c>
      <c r="G327" s="5">
        <f>VLOOKUP(E327,R:S,2,0)</f>
        <v>21850</v>
      </c>
      <c r="H327" s="5">
        <f t="shared" si="12"/>
        <v>0</v>
      </c>
      <c r="R327" s="11"/>
      <c r="S327" s="11"/>
    </row>
    <row r="328" s="5" customFormat="1" ht="15.75" customHeight="1" spans="1:19">
      <c r="A328" s="32"/>
      <c r="B328" s="33">
        <v>43493</v>
      </c>
      <c r="C328" s="34">
        <v>13423</v>
      </c>
      <c r="D328" s="34" t="s">
        <v>1291</v>
      </c>
      <c r="E328" s="34">
        <v>1439135</v>
      </c>
      <c r="F328" s="35">
        <v>5485</v>
      </c>
      <c r="G328" s="5">
        <f>VLOOKUP(E328,R:S,2,0)</f>
        <v>5485</v>
      </c>
      <c r="H328" s="5">
        <f t="shared" si="12"/>
        <v>0</v>
      </c>
      <c r="R328" s="11"/>
      <c r="S328" s="11"/>
    </row>
    <row r="329" s="5" customFormat="1" ht="15.75" customHeight="1" spans="1:19">
      <c r="A329" s="32"/>
      <c r="B329" s="33">
        <v>43493</v>
      </c>
      <c r="C329" s="34">
        <v>13424</v>
      </c>
      <c r="D329" s="34" t="s">
        <v>1094</v>
      </c>
      <c r="E329" s="34">
        <v>1436038</v>
      </c>
      <c r="F329" s="35">
        <v>21300</v>
      </c>
      <c r="G329" s="5">
        <f>VLOOKUP(E329,R:S,2,0)</f>
        <v>21300</v>
      </c>
      <c r="H329" s="5">
        <f t="shared" si="12"/>
        <v>0</v>
      </c>
      <c r="R329" s="11"/>
      <c r="S329" s="11"/>
    </row>
    <row r="330" s="5" customFormat="1" ht="15.75" customHeight="1" spans="1:19">
      <c r="A330" s="32"/>
      <c r="B330" s="33">
        <v>43493</v>
      </c>
      <c r="C330" s="34">
        <v>13425</v>
      </c>
      <c r="D330" s="34" t="s">
        <v>1292</v>
      </c>
      <c r="E330" s="34">
        <v>1438170</v>
      </c>
      <c r="F330" s="35">
        <v>13090</v>
      </c>
      <c r="G330" s="5">
        <f>VLOOKUP(E330,R:S,2,0)</f>
        <v>13090</v>
      </c>
      <c r="H330" s="5">
        <f t="shared" si="12"/>
        <v>0</v>
      </c>
      <c r="R330" s="11"/>
      <c r="S330" s="11"/>
    </row>
    <row r="331" s="5" customFormat="1" ht="15.75" customHeight="1" spans="1:19">
      <c r="A331" s="32"/>
      <c r="B331" s="33">
        <v>43493</v>
      </c>
      <c r="C331" s="34">
        <v>13444</v>
      </c>
      <c r="D331" s="34" t="s">
        <v>1293</v>
      </c>
      <c r="E331" s="34">
        <v>1438512</v>
      </c>
      <c r="F331" s="35">
        <v>10970</v>
      </c>
      <c r="G331" s="5">
        <f>VLOOKUP(E331,R:S,2,0)</f>
        <v>32910</v>
      </c>
      <c r="H331" s="5">
        <f t="shared" si="12"/>
        <v>-21940</v>
      </c>
      <c r="R331" s="11"/>
      <c r="S331" s="11"/>
    </row>
    <row r="332" s="5" customFormat="1" ht="15.75" customHeight="1" spans="1:19">
      <c r="A332" s="32"/>
      <c r="B332" s="33">
        <v>43493</v>
      </c>
      <c r="C332" s="34">
        <v>13445</v>
      </c>
      <c r="D332" s="34" t="s">
        <v>1294</v>
      </c>
      <c r="E332" s="34">
        <v>1438512</v>
      </c>
      <c r="F332" s="35">
        <v>10970</v>
      </c>
      <c r="G332" s="5">
        <f>VLOOKUP(E332,R:S,2,0)</f>
        <v>32910</v>
      </c>
      <c r="H332" s="5">
        <f t="shared" si="12"/>
        <v>-21940</v>
      </c>
      <c r="R332" s="11"/>
      <c r="S332" s="11"/>
    </row>
    <row r="333" s="5" customFormat="1" ht="15.75" customHeight="1" spans="1:19">
      <c r="A333" s="32"/>
      <c r="B333" s="33">
        <v>43493</v>
      </c>
      <c r="C333" s="34">
        <v>13448</v>
      </c>
      <c r="D333" s="34" t="s">
        <v>1295</v>
      </c>
      <c r="E333" s="34">
        <v>1438512</v>
      </c>
      <c r="F333" s="35">
        <v>10970</v>
      </c>
      <c r="G333" s="5">
        <f>VLOOKUP(E333,R:S,2,0)</f>
        <v>32910</v>
      </c>
      <c r="H333" s="5">
        <f t="shared" ref="H333:H359" si="15">F333-G333</f>
        <v>-21940</v>
      </c>
      <c r="R333" s="11"/>
      <c r="S333" s="11"/>
    </row>
    <row r="334" s="5" customFormat="1" ht="15.75" customHeight="1" spans="1:19">
      <c r="A334" s="32"/>
      <c r="B334" s="33">
        <v>43493</v>
      </c>
      <c r="C334" s="34">
        <v>13449</v>
      </c>
      <c r="D334" s="34" t="s">
        <v>1296</v>
      </c>
      <c r="E334" s="34">
        <v>1427835</v>
      </c>
      <c r="F334" s="35">
        <v>5915</v>
      </c>
      <c r="G334" s="5">
        <f>VLOOKUP(E334,R:S,2,0)</f>
        <v>5915</v>
      </c>
      <c r="H334" s="5">
        <f t="shared" si="15"/>
        <v>0</v>
      </c>
      <c r="R334" s="11"/>
      <c r="S334" s="11"/>
    </row>
    <row r="335" s="5" customFormat="1" ht="15.75" customHeight="1" spans="1:19">
      <c r="A335" s="32"/>
      <c r="B335" s="33">
        <v>43493</v>
      </c>
      <c r="C335" s="34">
        <v>13452</v>
      </c>
      <c r="D335" s="34" t="s">
        <v>1297</v>
      </c>
      <c r="E335" s="34">
        <v>1438463</v>
      </c>
      <c r="F335" s="35">
        <v>13090</v>
      </c>
      <c r="G335" s="5">
        <f>VLOOKUP(E335,R:S,2,0)</f>
        <v>26180</v>
      </c>
      <c r="H335" s="5">
        <f t="shared" si="15"/>
        <v>-13090</v>
      </c>
      <c r="R335" s="11"/>
      <c r="S335" s="11"/>
    </row>
    <row r="336" s="5" customFormat="1" ht="15.75" customHeight="1" spans="1:19">
      <c r="A336" s="32"/>
      <c r="B336" s="33">
        <v>43493</v>
      </c>
      <c r="C336" s="34">
        <v>13453</v>
      </c>
      <c r="D336" s="34" t="s">
        <v>1298</v>
      </c>
      <c r="E336" s="34">
        <v>1438463</v>
      </c>
      <c r="F336" s="35">
        <v>13090</v>
      </c>
      <c r="G336" s="5">
        <f>VLOOKUP(E336,R:S,2,0)</f>
        <v>26180</v>
      </c>
      <c r="H336" s="5">
        <f t="shared" si="15"/>
        <v>-13090</v>
      </c>
      <c r="R336" s="11"/>
      <c r="S336" s="11"/>
    </row>
    <row r="337" s="5" customFormat="1" ht="15.75" customHeight="1" spans="1:19">
      <c r="A337" s="32"/>
      <c r="B337" s="33">
        <v>43493</v>
      </c>
      <c r="C337" s="34">
        <v>13454</v>
      </c>
      <c r="D337" s="34" t="s">
        <v>1299</v>
      </c>
      <c r="E337" s="34">
        <v>1434811</v>
      </c>
      <c r="F337" s="35">
        <v>13110</v>
      </c>
      <c r="G337" s="5">
        <f>VLOOKUP(E337,R:S,2,0)</f>
        <v>13110</v>
      </c>
      <c r="H337" s="5">
        <f t="shared" si="15"/>
        <v>0</v>
      </c>
      <c r="R337" s="11"/>
      <c r="S337" s="11"/>
    </row>
    <row r="338" s="5" customFormat="1" ht="15.75" customHeight="1" spans="1:19">
      <c r="A338" s="32"/>
      <c r="B338" s="33">
        <v>43493</v>
      </c>
      <c r="C338" s="34">
        <v>13461</v>
      </c>
      <c r="D338" s="34" t="s">
        <v>1300</v>
      </c>
      <c r="E338" s="34">
        <v>1435323</v>
      </c>
      <c r="F338" s="35">
        <v>9710</v>
      </c>
      <c r="G338" s="5">
        <f>VLOOKUP(E338,R:S,2,0)</f>
        <v>9710</v>
      </c>
      <c r="H338" s="5">
        <f t="shared" si="15"/>
        <v>0</v>
      </c>
      <c r="R338" s="11"/>
      <c r="S338" s="11"/>
    </row>
    <row r="339" s="5" customFormat="1" ht="15.75" customHeight="1" spans="1:19">
      <c r="A339" s="32"/>
      <c r="B339" s="33">
        <v>43493</v>
      </c>
      <c r="C339" s="34">
        <v>13467</v>
      </c>
      <c r="D339" s="34" t="s">
        <v>1301</v>
      </c>
      <c r="E339" s="34">
        <v>1438053</v>
      </c>
      <c r="F339" s="35">
        <v>9710</v>
      </c>
      <c r="G339" s="5">
        <f>VLOOKUP(E339,R:S,2,0)</f>
        <v>9710</v>
      </c>
      <c r="H339" s="5">
        <f t="shared" si="15"/>
        <v>0</v>
      </c>
      <c r="R339" s="11"/>
      <c r="S339" s="11"/>
    </row>
    <row r="340" s="5" customFormat="1" ht="15.75" customHeight="1" spans="1:19">
      <c r="A340" s="32"/>
      <c r="B340" s="33">
        <v>43494</v>
      </c>
      <c r="C340" s="34">
        <v>13643</v>
      </c>
      <c r="D340" s="34" t="s">
        <v>1302</v>
      </c>
      <c r="E340" s="34">
        <v>1435946</v>
      </c>
      <c r="F340" s="35">
        <v>15975</v>
      </c>
      <c r="G340" s="5">
        <f>VLOOKUP(E340,R:S,2,0)</f>
        <v>15975</v>
      </c>
      <c r="H340" s="5">
        <f t="shared" si="15"/>
        <v>0</v>
      </c>
      <c r="R340" s="11"/>
      <c r="S340" s="11"/>
    </row>
    <row r="341" s="5" customFormat="1" ht="15.75" customHeight="1" spans="1:19">
      <c r="A341" s="32"/>
      <c r="B341" s="33">
        <v>43495</v>
      </c>
      <c r="C341" s="34">
        <v>13805</v>
      </c>
      <c r="D341" s="34" t="s">
        <v>1303</v>
      </c>
      <c r="E341" s="34">
        <v>1424758</v>
      </c>
      <c r="F341" s="35">
        <v>11830</v>
      </c>
      <c r="G341" s="5">
        <f>VLOOKUP(E341,R:S,2,0)</f>
        <v>11830</v>
      </c>
      <c r="H341" s="5">
        <f t="shared" si="15"/>
        <v>0</v>
      </c>
      <c r="R341" s="11"/>
      <c r="S341" s="11"/>
    </row>
    <row r="342" s="5" customFormat="1" ht="15.75" customHeight="1" spans="1:19">
      <c r="A342" s="32"/>
      <c r="B342" s="33">
        <v>43495</v>
      </c>
      <c r="C342" s="34">
        <v>13807</v>
      </c>
      <c r="D342" s="34" t="s">
        <v>1304</v>
      </c>
      <c r="E342" s="34">
        <v>1434365</v>
      </c>
      <c r="F342" s="35">
        <v>9710</v>
      </c>
      <c r="G342" s="5">
        <f>VLOOKUP(E342,R:S,2,0)</f>
        <v>19420</v>
      </c>
      <c r="H342" s="5">
        <f t="shared" si="15"/>
        <v>-9710</v>
      </c>
      <c r="R342" s="11"/>
      <c r="S342" s="11"/>
    </row>
    <row r="343" s="5" customFormat="1" ht="15.75" customHeight="1" spans="1:19">
      <c r="A343" s="32"/>
      <c r="B343" s="33">
        <v>43495</v>
      </c>
      <c r="C343" s="34">
        <v>13808</v>
      </c>
      <c r="D343" s="34" t="s">
        <v>1305</v>
      </c>
      <c r="E343" s="34">
        <v>1434365</v>
      </c>
      <c r="F343" s="35">
        <v>9710</v>
      </c>
      <c r="G343" s="5">
        <f>VLOOKUP(E343,R:S,2,0)</f>
        <v>19420</v>
      </c>
      <c r="H343" s="5">
        <f t="shared" si="15"/>
        <v>-9710</v>
      </c>
      <c r="R343" s="11"/>
      <c r="S343" s="11"/>
    </row>
    <row r="344" s="5" customFormat="1" ht="15.75" customHeight="1" spans="1:19">
      <c r="A344" s="32"/>
      <c r="B344" s="33">
        <v>43495</v>
      </c>
      <c r="C344" s="34">
        <v>13816</v>
      </c>
      <c r="D344" s="34" t="s">
        <v>1306</v>
      </c>
      <c r="E344" s="34">
        <v>1409597</v>
      </c>
      <c r="F344" s="35">
        <v>5915</v>
      </c>
      <c r="G344" s="5">
        <f>VLOOKUP(E344,R:S,2,0)</f>
        <v>5915</v>
      </c>
      <c r="H344" s="5">
        <f t="shared" si="15"/>
        <v>0</v>
      </c>
      <c r="R344" s="11"/>
      <c r="S344" s="11"/>
    </row>
    <row r="345" s="5" customFormat="1" ht="15.75" customHeight="1" spans="1:19">
      <c r="A345" s="32"/>
      <c r="B345" s="33">
        <v>43495</v>
      </c>
      <c r="C345" s="34">
        <v>13818</v>
      </c>
      <c r="D345" s="34" t="s">
        <v>14</v>
      </c>
      <c r="E345" s="34">
        <v>1438016</v>
      </c>
      <c r="F345" s="35">
        <v>14565</v>
      </c>
      <c r="G345" s="5">
        <f>VLOOKUP(E345,R:S,2,0)</f>
        <v>14565</v>
      </c>
      <c r="H345" s="5">
        <f t="shared" si="15"/>
        <v>0</v>
      </c>
      <c r="R345" s="11"/>
      <c r="S345" s="11"/>
    </row>
    <row r="346" s="5" customFormat="1" ht="15.75" customHeight="1" spans="1:19">
      <c r="A346" s="32"/>
      <c r="B346" s="33">
        <v>43495</v>
      </c>
      <c r="C346" s="34">
        <v>13821</v>
      </c>
      <c r="D346" s="34" t="s">
        <v>1307</v>
      </c>
      <c r="E346" s="34">
        <v>1428647</v>
      </c>
      <c r="F346" s="35">
        <v>13110</v>
      </c>
      <c r="G346" s="5">
        <f>VLOOKUP(E346,R:S,2,0)</f>
        <v>13110</v>
      </c>
      <c r="H346" s="5">
        <f t="shared" si="15"/>
        <v>0</v>
      </c>
      <c r="R346" s="11"/>
      <c r="S346" s="11"/>
    </row>
    <row r="347" s="5" customFormat="1" ht="15.75" customHeight="1" spans="1:19">
      <c r="A347" s="32"/>
      <c r="B347" s="33">
        <v>43495</v>
      </c>
      <c r="C347" s="34">
        <v>13823</v>
      </c>
      <c r="D347" s="34" t="s">
        <v>1308</v>
      </c>
      <c r="E347" s="34">
        <v>1432784</v>
      </c>
      <c r="F347" s="35">
        <v>9710</v>
      </c>
      <c r="G347" s="5">
        <f>VLOOKUP(E347,R:S,2,0)</f>
        <v>19420</v>
      </c>
      <c r="H347" s="5">
        <f t="shared" si="15"/>
        <v>-9710</v>
      </c>
      <c r="R347" s="11"/>
      <c r="S347" s="11"/>
    </row>
    <row r="348" s="5" customFormat="1" ht="15.75" customHeight="1" spans="1:19">
      <c r="A348" s="32"/>
      <c r="B348" s="33">
        <v>43495</v>
      </c>
      <c r="C348" s="34">
        <v>13825</v>
      </c>
      <c r="D348" s="34" t="s">
        <v>1309</v>
      </c>
      <c r="E348" s="34">
        <v>1432784</v>
      </c>
      <c r="F348" s="35">
        <v>9710</v>
      </c>
      <c r="G348" s="5">
        <f>VLOOKUP(E348,R:S,2,0)</f>
        <v>19420</v>
      </c>
      <c r="H348" s="5">
        <f t="shared" si="15"/>
        <v>-9710</v>
      </c>
      <c r="R348" s="11"/>
      <c r="S348" s="11"/>
    </row>
    <row r="349" s="5" customFormat="1" ht="15.75" customHeight="1" spans="1:19">
      <c r="A349" s="32"/>
      <c r="B349" s="33">
        <v>43495</v>
      </c>
      <c r="C349" s="34">
        <v>13828</v>
      </c>
      <c r="D349" s="34" t="s">
        <v>1310</v>
      </c>
      <c r="E349" s="34">
        <v>1434517</v>
      </c>
      <c r="F349" s="35">
        <v>15975</v>
      </c>
      <c r="G349" s="5">
        <f>VLOOKUP(E349,R:S,2,0)</f>
        <v>15975</v>
      </c>
      <c r="H349" s="5">
        <f t="shared" si="15"/>
        <v>0</v>
      </c>
      <c r="R349" s="11"/>
      <c r="S349" s="11"/>
    </row>
    <row r="350" s="5" customFormat="1" ht="15.75" customHeight="1" spans="1:19">
      <c r="A350" s="32"/>
      <c r="B350" s="33">
        <v>43495</v>
      </c>
      <c r="C350" s="34">
        <v>13829</v>
      </c>
      <c r="D350" s="34" t="s">
        <v>1311</v>
      </c>
      <c r="E350" s="34">
        <v>1412514</v>
      </c>
      <c r="F350" s="35">
        <v>17480</v>
      </c>
      <c r="G350" s="5">
        <f>VLOOKUP(E350,R:S,2,0)</f>
        <v>17480</v>
      </c>
      <c r="H350" s="5">
        <f t="shared" si="15"/>
        <v>0</v>
      </c>
      <c r="R350" s="11"/>
      <c r="S350" s="11"/>
    </row>
    <row r="351" s="5" customFormat="1" ht="15.75" customHeight="1" spans="1:19">
      <c r="A351" s="32"/>
      <c r="B351" s="33">
        <v>43495</v>
      </c>
      <c r="C351" s="34">
        <v>13831</v>
      </c>
      <c r="D351" s="34" t="s">
        <v>1312</v>
      </c>
      <c r="E351" s="34">
        <v>1425692</v>
      </c>
      <c r="F351" s="35">
        <v>9710</v>
      </c>
      <c r="G351" s="5">
        <f>VLOOKUP(E351,R:S,2,0)</f>
        <v>9710</v>
      </c>
      <c r="H351" s="5">
        <f t="shared" si="15"/>
        <v>0</v>
      </c>
      <c r="R351" s="11"/>
      <c r="S351" s="11"/>
    </row>
    <row r="352" s="5" customFormat="1" ht="15.75" customHeight="1" spans="1:19">
      <c r="A352" s="32"/>
      <c r="B352" s="33">
        <v>43495</v>
      </c>
      <c r="C352" s="34">
        <v>13832</v>
      </c>
      <c r="D352" s="34" t="s">
        <v>1313</v>
      </c>
      <c r="E352" s="34">
        <v>1410188</v>
      </c>
      <c r="F352" s="35">
        <v>22995</v>
      </c>
      <c r="G352" s="5">
        <f>VLOOKUP(E352,R:S,2,0)</f>
        <v>22995</v>
      </c>
      <c r="H352" s="5">
        <f t="shared" si="15"/>
        <v>0</v>
      </c>
      <c r="R352" s="11"/>
      <c r="S352" s="11"/>
    </row>
    <row r="353" s="5" customFormat="1" ht="15.75" customHeight="1" spans="1:19">
      <c r="A353" s="32"/>
      <c r="B353" s="33">
        <v>43496</v>
      </c>
      <c r="C353" s="34">
        <v>14004</v>
      </c>
      <c r="D353" s="34" t="s">
        <v>1314</v>
      </c>
      <c r="E353" s="34">
        <v>1433685</v>
      </c>
      <c r="F353" s="35">
        <v>12890</v>
      </c>
      <c r="G353" s="5">
        <f>VLOOKUP(E353,R:S,2,0)</f>
        <v>12890</v>
      </c>
      <c r="H353" s="5">
        <f t="shared" si="15"/>
        <v>0</v>
      </c>
      <c r="R353" s="11"/>
      <c r="S353" s="11"/>
    </row>
    <row r="354" s="5" customFormat="1" ht="15.75" customHeight="1" spans="1:19">
      <c r="A354" s="32"/>
      <c r="B354" s="33">
        <v>43496</v>
      </c>
      <c r="C354" s="34">
        <v>14008</v>
      </c>
      <c r="D354" s="34" t="s">
        <v>1315</v>
      </c>
      <c r="E354" s="34">
        <v>1432660</v>
      </c>
      <c r="F354" s="35">
        <v>9710</v>
      </c>
      <c r="G354" s="5">
        <f>VLOOKUP(E354,R:S,2,0)</f>
        <v>9710</v>
      </c>
      <c r="H354" s="5">
        <f t="shared" si="15"/>
        <v>0</v>
      </c>
      <c r="R354" s="11"/>
      <c r="S354" s="11"/>
    </row>
    <row r="355" s="5" customFormat="1" ht="15.75" customHeight="1" spans="1:19">
      <c r="A355" s="32"/>
      <c r="B355" s="33">
        <v>43496</v>
      </c>
      <c r="C355" s="34">
        <v>14011</v>
      </c>
      <c r="D355" s="34" t="s">
        <v>1316</v>
      </c>
      <c r="E355" s="34">
        <v>1433684</v>
      </c>
      <c r="F355" s="35">
        <v>12890</v>
      </c>
      <c r="G355" s="5">
        <f>VLOOKUP(E355,R:S,2,0)</f>
        <v>12890</v>
      </c>
      <c r="H355" s="5">
        <f t="shared" si="15"/>
        <v>0</v>
      </c>
      <c r="R355" s="11"/>
      <c r="S355" s="11"/>
    </row>
    <row r="356" s="5" customFormat="1" ht="15.75" customHeight="1" spans="1:19">
      <c r="A356" s="32"/>
      <c r="B356" s="33">
        <v>43496</v>
      </c>
      <c r="C356" s="34">
        <v>14020</v>
      </c>
      <c r="D356" s="34" t="s">
        <v>796</v>
      </c>
      <c r="E356" s="34">
        <v>1433569</v>
      </c>
      <c r="F356" s="35">
        <v>5915</v>
      </c>
      <c r="G356" s="5">
        <f>VLOOKUP(E356,R:S,2,0)</f>
        <v>5915</v>
      </c>
      <c r="H356" s="5">
        <f t="shared" si="15"/>
        <v>0</v>
      </c>
      <c r="R356" s="11"/>
      <c r="S356" s="11"/>
    </row>
    <row r="357" s="5" customFormat="1" ht="15.75" customHeight="1" spans="1:19">
      <c r="A357" s="32"/>
      <c r="B357" s="33">
        <v>43496</v>
      </c>
      <c r="C357" s="34">
        <v>14023</v>
      </c>
      <c r="D357" s="34" t="s">
        <v>1066</v>
      </c>
      <c r="E357" s="34">
        <v>1424544</v>
      </c>
      <c r="F357" s="35">
        <v>11830</v>
      </c>
      <c r="G357" s="5">
        <f>VLOOKUP(E357,R:S,2,0)</f>
        <v>11830</v>
      </c>
      <c r="H357" s="5">
        <f t="shared" si="15"/>
        <v>0</v>
      </c>
      <c r="R357" s="11"/>
      <c r="S357" s="11"/>
    </row>
    <row r="358" s="5" customFormat="1" ht="15.75" customHeight="1" spans="1:19">
      <c r="A358" s="32"/>
      <c r="B358" s="33">
        <v>43496</v>
      </c>
      <c r="C358" s="34">
        <v>14024</v>
      </c>
      <c r="D358" s="34" t="s">
        <v>1317</v>
      </c>
      <c r="E358" s="34">
        <v>1424546</v>
      </c>
      <c r="F358" s="35">
        <v>11830</v>
      </c>
      <c r="G358" s="5">
        <f>VLOOKUP(E358,R:S,2,0)</f>
        <v>11830</v>
      </c>
      <c r="H358" s="5">
        <f t="shared" si="15"/>
        <v>0</v>
      </c>
      <c r="R358" s="11"/>
      <c r="S358" s="11"/>
    </row>
    <row r="359" s="5" customFormat="1" ht="15.75" customHeight="1" spans="1:19">
      <c r="A359" s="32"/>
      <c r="B359" s="33">
        <v>43496</v>
      </c>
      <c r="C359" s="34">
        <v>14025</v>
      </c>
      <c r="D359" s="34" t="s">
        <v>1318</v>
      </c>
      <c r="E359" s="34">
        <v>1431928</v>
      </c>
      <c r="F359" s="35">
        <v>17480</v>
      </c>
      <c r="G359" s="5">
        <f>VLOOKUP(E359,R:S,2,0)</f>
        <v>17480</v>
      </c>
      <c r="H359" s="5">
        <f t="shared" si="15"/>
        <v>0</v>
      </c>
      <c r="R359" s="11"/>
      <c r="S359" s="11"/>
    </row>
    <row r="360" s="5" customFormat="1" ht="15.75" customHeight="1" spans="1:19">
      <c r="A360" s="32"/>
      <c r="B360" s="33"/>
      <c r="C360" s="34"/>
      <c r="D360" s="34"/>
      <c r="E360" s="34"/>
      <c r="F360" s="35"/>
      <c r="R360" s="11"/>
      <c r="S360" s="11"/>
    </row>
    <row r="361" s="1" customFormat="1" hidden="1" customHeight="1" spans="1:19">
      <c r="A361" s="15"/>
      <c r="B361" s="50"/>
      <c r="C361" s="15"/>
      <c r="D361" s="15"/>
      <c r="E361" s="20" t="s">
        <v>486</v>
      </c>
      <c r="F361" s="51" t="e">
        <f>#REF!</f>
        <v>#REF!</v>
      </c>
      <c r="G361" s="52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1"/>
      <c r="S361" s="11"/>
    </row>
    <row r="362" s="1" customFormat="1" hidden="1" customHeight="1" spans="1:19">
      <c r="A362" s="15"/>
      <c r="B362" s="50"/>
      <c r="C362" s="15"/>
      <c r="D362" s="15"/>
      <c r="E362" s="20" t="s">
        <v>487</v>
      </c>
      <c r="F362" s="51" t="e">
        <f>F361*7%</f>
        <v>#REF!</v>
      </c>
      <c r="R362" s="11"/>
      <c r="S362" s="11"/>
    </row>
    <row r="363" s="1" customFormat="1" hidden="1" customHeight="1" spans="1:19">
      <c r="A363" s="15"/>
      <c r="B363" s="50"/>
      <c r="C363" s="15"/>
      <c r="D363" s="15"/>
      <c r="E363" s="20" t="s">
        <v>488</v>
      </c>
      <c r="F363" s="51" t="e">
        <f>#REF!</f>
        <v>#REF!</v>
      </c>
      <c r="R363" s="11"/>
      <c r="S363" s="11"/>
    </row>
    <row r="364" s="1" customFormat="1" customHeight="1" spans="1:19">
      <c r="A364" s="15"/>
      <c r="B364" s="15"/>
      <c r="C364" s="15"/>
      <c r="D364" s="15"/>
      <c r="E364" s="20" t="s">
        <v>41</v>
      </c>
      <c r="F364" s="53">
        <f>SUM(F13:F360)</f>
        <v>3745171.8</v>
      </c>
      <c r="R364" s="11"/>
      <c r="S364" s="11"/>
    </row>
    <row r="365" s="1" customFormat="1" customHeight="1" spans="1:19">
      <c r="A365" s="15"/>
      <c r="B365" s="19"/>
      <c r="C365" s="15"/>
      <c r="D365" s="15"/>
      <c r="E365" s="20"/>
      <c r="F365" s="54" t="s">
        <v>1319</v>
      </c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1"/>
      <c r="S365" s="11"/>
    </row>
    <row r="366" s="1" customFormat="1" customHeight="1" spans="1:19">
      <c r="A366" s="15"/>
      <c r="B366" s="19" t="s">
        <v>43</v>
      </c>
      <c r="C366" s="55"/>
      <c r="D366" s="55"/>
      <c r="E366" s="20"/>
      <c r="F366" s="56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1"/>
      <c r="S366" s="11"/>
    </row>
    <row r="367" s="1" customFormat="1" customHeight="1" spans="1:19">
      <c r="A367" s="15"/>
      <c r="B367" s="19" t="s">
        <v>44</v>
      </c>
      <c r="C367" s="55"/>
      <c r="D367" s="57"/>
      <c r="E367" s="20"/>
      <c r="F367" s="58" t="s">
        <v>1320</v>
      </c>
      <c r="R367" s="11"/>
      <c r="S367" s="11"/>
    </row>
    <row r="368" s="1" customFormat="1" customHeight="1" spans="1:19">
      <c r="A368" s="15"/>
      <c r="B368" s="27" t="s">
        <v>45</v>
      </c>
      <c r="C368" s="16"/>
      <c r="D368" s="15"/>
      <c r="E368" s="20"/>
      <c r="F368" s="56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1"/>
      <c r="S368" s="11"/>
    </row>
    <row r="369" s="6" customFormat="1" customHeight="1" spans="1:19">
      <c r="A369" s="55"/>
      <c r="B369" s="27" t="s">
        <v>491</v>
      </c>
      <c r="C369" s="16"/>
      <c r="D369" s="50"/>
      <c r="E369" s="55"/>
      <c r="F369" s="59"/>
      <c r="R369" s="11"/>
      <c r="S369" s="11"/>
    </row>
    <row r="370" s="1" customFormat="1" customHeight="1" spans="1:19">
      <c r="A370" s="15"/>
      <c r="B370" s="19" t="s">
        <v>492</v>
      </c>
      <c r="C370" s="55"/>
      <c r="D370" s="50"/>
      <c r="E370" s="57"/>
      <c r="F370" s="15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1"/>
      <c r="S370" s="11"/>
    </row>
    <row r="371" s="1" customFormat="1" customHeight="1" spans="1:19">
      <c r="A371" s="15"/>
      <c r="B371" s="19" t="s">
        <v>493</v>
      </c>
      <c r="C371" s="60"/>
      <c r="D371" s="61"/>
      <c r="E371" s="15"/>
      <c r="F371" s="15"/>
      <c r="G371" s="62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1"/>
      <c r="S371" s="11"/>
    </row>
    <row r="372" s="7" customFormat="1" customHeight="1" spans="1:19">
      <c r="A372" s="63"/>
      <c r="B372" s="63"/>
      <c r="C372" s="63"/>
      <c r="D372" s="63"/>
      <c r="E372" s="63"/>
      <c r="F372" s="8"/>
      <c r="R372" s="11"/>
      <c r="S372" s="11"/>
    </row>
    <row r="373" s="7" customFormat="1" customHeight="1" spans="1:19">
      <c r="A373" s="64" t="s">
        <v>494</v>
      </c>
      <c r="B373" s="64"/>
      <c r="C373" s="64"/>
      <c r="D373" s="64"/>
      <c r="E373" s="64"/>
      <c r="F373" s="64"/>
      <c r="R373" s="11"/>
      <c r="S373" s="11"/>
    </row>
    <row r="374" s="7" customFormat="1" customHeight="1" spans="1:19">
      <c r="A374" s="64" t="s">
        <v>495</v>
      </c>
      <c r="B374" s="64"/>
      <c r="C374" s="64"/>
      <c r="D374" s="64"/>
      <c r="E374" s="64"/>
      <c r="F374" s="64"/>
      <c r="R374" s="11"/>
      <c r="S374" s="11"/>
    </row>
    <row r="375" s="7" customFormat="1" customHeight="1" spans="1:19">
      <c r="A375" s="64" t="s">
        <v>496</v>
      </c>
      <c r="B375" s="64"/>
      <c r="C375" s="64"/>
      <c r="D375" s="64"/>
      <c r="E375" s="64"/>
      <c r="F375" s="64"/>
      <c r="R375" s="11"/>
      <c r="S375" s="11"/>
    </row>
    <row r="376" s="7" customFormat="1" ht="19.5" customHeight="1" spans="1:19">
      <c r="A376" s="50"/>
      <c r="B376" s="27"/>
      <c r="C376" s="16"/>
      <c r="D376" s="50"/>
      <c r="E376" s="50"/>
      <c r="F376" s="50"/>
      <c r="R376" s="11"/>
      <c r="S376" s="11"/>
    </row>
    <row r="377" s="7" customFormat="1" customHeight="1" spans="1:19">
      <c r="A377" s="50"/>
      <c r="B377" s="19"/>
      <c r="C377" s="55"/>
      <c r="D377" s="50"/>
      <c r="E377" s="50"/>
      <c r="F377" s="50"/>
      <c r="R377" s="11"/>
      <c r="S377" s="11"/>
    </row>
    <row r="378" s="7" customFormat="1" customHeight="1" spans="1:19">
      <c r="A378" s="50"/>
      <c r="B378" s="27"/>
      <c r="C378" s="16"/>
      <c r="D378" s="50"/>
      <c r="E378" s="50"/>
      <c r="F378" s="50"/>
      <c r="R378" s="11"/>
      <c r="S378" s="11"/>
    </row>
    <row r="379" s="7" customFormat="1" customHeight="1" spans="1:19">
      <c r="A379" s="50"/>
      <c r="B379" s="19"/>
      <c r="C379" s="55"/>
      <c r="D379" s="50"/>
      <c r="E379" s="50"/>
      <c r="F379" s="50"/>
      <c r="R379" s="11"/>
      <c r="S379" s="11"/>
    </row>
    <row r="380" s="7" customFormat="1" ht="19.5" customHeight="1" spans="2:19">
      <c r="B380" s="19"/>
      <c r="C380" s="60"/>
      <c r="D380" s="61"/>
      <c r="E380" s="58"/>
      <c r="F380" s="58"/>
      <c r="R380" s="11"/>
      <c r="S380" s="11"/>
    </row>
    <row r="381" s="8" customFormat="1" ht="15" customHeight="1" spans="2:19">
      <c r="B381" s="65"/>
      <c r="C381" s="65"/>
      <c r="D381" s="65"/>
      <c r="E381" s="65"/>
      <c r="F381" s="65"/>
      <c r="R381" s="11"/>
      <c r="S381" s="11"/>
    </row>
    <row r="382" s="8" customFormat="1" ht="15" customHeight="1" spans="2:19">
      <c r="B382" s="63"/>
      <c r="C382" s="63"/>
      <c r="D382" s="63"/>
      <c r="E382" s="63"/>
      <c r="F382" s="63"/>
      <c r="R382" s="11"/>
      <c r="S382" s="11"/>
    </row>
    <row r="383" s="9" customFormat="1" ht="15" customHeight="1" spans="2:19">
      <c r="B383" s="64"/>
      <c r="C383" s="64"/>
      <c r="D383" s="64"/>
      <c r="E383" s="64"/>
      <c r="F383" s="64"/>
      <c r="G383" s="64"/>
      <c r="H383" s="66"/>
      <c r="R383" s="11"/>
      <c r="S383" s="11"/>
    </row>
    <row r="384" s="9" customFormat="1" ht="15" customHeight="1" spans="2:19">
      <c r="B384" s="64"/>
      <c r="C384" s="64"/>
      <c r="D384" s="64"/>
      <c r="E384" s="64"/>
      <c r="F384" s="64"/>
      <c r="G384" s="64"/>
      <c r="R384" s="11"/>
      <c r="S384" s="11"/>
    </row>
    <row r="385" s="10" customFormat="1" customHeight="1" spans="2:19">
      <c r="B385" s="64"/>
      <c r="C385" s="64"/>
      <c r="D385" s="64"/>
      <c r="E385" s="64"/>
      <c r="F385" s="64"/>
      <c r="G385" s="64"/>
      <c r="R385" s="11"/>
      <c r="S385" s="11"/>
    </row>
    <row r="386" s="1" customFormat="1" customHeight="1" spans="2:19">
      <c r="B386" s="14"/>
      <c r="C386" s="14"/>
      <c r="D386" s="14"/>
      <c r="E386" s="14"/>
      <c r="F386" s="14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1"/>
      <c r="S386" s="11"/>
    </row>
  </sheetData>
  <mergeCells count="11">
    <mergeCell ref="B3:F3"/>
    <mergeCell ref="B5:F5"/>
    <mergeCell ref="A372:E372"/>
    <mergeCell ref="A373:F373"/>
    <mergeCell ref="A374:F374"/>
    <mergeCell ref="A375:F375"/>
    <mergeCell ref="B381:F381"/>
    <mergeCell ref="B382:F382"/>
    <mergeCell ref="B383:G383"/>
    <mergeCell ref="B384:G384"/>
    <mergeCell ref="B385:G385"/>
  </mergeCells>
  <pageMargins left="0.75" right="0.75" top="1" bottom="1" header="0.5" footer="0.5"/>
  <headerFooter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opLeftCell="A4" workbookViewId="0">
      <selection activeCell="F37" sqref="F37"/>
    </sheetView>
  </sheetViews>
  <sheetFormatPr defaultColWidth="9" defaultRowHeight="13.5"/>
  <sheetData>
    <row r="1" customHeight="1" spans="1:9">
      <c r="A1" s="293" t="s">
        <v>0</v>
      </c>
      <c r="B1" s="293"/>
      <c r="C1" s="293"/>
      <c r="D1" s="293"/>
      <c r="E1" s="293"/>
      <c r="F1" s="293"/>
      <c r="G1" s="294" t="s">
        <v>1</v>
      </c>
      <c r="H1" s="294"/>
      <c r="I1" s="310" t="s">
        <v>53</v>
      </c>
    </row>
    <row r="2" ht="15.75" customHeight="1" spans="1:9">
      <c r="A2" s="295"/>
      <c r="B2" s="293" t="s">
        <v>3</v>
      </c>
      <c r="C2" s="293"/>
      <c r="D2" s="293"/>
      <c r="E2" s="293"/>
      <c r="F2" s="293"/>
      <c r="G2" s="294" t="s">
        <v>4</v>
      </c>
      <c r="H2" s="294"/>
      <c r="I2" s="311">
        <v>42860</v>
      </c>
    </row>
    <row r="3" ht="15.75" customHeight="1" spans="1:9">
      <c r="A3" s="295"/>
      <c r="B3" s="295"/>
      <c r="C3" s="295"/>
      <c r="D3" s="296" t="s">
        <v>5</v>
      </c>
      <c r="E3" s="296"/>
      <c r="F3" s="295"/>
      <c r="G3" s="294" t="s">
        <v>6</v>
      </c>
      <c r="H3" s="294"/>
      <c r="I3" s="310" t="s">
        <v>7</v>
      </c>
    </row>
    <row r="4" ht="17.25" customHeight="1" spans="1:15">
      <c r="A4" s="297"/>
      <c r="B4" s="297"/>
      <c r="C4" s="297"/>
      <c r="D4" s="297"/>
      <c r="E4" s="297"/>
      <c r="F4" s="297"/>
      <c r="G4" s="297"/>
      <c r="H4" s="297"/>
      <c r="I4" s="297"/>
      <c r="N4" s="292"/>
      <c r="O4" s="292"/>
    </row>
    <row r="5" ht="22.5" customHeight="1" spans="1:15">
      <c r="A5" s="298" t="s">
        <v>8</v>
      </c>
      <c r="B5" s="298"/>
      <c r="C5" s="299"/>
      <c r="D5" s="300" t="s">
        <v>9</v>
      </c>
      <c r="E5" s="297"/>
      <c r="F5" s="300" t="s">
        <v>10</v>
      </c>
      <c r="G5" s="301" t="s">
        <v>11</v>
      </c>
      <c r="H5" s="297"/>
      <c r="I5" s="303" t="s">
        <v>12</v>
      </c>
      <c r="N5" s="292"/>
      <c r="O5" s="292"/>
    </row>
    <row r="6" ht="17.25" customHeight="1" spans="1:15">
      <c r="A6" s="302" t="s">
        <v>54</v>
      </c>
      <c r="B6" s="302"/>
      <c r="C6" s="299"/>
      <c r="D6" s="303">
        <v>242915</v>
      </c>
      <c r="E6" s="297"/>
      <c r="F6" s="303" t="s">
        <v>55</v>
      </c>
      <c r="G6" s="303">
        <v>1170792</v>
      </c>
      <c r="H6" s="297"/>
      <c r="I6" s="312">
        <v>10640</v>
      </c>
      <c r="N6" s="292"/>
      <c r="O6" s="292"/>
    </row>
    <row r="7" ht="17.25" customHeight="1" spans="1:15">
      <c r="A7" s="302" t="s">
        <v>56</v>
      </c>
      <c r="B7" s="302"/>
      <c r="C7" s="299"/>
      <c r="D7" s="303">
        <v>243110</v>
      </c>
      <c r="E7" s="297"/>
      <c r="F7" s="303" t="s">
        <v>57</v>
      </c>
      <c r="G7" s="303">
        <v>1172328</v>
      </c>
      <c r="H7" s="297"/>
      <c r="I7" s="312">
        <v>5320</v>
      </c>
      <c r="N7" s="292"/>
      <c r="O7" s="292"/>
    </row>
    <row r="8" ht="17.25" customHeight="1" spans="1:15">
      <c r="A8" s="302" t="s">
        <v>58</v>
      </c>
      <c r="B8" s="302"/>
      <c r="C8" s="299"/>
      <c r="D8" s="303">
        <v>243461</v>
      </c>
      <c r="E8" s="297"/>
      <c r="F8" s="303" t="s">
        <v>59</v>
      </c>
      <c r="G8" s="303">
        <v>1178423</v>
      </c>
      <c r="H8" s="297"/>
      <c r="I8" s="312">
        <v>15960</v>
      </c>
      <c r="N8" s="292"/>
      <c r="O8" s="292"/>
    </row>
    <row r="9" ht="17.25" customHeight="1" spans="1:15">
      <c r="A9" s="302" t="s">
        <v>58</v>
      </c>
      <c r="B9" s="302"/>
      <c r="C9" s="299"/>
      <c r="D9" s="303">
        <v>243463</v>
      </c>
      <c r="E9" s="297"/>
      <c r="F9" s="303" t="s">
        <v>60</v>
      </c>
      <c r="G9" s="303">
        <v>1178423</v>
      </c>
      <c r="H9" s="297"/>
      <c r="I9" s="312">
        <v>15960</v>
      </c>
      <c r="N9" s="292"/>
      <c r="O9" s="292"/>
    </row>
    <row r="10" ht="17.25" customHeight="1" spans="1:15">
      <c r="A10" s="302" t="s">
        <v>58</v>
      </c>
      <c r="B10" s="302"/>
      <c r="C10" s="299"/>
      <c r="D10" s="303">
        <v>243468</v>
      </c>
      <c r="E10" s="297"/>
      <c r="F10" s="303" t="s">
        <v>61</v>
      </c>
      <c r="G10" s="303">
        <v>1180241</v>
      </c>
      <c r="H10" s="297"/>
      <c r="I10" s="312">
        <v>19654</v>
      </c>
      <c r="N10" s="292"/>
      <c r="O10" s="292"/>
    </row>
    <row r="11" ht="17.25" customHeight="1" spans="1:15">
      <c r="A11" s="302" t="s">
        <v>58</v>
      </c>
      <c r="B11" s="302"/>
      <c r="C11" s="299"/>
      <c r="D11" s="303">
        <v>243477</v>
      </c>
      <c r="E11" s="297"/>
      <c r="F11" s="303" t="s">
        <v>62</v>
      </c>
      <c r="G11" s="303">
        <v>1179510</v>
      </c>
      <c r="H11" s="297"/>
      <c r="I11" s="312">
        <v>9520</v>
      </c>
      <c r="N11" s="292"/>
      <c r="O11" s="292"/>
    </row>
    <row r="12" ht="17.25" customHeight="1" spans="1:15">
      <c r="A12" s="302" t="s">
        <v>58</v>
      </c>
      <c r="B12" s="302"/>
      <c r="C12" s="299"/>
      <c r="D12" s="303">
        <v>243478</v>
      </c>
      <c r="E12" s="297"/>
      <c r="F12" s="303" t="s">
        <v>63</v>
      </c>
      <c r="G12" s="303">
        <v>1179510</v>
      </c>
      <c r="H12" s="297"/>
      <c r="I12" s="312">
        <v>9520</v>
      </c>
      <c r="N12" s="292"/>
      <c r="O12" s="292"/>
    </row>
    <row r="13" ht="22.5" customHeight="1" spans="1:15">
      <c r="A13" s="302" t="s">
        <v>58</v>
      </c>
      <c r="B13" s="302"/>
      <c r="C13" s="299"/>
      <c r="D13" s="303">
        <v>243481</v>
      </c>
      <c r="E13" s="297"/>
      <c r="F13" s="303" t="s">
        <v>64</v>
      </c>
      <c r="G13" s="303">
        <v>1179504</v>
      </c>
      <c r="H13" s="297"/>
      <c r="I13" s="312">
        <v>9520</v>
      </c>
      <c r="N13" s="292"/>
      <c r="O13" s="292"/>
    </row>
    <row r="14" ht="17.25" customHeight="1" spans="1:15">
      <c r="A14" s="302" t="s">
        <v>65</v>
      </c>
      <c r="B14" s="302"/>
      <c r="C14" s="299"/>
      <c r="D14" s="303">
        <v>243907</v>
      </c>
      <c r="E14" s="297"/>
      <c r="F14" s="303" t="s">
        <v>66</v>
      </c>
      <c r="G14" s="303">
        <v>1175239</v>
      </c>
      <c r="H14" s="297"/>
      <c r="I14" s="312">
        <v>14960</v>
      </c>
      <c r="N14" s="292"/>
      <c r="O14" s="292"/>
    </row>
    <row r="15" ht="22.5" customHeight="1" spans="1:15">
      <c r="A15" s="302" t="s">
        <v>65</v>
      </c>
      <c r="B15" s="302"/>
      <c r="C15" s="299"/>
      <c r="D15" s="303">
        <v>243913</v>
      </c>
      <c r="E15" s="297"/>
      <c r="F15" s="303" t="s">
        <v>67</v>
      </c>
      <c r="G15" s="303">
        <v>1171962</v>
      </c>
      <c r="H15" s="297"/>
      <c r="I15" s="312">
        <v>17852</v>
      </c>
      <c r="N15" s="292"/>
      <c r="O15" s="292"/>
    </row>
    <row r="16" ht="17.25" customHeight="1" spans="1:15">
      <c r="A16" s="302" t="s">
        <v>68</v>
      </c>
      <c r="B16" s="302"/>
      <c r="C16" s="299"/>
      <c r="D16" s="303">
        <v>244531</v>
      </c>
      <c r="E16" s="297"/>
      <c r="F16" s="303" t="s">
        <v>69</v>
      </c>
      <c r="G16" s="303">
        <v>1179277</v>
      </c>
      <c r="H16" s="297"/>
      <c r="I16" s="312">
        <v>4760</v>
      </c>
      <c r="N16" s="292"/>
      <c r="O16" s="292"/>
    </row>
    <row r="17" ht="17.25" customHeight="1" spans="1:15">
      <c r="A17" s="302" t="s">
        <v>70</v>
      </c>
      <c r="B17" s="302"/>
      <c r="C17" s="299"/>
      <c r="D17" s="303">
        <v>244769</v>
      </c>
      <c r="E17" s="297"/>
      <c r="F17" s="303" t="s">
        <v>71</v>
      </c>
      <c r="G17" s="303">
        <v>1170114</v>
      </c>
      <c r="H17" s="297"/>
      <c r="I17" s="312">
        <v>13680</v>
      </c>
      <c r="N17" s="292"/>
      <c r="O17" s="292"/>
    </row>
    <row r="18" ht="17.25" customHeight="1" spans="1:15">
      <c r="A18" s="302" t="s">
        <v>70</v>
      </c>
      <c r="B18" s="302"/>
      <c r="C18" s="299"/>
      <c r="D18" s="303">
        <v>244783</v>
      </c>
      <c r="E18" s="297"/>
      <c r="F18" s="303" t="s">
        <v>72</v>
      </c>
      <c r="G18" s="303">
        <v>1170464</v>
      </c>
      <c r="H18" s="297"/>
      <c r="I18" s="312">
        <v>22440</v>
      </c>
      <c r="N18" s="292"/>
      <c r="O18" s="292"/>
    </row>
    <row r="19" ht="17.25" customHeight="1" spans="1:15">
      <c r="A19" s="302" t="s">
        <v>73</v>
      </c>
      <c r="B19" s="302"/>
      <c r="C19" s="299"/>
      <c r="D19" s="303">
        <v>245007</v>
      </c>
      <c r="E19" s="297"/>
      <c r="F19" s="303" t="s">
        <v>74</v>
      </c>
      <c r="G19" s="303">
        <v>1179562</v>
      </c>
      <c r="H19" s="297"/>
      <c r="I19" s="312">
        <v>5320</v>
      </c>
      <c r="N19" s="292"/>
      <c r="O19" s="292"/>
    </row>
    <row r="20" ht="17.25" customHeight="1" spans="1:15">
      <c r="A20" s="302" t="s">
        <v>73</v>
      </c>
      <c r="B20" s="302"/>
      <c r="C20" s="299"/>
      <c r="D20" s="303">
        <v>245004</v>
      </c>
      <c r="E20" s="297"/>
      <c r="F20" s="303" t="s">
        <v>75</v>
      </c>
      <c r="G20" s="303">
        <v>1179523</v>
      </c>
      <c r="H20" s="297"/>
      <c r="I20" s="312">
        <v>14280</v>
      </c>
      <c r="N20" s="292"/>
      <c r="O20" s="292"/>
    </row>
    <row r="21" ht="16.5" spans="1:15">
      <c r="A21" s="304"/>
      <c r="B21" s="297"/>
      <c r="C21" s="299"/>
      <c r="D21" s="299"/>
      <c r="E21" s="297"/>
      <c r="F21" s="299"/>
      <c r="G21" s="299"/>
      <c r="H21" s="297"/>
      <c r="I21" s="299"/>
      <c r="N21" s="292"/>
      <c r="O21" s="292"/>
    </row>
    <row r="22" ht="17.25" customHeight="1" spans="1:15">
      <c r="A22" s="296" t="s">
        <v>76</v>
      </c>
      <c r="B22" s="296"/>
      <c r="C22" s="296"/>
      <c r="D22" s="296"/>
      <c r="E22" s="296"/>
      <c r="F22" s="296"/>
      <c r="G22" s="305" t="s">
        <v>41</v>
      </c>
      <c r="H22" s="297"/>
      <c r="I22" s="313">
        <v>189386</v>
      </c>
      <c r="J22" s="104" t="s">
        <v>77</v>
      </c>
      <c r="N22" s="292"/>
      <c r="O22" s="292"/>
    </row>
    <row r="23" ht="15" customHeight="1" spans="1:15">
      <c r="A23" s="296" t="s">
        <v>43</v>
      </c>
      <c r="B23" s="296"/>
      <c r="C23" s="296"/>
      <c r="D23" s="296"/>
      <c r="E23" s="296"/>
      <c r="F23" s="306"/>
      <c r="G23" s="307"/>
      <c r="H23" s="308"/>
      <c r="I23" s="314"/>
      <c r="N23" s="292"/>
      <c r="O23" s="292"/>
    </row>
    <row r="24" ht="15.75" spans="1:15">
      <c r="A24" s="296"/>
      <c r="B24" s="296"/>
      <c r="C24" s="296"/>
      <c r="D24" s="296"/>
      <c r="E24" s="296"/>
      <c r="F24" s="295"/>
      <c r="G24" s="295"/>
      <c r="H24" s="295"/>
      <c r="N24" s="292"/>
      <c r="O24" s="292"/>
    </row>
    <row r="25" ht="15.75" customHeight="1" spans="1:15">
      <c r="A25" s="296" t="s">
        <v>44</v>
      </c>
      <c r="B25" s="296"/>
      <c r="C25" s="296"/>
      <c r="D25" s="296"/>
      <c r="E25" s="296"/>
      <c r="F25" s="295"/>
      <c r="G25" s="295"/>
      <c r="H25" s="295"/>
      <c r="I25" s="295"/>
      <c r="N25" s="292"/>
      <c r="O25" s="292"/>
    </row>
    <row r="26" ht="15.75" customHeight="1" spans="1:15">
      <c r="A26" s="293" t="s">
        <v>45</v>
      </c>
      <c r="B26" s="293"/>
      <c r="C26" s="293"/>
      <c r="D26" s="293"/>
      <c r="E26" s="293"/>
      <c r="F26" s="295"/>
      <c r="G26" s="295"/>
      <c r="H26" s="295"/>
      <c r="I26" s="295"/>
      <c r="N26" s="292"/>
      <c r="O26" s="292"/>
    </row>
    <row r="27" ht="15.75" customHeight="1" spans="1:15">
      <c r="A27" s="293" t="s">
        <v>46</v>
      </c>
      <c r="B27" s="293" t="s">
        <v>47</v>
      </c>
      <c r="C27" s="293"/>
      <c r="D27" s="293"/>
      <c r="E27" s="293"/>
      <c r="F27" s="295"/>
      <c r="G27" s="295"/>
      <c r="H27" s="295"/>
      <c r="I27" s="295"/>
      <c r="N27" s="292"/>
      <c r="O27" s="292"/>
    </row>
    <row r="28" ht="15.75" customHeight="1" spans="1:15">
      <c r="A28" s="296" t="s">
        <v>48</v>
      </c>
      <c r="B28" s="296" t="s">
        <v>49</v>
      </c>
      <c r="C28" s="296"/>
      <c r="D28" s="296"/>
      <c r="E28" s="296"/>
      <c r="F28" s="295"/>
      <c r="G28" s="295"/>
      <c r="H28" s="295"/>
      <c r="I28" s="295"/>
      <c r="N28" s="292"/>
      <c r="O28" s="292"/>
    </row>
    <row r="29" ht="26.25" customHeight="1" spans="1:15">
      <c r="A29" s="296" t="s">
        <v>50</v>
      </c>
      <c r="B29" s="296"/>
      <c r="C29" s="296" t="s">
        <v>51</v>
      </c>
      <c r="D29" s="296"/>
      <c r="E29" s="296"/>
      <c r="F29" s="295"/>
      <c r="G29" s="309" t="s">
        <v>78</v>
      </c>
      <c r="H29" s="309"/>
      <c r="N29" s="292"/>
      <c r="O29" s="292"/>
    </row>
    <row r="30" spans="14:15">
      <c r="N30" s="292"/>
      <c r="O30" s="292"/>
    </row>
    <row r="31" spans="14:15">
      <c r="N31" s="292"/>
      <c r="O31" s="292"/>
    </row>
    <row r="32" spans="14:15">
      <c r="N32" s="292"/>
      <c r="O32" s="292"/>
    </row>
    <row r="33" spans="14:15">
      <c r="N33" s="292"/>
      <c r="O33" s="292"/>
    </row>
    <row r="34" spans="12:13">
      <c r="L34" s="292"/>
      <c r="M34" s="292"/>
    </row>
    <row r="35" spans="12:13">
      <c r="L35" s="292"/>
      <c r="M35" s="292"/>
    </row>
    <row r="36" spans="12:13">
      <c r="L36" s="292"/>
      <c r="M36" s="292"/>
    </row>
    <row r="37" spans="12:13">
      <c r="L37" s="292"/>
      <c r="M37" s="292"/>
    </row>
    <row r="38" spans="12:13">
      <c r="L38" s="292"/>
      <c r="M38" s="292"/>
    </row>
    <row r="39" spans="12:13">
      <c r="L39" s="292"/>
      <c r="M39" s="292"/>
    </row>
    <row r="40" spans="12:13">
      <c r="L40" s="292"/>
      <c r="M40" s="292"/>
    </row>
    <row r="41" spans="12:13">
      <c r="L41" s="292"/>
      <c r="M41" s="292"/>
    </row>
    <row r="42" spans="12:13">
      <c r="L42" s="292"/>
      <c r="M42" s="292"/>
    </row>
    <row r="43" spans="12:13">
      <c r="L43" s="292"/>
      <c r="M43" s="292"/>
    </row>
    <row r="44" spans="12:13">
      <c r="L44" s="292"/>
      <c r="M44" s="292"/>
    </row>
    <row r="45" spans="12:13">
      <c r="L45" s="292"/>
      <c r="M45" s="292"/>
    </row>
    <row r="46" spans="12:13">
      <c r="L46" s="292"/>
      <c r="M46" s="292"/>
    </row>
    <row r="47" spans="12:13">
      <c r="L47" s="292"/>
      <c r="M47" s="292"/>
    </row>
    <row r="48" spans="12:13">
      <c r="L48" s="292"/>
      <c r="M48" s="292"/>
    </row>
  </sheetData>
  <mergeCells count="32">
    <mergeCell ref="A1:F1"/>
    <mergeCell ref="G1:H1"/>
    <mergeCell ref="B2:F2"/>
    <mergeCell ref="G2:H2"/>
    <mergeCell ref="D3:E3"/>
    <mergeCell ref="G3:H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F22"/>
    <mergeCell ref="A25:E25"/>
    <mergeCell ref="A26:E26"/>
    <mergeCell ref="B27:E27"/>
    <mergeCell ref="B28:E28"/>
    <mergeCell ref="A29:B29"/>
    <mergeCell ref="C29:E29"/>
    <mergeCell ref="G29:H29"/>
    <mergeCell ref="A23:E24"/>
  </mergeCells>
  <conditionalFormatting sqref="G6:G20">
    <cfRule type="duplicateValues" dxfId="0" priority="2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opLeftCell="A23" workbookViewId="0">
      <selection activeCell="K46" sqref="K46"/>
    </sheetView>
  </sheetViews>
  <sheetFormatPr defaultColWidth="9" defaultRowHeight="12.75"/>
  <cols>
    <col min="1" max="2" width="16.625" style="267"/>
    <col min="3" max="3" width="37.625" style="267"/>
    <col min="4" max="4" width="21" style="267"/>
    <col min="5" max="5" width="17.5" style="267"/>
    <col min="6" max="16384" width="9" style="267"/>
  </cols>
  <sheetData>
    <row r="1" spans="1:1">
      <c r="A1" s="268" t="s">
        <v>79</v>
      </c>
    </row>
    <row r="3" ht="14.25" spans="1:5">
      <c r="A3" s="269" t="s">
        <v>80</v>
      </c>
      <c r="B3" s="270"/>
      <c r="C3" s="270"/>
      <c r="D3" s="270"/>
      <c r="E3" s="270"/>
    </row>
    <row r="4" ht="14.25" spans="1:5">
      <c r="A4" s="269" t="s">
        <v>81</v>
      </c>
      <c r="B4" s="270"/>
      <c r="C4" s="270"/>
      <c r="D4" s="270"/>
      <c r="E4" s="270"/>
    </row>
    <row r="5" ht="14.25" spans="1:5">
      <c r="A5" s="269" t="s">
        <v>82</v>
      </c>
      <c r="B5" s="270"/>
      <c r="C5" s="270"/>
      <c r="D5" s="270"/>
      <c r="E5" s="270"/>
    </row>
    <row r="6" ht="14.25" spans="1:5">
      <c r="A6" s="269" t="s">
        <v>83</v>
      </c>
      <c r="B6" s="270"/>
      <c r="C6" s="270"/>
      <c r="D6" s="270"/>
      <c r="E6" s="270"/>
    </row>
    <row r="7" ht="14.25" spans="1:5">
      <c r="A7" s="269" t="s">
        <v>84</v>
      </c>
      <c r="B7" s="270"/>
      <c r="C7" s="270"/>
      <c r="D7" s="270"/>
      <c r="E7" s="270"/>
    </row>
    <row r="8" ht="14.25" spans="1:5">
      <c r="A8" s="269" t="s">
        <v>85</v>
      </c>
      <c r="B8" s="270"/>
      <c r="C8" s="270"/>
      <c r="D8" s="270"/>
      <c r="E8" s="270"/>
    </row>
    <row r="9" ht="14.25" spans="1:5">
      <c r="A9" s="270"/>
      <c r="B9" s="270"/>
      <c r="C9" s="270"/>
      <c r="D9" s="270"/>
      <c r="E9" s="270"/>
    </row>
    <row r="10" ht="17.25" spans="1:11">
      <c r="A10" s="271" t="s">
        <v>86</v>
      </c>
      <c r="B10" s="270"/>
      <c r="C10" s="270"/>
      <c r="D10" s="270"/>
      <c r="E10" s="270"/>
      <c r="J10" s="292"/>
      <c r="K10" s="292"/>
    </row>
    <row r="11" ht="14.25" spans="1:11">
      <c r="A11" s="270"/>
      <c r="B11" s="270"/>
      <c r="C11" s="270"/>
      <c r="D11" s="270"/>
      <c r="E11" s="270"/>
      <c r="J11" s="292"/>
      <c r="K11" s="292"/>
    </row>
    <row r="12" ht="17.25" spans="1:11">
      <c r="A12" s="272" t="s">
        <v>87</v>
      </c>
      <c r="B12" s="270"/>
      <c r="C12" s="270"/>
      <c r="D12" s="270"/>
      <c r="E12" s="270"/>
      <c r="J12" s="292"/>
      <c r="K12" s="292"/>
    </row>
    <row r="13" ht="14.25" spans="1:11">
      <c r="A13" s="270"/>
      <c r="B13" s="270"/>
      <c r="C13" s="270"/>
      <c r="D13" s="270"/>
      <c r="E13" s="270"/>
      <c r="J13" s="292"/>
      <c r="K13" s="292"/>
    </row>
    <row r="14" ht="17.25" spans="1:11">
      <c r="A14" s="272" t="s">
        <v>88</v>
      </c>
      <c r="B14" s="270"/>
      <c r="C14" s="270"/>
      <c r="D14" s="270"/>
      <c r="E14" s="270"/>
      <c r="J14" s="292"/>
      <c r="K14" s="292"/>
    </row>
    <row r="15" ht="14.25" spans="1:11">
      <c r="A15" s="270"/>
      <c r="B15" s="270"/>
      <c r="C15" s="270"/>
      <c r="D15" s="270"/>
      <c r="E15" s="270"/>
      <c r="J15" s="292"/>
      <c r="K15" s="292"/>
    </row>
    <row r="16" ht="17.25" spans="1:11">
      <c r="A16" s="271" t="s">
        <v>89</v>
      </c>
      <c r="B16" s="270"/>
      <c r="C16" s="270"/>
      <c r="D16" s="270"/>
      <c r="E16" s="270"/>
      <c r="J16" s="292"/>
      <c r="K16" s="292"/>
    </row>
    <row r="17" ht="15" spans="1:11">
      <c r="A17" s="270"/>
      <c r="B17" s="270"/>
      <c r="C17" s="270"/>
      <c r="D17" s="270"/>
      <c r="E17" s="270"/>
      <c r="J17" s="292"/>
      <c r="K17" s="292"/>
    </row>
    <row r="18" ht="18" spans="1:11">
      <c r="A18" s="273" t="s">
        <v>8</v>
      </c>
      <c r="B18" s="273" t="s">
        <v>9</v>
      </c>
      <c r="C18" s="273" t="s">
        <v>10</v>
      </c>
      <c r="D18" s="273" t="s">
        <v>11</v>
      </c>
      <c r="E18" s="273" t="s">
        <v>12</v>
      </c>
      <c r="J18" s="292"/>
      <c r="K18" s="292"/>
    </row>
    <row r="19" ht="18" spans="1:11">
      <c r="A19" s="273" t="s">
        <v>68</v>
      </c>
      <c r="B19" s="273" t="s">
        <v>90</v>
      </c>
      <c r="C19" s="273" t="s">
        <v>91</v>
      </c>
      <c r="D19" s="274">
        <v>1181461</v>
      </c>
      <c r="E19" s="275">
        <v>13300</v>
      </c>
      <c r="J19" s="292"/>
      <c r="K19" s="292"/>
    </row>
    <row r="20" ht="18" spans="1:11">
      <c r="A20" s="273" t="s">
        <v>70</v>
      </c>
      <c r="B20" s="273" t="s">
        <v>92</v>
      </c>
      <c r="C20" s="273" t="s">
        <v>93</v>
      </c>
      <c r="D20" s="274">
        <v>1181474</v>
      </c>
      <c r="E20" s="275">
        <v>17852</v>
      </c>
      <c r="J20" s="292"/>
      <c r="K20" s="292"/>
    </row>
    <row r="21" ht="18" spans="1:11">
      <c r="A21" s="273" t="s">
        <v>70</v>
      </c>
      <c r="B21" s="273" t="s">
        <v>94</v>
      </c>
      <c r="C21" s="273" t="s">
        <v>95</v>
      </c>
      <c r="D21" s="274">
        <v>1181475</v>
      </c>
      <c r="E21" s="275">
        <v>17852</v>
      </c>
      <c r="J21" s="292"/>
      <c r="K21" s="292"/>
    </row>
    <row r="22" ht="18" spans="1:11">
      <c r="A22" s="273" t="s">
        <v>96</v>
      </c>
      <c r="B22" s="273" t="s">
        <v>97</v>
      </c>
      <c r="C22" s="273" t="s">
        <v>98</v>
      </c>
      <c r="D22" s="274">
        <v>1182838</v>
      </c>
      <c r="E22" s="275">
        <v>22650</v>
      </c>
      <c r="J22" s="292"/>
      <c r="K22" s="292"/>
    </row>
    <row r="23" ht="18" spans="1:11">
      <c r="A23" s="273" t="s">
        <v>96</v>
      </c>
      <c r="B23" s="273" t="s">
        <v>99</v>
      </c>
      <c r="C23" s="273" t="s">
        <v>100</v>
      </c>
      <c r="D23" s="274">
        <v>1180345</v>
      </c>
      <c r="E23" s="275">
        <v>5702</v>
      </c>
      <c r="J23" s="292"/>
      <c r="K23" s="292"/>
    </row>
    <row r="24" ht="18" spans="1:11">
      <c r="A24" s="273" t="s">
        <v>96</v>
      </c>
      <c r="B24" s="273" t="s">
        <v>101</v>
      </c>
      <c r="C24" s="273" t="s">
        <v>102</v>
      </c>
      <c r="D24" s="274">
        <v>1169853</v>
      </c>
      <c r="E24" s="275">
        <v>14280</v>
      </c>
      <c r="J24" s="292"/>
      <c r="K24" s="292"/>
    </row>
    <row r="25" ht="18" spans="1:11">
      <c r="A25" s="273" t="s">
        <v>96</v>
      </c>
      <c r="B25" s="273" t="s">
        <v>103</v>
      </c>
      <c r="C25" s="273" t="s">
        <v>104</v>
      </c>
      <c r="D25" s="274">
        <v>1181524</v>
      </c>
      <c r="E25" s="275">
        <v>28052</v>
      </c>
      <c r="J25" s="292"/>
      <c r="K25" s="292"/>
    </row>
    <row r="26" ht="18" spans="1:11">
      <c r="A26" s="273" t="s">
        <v>96</v>
      </c>
      <c r="B26" s="273" t="s">
        <v>105</v>
      </c>
      <c r="C26" s="273" t="s">
        <v>106</v>
      </c>
      <c r="D26" s="274">
        <v>1181525</v>
      </c>
      <c r="E26" s="275">
        <v>28052</v>
      </c>
      <c r="J26" s="292"/>
      <c r="K26" s="292"/>
    </row>
    <row r="27" ht="18" spans="1:11">
      <c r="A27" s="273" t="s">
        <v>107</v>
      </c>
      <c r="B27" s="273" t="s">
        <v>108</v>
      </c>
      <c r="C27" s="273" t="s">
        <v>109</v>
      </c>
      <c r="D27" s="274">
        <v>1180291</v>
      </c>
      <c r="E27" s="275">
        <v>9520</v>
      </c>
      <c r="J27" s="292"/>
      <c r="K27" s="292"/>
    </row>
    <row r="28" ht="18" spans="1:11">
      <c r="A28" s="273" t="s">
        <v>107</v>
      </c>
      <c r="B28" s="273" t="s">
        <v>110</v>
      </c>
      <c r="C28" s="273" t="s">
        <v>111</v>
      </c>
      <c r="D28" s="274">
        <v>1180291</v>
      </c>
      <c r="E28" s="275">
        <v>9520</v>
      </c>
      <c r="J28" s="292"/>
      <c r="K28" s="292"/>
    </row>
    <row r="29" ht="18" spans="1:11">
      <c r="A29" s="273" t="s">
        <v>107</v>
      </c>
      <c r="B29" s="273" t="s">
        <v>112</v>
      </c>
      <c r="C29" s="273" t="s">
        <v>113</v>
      </c>
      <c r="D29" s="274">
        <v>1179770</v>
      </c>
      <c r="E29" s="275">
        <v>9520</v>
      </c>
      <c r="J29" s="292"/>
      <c r="K29" s="292"/>
    </row>
    <row r="30" ht="18" spans="1:11">
      <c r="A30" s="273" t="s">
        <v>107</v>
      </c>
      <c r="B30" s="273" t="s">
        <v>114</v>
      </c>
      <c r="C30" s="273" t="s">
        <v>115</v>
      </c>
      <c r="D30" s="274">
        <v>1182216</v>
      </c>
      <c r="E30" s="275">
        <v>24940</v>
      </c>
      <c r="J30" s="292"/>
      <c r="K30" s="292"/>
    </row>
    <row r="31" ht="18" spans="1:11">
      <c r="A31" s="273" t="s">
        <v>107</v>
      </c>
      <c r="B31" s="273" t="s">
        <v>116</v>
      </c>
      <c r="C31" s="273" t="s">
        <v>117</v>
      </c>
      <c r="D31" s="274">
        <v>1179766</v>
      </c>
      <c r="E31" s="275">
        <v>14280</v>
      </c>
      <c r="J31" s="292"/>
      <c r="K31" s="292"/>
    </row>
    <row r="32" ht="18" spans="1:11">
      <c r="A32" s="273" t="s">
        <v>107</v>
      </c>
      <c r="B32" s="273" t="s">
        <v>118</v>
      </c>
      <c r="C32" s="273" t="s">
        <v>119</v>
      </c>
      <c r="D32" s="274">
        <v>1179392</v>
      </c>
      <c r="E32" s="275">
        <v>13840</v>
      </c>
      <c r="J32" s="292"/>
      <c r="K32" s="292"/>
    </row>
    <row r="33" ht="18" spans="1:11">
      <c r="A33" s="273" t="s">
        <v>107</v>
      </c>
      <c r="B33" s="273" t="s">
        <v>120</v>
      </c>
      <c r="C33" s="273" t="s">
        <v>121</v>
      </c>
      <c r="D33" s="274">
        <v>1179674</v>
      </c>
      <c r="E33" s="275">
        <v>17852</v>
      </c>
      <c r="J33" s="292"/>
      <c r="K33" s="292"/>
    </row>
    <row r="34" ht="18" spans="1:11">
      <c r="A34" s="273" t="s">
        <v>122</v>
      </c>
      <c r="B34" s="273" t="s">
        <v>123</v>
      </c>
      <c r="C34" s="273" t="s">
        <v>124</v>
      </c>
      <c r="D34" s="274">
        <v>1181398</v>
      </c>
      <c r="E34" s="275">
        <v>29928</v>
      </c>
      <c r="J34" s="292"/>
      <c r="K34" s="292"/>
    </row>
    <row r="35" ht="18" spans="1:11">
      <c r="A35" s="273" t="s">
        <v>125</v>
      </c>
      <c r="B35" s="273" t="s">
        <v>126</v>
      </c>
      <c r="C35" s="273" t="s">
        <v>127</v>
      </c>
      <c r="D35" s="274">
        <v>1179151</v>
      </c>
      <c r="E35" s="275">
        <v>5320</v>
      </c>
      <c r="J35" s="292"/>
      <c r="K35" s="292"/>
    </row>
    <row r="36" ht="18" spans="1:11">
      <c r="A36" s="273" t="s">
        <v>128</v>
      </c>
      <c r="B36" s="273" t="s">
        <v>129</v>
      </c>
      <c r="C36" s="273" t="s">
        <v>130</v>
      </c>
      <c r="D36" s="274">
        <v>1178771</v>
      </c>
      <c r="E36" s="275">
        <v>14280</v>
      </c>
      <c r="J36" s="292"/>
      <c r="K36" s="292"/>
    </row>
    <row r="37" ht="18" spans="1:11">
      <c r="A37" s="273" t="s">
        <v>128</v>
      </c>
      <c r="B37" s="273" t="s">
        <v>131</v>
      </c>
      <c r="C37" s="273" t="s">
        <v>132</v>
      </c>
      <c r="D37" s="274">
        <v>1178771</v>
      </c>
      <c r="E37" s="275">
        <v>14280</v>
      </c>
      <c r="J37" s="292"/>
      <c r="K37" s="292"/>
    </row>
    <row r="38" ht="18" spans="1:11">
      <c r="A38" s="273" t="s">
        <v>133</v>
      </c>
      <c r="B38" s="273" t="s">
        <v>134</v>
      </c>
      <c r="C38" s="273" t="s">
        <v>135</v>
      </c>
      <c r="D38" s="274">
        <v>1181089</v>
      </c>
      <c r="E38" s="275">
        <v>14960</v>
      </c>
      <c r="J38" s="292"/>
      <c r="K38" s="292"/>
    </row>
    <row r="39" ht="18" spans="1:11">
      <c r="A39" s="273" t="s">
        <v>136</v>
      </c>
      <c r="B39" s="273" t="s">
        <v>137</v>
      </c>
      <c r="C39" s="273" t="s">
        <v>138</v>
      </c>
      <c r="D39" s="274">
        <v>1181094</v>
      </c>
      <c r="E39" s="275">
        <v>10640</v>
      </c>
      <c r="J39" s="292"/>
      <c r="K39" s="292"/>
    </row>
    <row r="40" ht="18" spans="1:11">
      <c r="A40" s="273" t="s">
        <v>139</v>
      </c>
      <c r="B40" s="273" t="s">
        <v>140</v>
      </c>
      <c r="C40" s="273" t="s">
        <v>141</v>
      </c>
      <c r="D40" s="274">
        <v>1179705</v>
      </c>
      <c r="E40" s="275">
        <v>14280</v>
      </c>
      <c r="J40" s="292"/>
      <c r="K40" s="292"/>
    </row>
    <row r="41" ht="18" spans="1:11">
      <c r="A41" s="252"/>
      <c r="B41" s="252"/>
      <c r="C41" s="276" t="s">
        <v>142</v>
      </c>
      <c r="D41" s="277"/>
      <c r="E41" s="275">
        <v>-4760</v>
      </c>
      <c r="J41" s="292"/>
      <c r="K41" s="292"/>
    </row>
    <row r="42" ht="15" spans="1:11">
      <c r="A42" s="252"/>
      <c r="B42" s="252"/>
      <c r="C42" s="278"/>
      <c r="D42" s="254"/>
      <c r="E42" s="255"/>
      <c r="J42" s="292"/>
      <c r="K42" s="292"/>
    </row>
    <row r="43" ht="18" spans="1:11">
      <c r="A43" s="279" t="s">
        <v>143</v>
      </c>
      <c r="B43" s="257"/>
      <c r="C43" s="257"/>
      <c r="D43" s="280" t="s">
        <v>41</v>
      </c>
      <c r="E43" s="275" t="s">
        <v>144</v>
      </c>
      <c r="F43" s="104" t="s">
        <v>145</v>
      </c>
      <c r="J43" s="292"/>
      <c r="K43" s="292"/>
    </row>
    <row r="44" spans="10:11">
      <c r="J44" s="292"/>
      <c r="K44" s="292"/>
    </row>
    <row r="45" ht="17.25" spans="1:11">
      <c r="A45" s="268" t="s">
        <v>146</v>
      </c>
      <c r="J45" s="292"/>
      <c r="K45" s="292"/>
    </row>
    <row r="46" ht="13.5"/>
    <row r="47" ht="13.5" spans="1:5">
      <c r="A47" s="281" t="s">
        <v>147</v>
      </c>
      <c r="B47" s="281" t="s">
        <v>148</v>
      </c>
      <c r="C47" s="281" t="s">
        <v>149</v>
      </c>
      <c r="D47" s="281" t="s">
        <v>150</v>
      </c>
      <c r="E47" s="281" t="s">
        <v>151</v>
      </c>
    </row>
    <row r="48" ht="13.5" spans="1:5">
      <c r="A48" s="281" t="s">
        <v>152</v>
      </c>
      <c r="B48" s="281" t="s">
        <v>153</v>
      </c>
      <c r="C48" s="281" t="s">
        <v>154</v>
      </c>
      <c r="D48" s="282">
        <v>1184978</v>
      </c>
      <c r="E48" s="283">
        <v>11776</v>
      </c>
    </row>
    <row r="49" ht="13.5" spans="1:5">
      <c r="A49" s="281" t="s">
        <v>155</v>
      </c>
      <c r="B49" s="281" t="s">
        <v>156</v>
      </c>
      <c r="C49" s="281" t="s">
        <v>157</v>
      </c>
      <c r="D49" s="282">
        <v>1184229</v>
      </c>
      <c r="E49" s="283">
        <v>10640</v>
      </c>
    </row>
    <row r="50" ht="13.5" spans="1:5">
      <c r="A50" s="281" t="s">
        <v>158</v>
      </c>
      <c r="B50" s="281" t="s">
        <v>159</v>
      </c>
      <c r="C50" s="281" t="s">
        <v>160</v>
      </c>
      <c r="D50" s="282">
        <v>1183074</v>
      </c>
      <c r="E50" s="283">
        <v>5888</v>
      </c>
    </row>
    <row r="51" ht="13.5" spans="1:5">
      <c r="A51" s="281" t="s">
        <v>158</v>
      </c>
      <c r="B51" s="281" t="s">
        <v>161</v>
      </c>
      <c r="C51" s="281" t="s">
        <v>162</v>
      </c>
      <c r="D51" s="282">
        <v>1180713</v>
      </c>
      <c r="E51" s="283">
        <v>5320</v>
      </c>
    </row>
    <row r="52" ht="13.5" spans="1:5">
      <c r="A52" s="281" t="s">
        <v>163</v>
      </c>
      <c r="B52" s="281" t="s">
        <v>164</v>
      </c>
      <c r="C52" s="281" t="s">
        <v>165</v>
      </c>
      <c r="D52" s="282">
        <v>1179561</v>
      </c>
      <c r="E52" s="283">
        <v>10640</v>
      </c>
    </row>
    <row r="53" ht="13.5" spans="1:5">
      <c r="A53" s="281" t="s">
        <v>166</v>
      </c>
      <c r="B53" s="281" t="s">
        <v>167</v>
      </c>
      <c r="C53" s="281" t="s">
        <v>168</v>
      </c>
      <c r="D53" s="282">
        <v>1170949</v>
      </c>
      <c r="E53" s="283">
        <v>9520</v>
      </c>
    </row>
    <row r="54" ht="13.5" spans="1:5">
      <c r="A54" s="284"/>
      <c r="B54" s="284"/>
      <c r="C54" s="285"/>
      <c r="D54" s="286"/>
      <c r="E54" s="287"/>
    </row>
    <row r="55" ht="15.75" spans="1:6">
      <c r="A55" s="288" t="s">
        <v>169</v>
      </c>
      <c r="B55" s="288"/>
      <c r="C55" s="288"/>
      <c r="D55" s="289" t="s">
        <v>170</v>
      </c>
      <c r="E55" s="290">
        <v>53784</v>
      </c>
      <c r="F55" s="291" t="s">
        <v>171</v>
      </c>
    </row>
  </sheetData>
  <mergeCells count="3">
    <mergeCell ref="C41:D41"/>
    <mergeCell ref="A43:C43"/>
    <mergeCell ref="A55:C5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F38" sqref="F38"/>
    </sheetView>
  </sheetViews>
  <sheetFormatPr defaultColWidth="9" defaultRowHeight="13.5" outlineLevelCol="5"/>
  <cols>
    <col min="1" max="1" width="9" style="261"/>
    <col min="2" max="2" width="10.875" style="261" customWidth="1"/>
    <col min="3" max="3" width="17.5" style="261" customWidth="1"/>
    <col min="4" max="4" width="9.125" style="261"/>
    <col min="5" max="5" width="11.5" style="261" customWidth="1"/>
    <col min="6" max="6" width="31.375" style="261" customWidth="1"/>
  </cols>
  <sheetData>
    <row r="1" ht="27" spans="1:5">
      <c r="A1" s="262" t="s">
        <v>8</v>
      </c>
      <c r="B1" s="262" t="s">
        <v>9</v>
      </c>
      <c r="C1" s="262" t="s">
        <v>10</v>
      </c>
      <c r="D1" s="262" t="s">
        <v>11</v>
      </c>
      <c r="E1" s="262" t="s">
        <v>12</v>
      </c>
    </row>
    <row r="2" ht="27" spans="1:5">
      <c r="A2" s="262" t="s">
        <v>172</v>
      </c>
      <c r="B2" s="262">
        <v>251320</v>
      </c>
      <c r="C2" s="262" t="s">
        <v>173</v>
      </c>
      <c r="D2" s="262">
        <v>1168999</v>
      </c>
      <c r="E2" s="263">
        <v>24940</v>
      </c>
    </row>
    <row r="3" ht="27" spans="1:5">
      <c r="A3" s="262" t="s">
        <v>174</v>
      </c>
      <c r="B3" s="262">
        <v>251916</v>
      </c>
      <c r="C3" s="262" t="s">
        <v>175</v>
      </c>
      <c r="D3" s="262">
        <v>1189680</v>
      </c>
      <c r="E3" s="263">
        <v>5702</v>
      </c>
    </row>
    <row r="4" ht="27" spans="1:5">
      <c r="A4" s="262" t="s">
        <v>174</v>
      </c>
      <c r="B4" s="262">
        <v>251963</v>
      </c>
      <c r="C4" s="262" t="s">
        <v>176</v>
      </c>
      <c r="D4" s="262">
        <v>1189680</v>
      </c>
      <c r="E4" s="263">
        <v>5702</v>
      </c>
    </row>
    <row r="5" ht="27" spans="1:5">
      <c r="A5" s="262" t="s">
        <v>177</v>
      </c>
      <c r="B5" s="262">
        <v>252261</v>
      </c>
      <c r="C5" s="262" t="s">
        <v>178</v>
      </c>
      <c r="D5" s="262">
        <v>1191435</v>
      </c>
      <c r="E5" s="263">
        <v>11404</v>
      </c>
    </row>
    <row r="6" ht="27" spans="1:5">
      <c r="A6" s="262" t="s">
        <v>179</v>
      </c>
      <c r="B6" s="262">
        <v>252402</v>
      </c>
      <c r="C6" s="262" t="s">
        <v>180</v>
      </c>
      <c r="D6" s="262">
        <v>1190816</v>
      </c>
      <c r="E6" s="263">
        <v>19952</v>
      </c>
    </row>
    <row r="7" ht="27" spans="1:5">
      <c r="A7" s="262" t="s">
        <v>179</v>
      </c>
      <c r="B7" s="262">
        <v>252405</v>
      </c>
      <c r="C7" s="262" t="s">
        <v>181</v>
      </c>
      <c r="D7" s="262">
        <v>1190816</v>
      </c>
      <c r="E7" s="263">
        <v>19952</v>
      </c>
    </row>
    <row r="8" ht="27" spans="1:5">
      <c r="A8" s="262" t="s">
        <v>179</v>
      </c>
      <c r="B8" s="262">
        <v>252406</v>
      </c>
      <c r="C8" s="262" t="s">
        <v>182</v>
      </c>
      <c r="D8" s="262">
        <v>1185296</v>
      </c>
      <c r="E8" s="263">
        <v>14960</v>
      </c>
    </row>
    <row r="9" ht="27" spans="1:5">
      <c r="A9" s="262" t="s">
        <v>179</v>
      </c>
      <c r="B9" s="262">
        <v>252412</v>
      </c>
      <c r="C9" s="262" t="s">
        <v>183</v>
      </c>
      <c r="D9" s="262">
        <v>1189985</v>
      </c>
      <c r="E9" s="263">
        <v>14960</v>
      </c>
    </row>
    <row r="10" ht="27" spans="1:5">
      <c r="A10" s="262" t="s">
        <v>179</v>
      </c>
      <c r="B10" s="262">
        <v>252422</v>
      </c>
      <c r="C10" s="262" t="s">
        <v>184</v>
      </c>
      <c r="D10" s="262">
        <v>1185293</v>
      </c>
      <c r="E10" s="263">
        <v>14960</v>
      </c>
    </row>
    <row r="11" ht="27" spans="1:5">
      <c r="A11" s="262" t="s">
        <v>179</v>
      </c>
      <c r="B11" s="262">
        <v>252424</v>
      </c>
      <c r="C11" s="262" t="s">
        <v>185</v>
      </c>
      <c r="D11" s="262">
        <v>1185285</v>
      </c>
      <c r="E11" s="263">
        <v>14960</v>
      </c>
    </row>
    <row r="12" ht="27" spans="1:5">
      <c r="A12" s="262" t="s">
        <v>186</v>
      </c>
      <c r="B12" s="262">
        <v>252586</v>
      </c>
      <c r="C12" s="262" t="s">
        <v>180</v>
      </c>
      <c r="D12" s="262">
        <v>1191440</v>
      </c>
      <c r="E12" s="263">
        <v>6650</v>
      </c>
    </row>
    <row r="13" ht="27" spans="1:5">
      <c r="A13" s="262" t="s">
        <v>186</v>
      </c>
      <c r="B13" s="262">
        <v>252594</v>
      </c>
      <c r="C13" s="262" t="s">
        <v>181</v>
      </c>
      <c r="D13" s="262">
        <v>1191440</v>
      </c>
      <c r="E13" s="263">
        <v>6650</v>
      </c>
    </row>
    <row r="14" ht="27" spans="1:5">
      <c r="A14" s="262" t="s">
        <v>187</v>
      </c>
      <c r="B14" s="262">
        <v>252863</v>
      </c>
      <c r="C14" s="262" t="s">
        <v>188</v>
      </c>
      <c r="D14" s="262">
        <v>1176274</v>
      </c>
      <c r="E14" s="263">
        <v>15960</v>
      </c>
    </row>
    <row r="15" ht="27" spans="1:5">
      <c r="A15" s="262" t="s">
        <v>187</v>
      </c>
      <c r="B15" s="262">
        <v>252869</v>
      </c>
      <c r="C15" s="262" t="s">
        <v>189</v>
      </c>
      <c r="D15" s="262">
        <v>1176275</v>
      </c>
      <c r="E15" s="263">
        <v>15960</v>
      </c>
    </row>
    <row r="16" ht="27" spans="1:5">
      <c r="A16" s="262" t="s">
        <v>187</v>
      </c>
      <c r="B16" s="262">
        <v>252871</v>
      </c>
      <c r="C16" s="262" t="s">
        <v>190</v>
      </c>
      <c r="D16" s="262">
        <v>1176275</v>
      </c>
      <c r="E16" s="263">
        <v>15960</v>
      </c>
    </row>
    <row r="17" ht="27" spans="1:5">
      <c r="A17" s="262" t="s">
        <v>191</v>
      </c>
      <c r="B17" s="262">
        <v>253021</v>
      </c>
      <c r="C17" s="262" t="s">
        <v>192</v>
      </c>
      <c r="D17" s="262">
        <v>1192529</v>
      </c>
      <c r="E17" s="263">
        <v>10640</v>
      </c>
    </row>
    <row r="18" ht="27" spans="1:5">
      <c r="A18" s="262" t="s">
        <v>191</v>
      </c>
      <c r="B18" s="262">
        <v>253022</v>
      </c>
      <c r="C18" s="262" t="s">
        <v>193</v>
      </c>
      <c r="D18" s="262">
        <v>1192529</v>
      </c>
      <c r="E18" s="263">
        <v>10640</v>
      </c>
    </row>
    <row r="19" ht="27" spans="1:5">
      <c r="A19" s="262" t="s">
        <v>191</v>
      </c>
      <c r="B19" s="262">
        <v>253023</v>
      </c>
      <c r="C19" s="262" t="s">
        <v>194</v>
      </c>
      <c r="D19" s="262">
        <v>1192529</v>
      </c>
      <c r="E19" s="263">
        <v>10640</v>
      </c>
    </row>
    <row r="20" ht="27" spans="1:5">
      <c r="A20" s="262" t="s">
        <v>191</v>
      </c>
      <c r="B20" s="262">
        <v>253031</v>
      </c>
      <c r="C20" s="262" t="s">
        <v>195</v>
      </c>
      <c r="D20" s="262">
        <v>1192529</v>
      </c>
      <c r="E20" s="263">
        <v>10640</v>
      </c>
    </row>
    <row r="21" ht="27" spans="1:5">
      <c r="A21" s="262" t="s">
        <v>191</v>
      </c>
      <c r="B21" s="262">
        <v>253033</v>
      </c>
      <c r="C21" s="262" t="s">
        <v>196</v>
      </c>
      <c r="D21" s="262">
        <v>1192529</v>
      </c>
      <c r="E21" s="263">
        <v>10640</v>
      </c>
    </row>
    <row r="22" ht="27" spans="1:5">
      <c r="A22" s="262" t="s">
        <v>191</v>
      </c>
      <c r="B22" s="262">
        <v>253058</v>
      </c>
      <c r="C22" s="262" t="s">
        <v>197</v>
      </c>
      <c r="D22" s="262">
        <v>1192922</v>
      </c>
      <c r="E22" s="263">
        <v>5702</v>
      </c>
    </row>
    <row r="23" ht="27" spans="1:5">
      <c r="A23" s="262" t="s">
        <v>191</v>
      </c>
      <c r="B23" s="262">
        <v>253065</v>
      </c>
      <c r="C23" s="262" t="s">
        <v>198</v>
      </c>
      <c r="D23" s="262">
        <v>1192349</v>
      </c>
      <c r="E23" s="263">
        <v>5320</v>
      </c>
    </row>
    <row r="24" ht="27" spans="1:5">
      <c r="A24" s="262" t="s">
        <v>199</v>
      </c>
      <c r="B24" s="262">
        <v>253478</v>
      </c>
      <c r="C24" s="262" t="s">
        <v>200</v>
      </c>
      <c r="D24" s="262">
        <v>1182485</v>
      </c>
      <c r="E24" s="263">
        <v>19952</v>
      </c>
    </row>
    <row r="25" ht="27" spans="1:5">
      <c r="A25" s="262" t="s">
        <v>201</v>
      </c>
      <c r="B25" s="262">
        <v>253644</v>
      </c>
      <c r="C25" s="262" t="s">
        <v>193</v>
      </c>
      <c r="D25" s="262">
        <v>1192532</v>
      </c>
      <c r="E25" s="263">
        <v>5320</v>
      </c>
    </row>
    <row r="26" ht="27" spans="1:5">
      <c r="A26" s="262" t="s">
        <v>201</v>
      </c>
      <c r="B26" s="262">
        <v>253646</v>
      </c>
      <c r="C26" s="262" t="s">
        <v>192</v>
      </c>
      <c r="D26" s="262">
        <v>1192532</v>
      </c>
      <c r="E26" s="263">
        <v>5320</v>
      </c>
    </row>
    <row r="27" ht="27" spans="1:5">
      <c r="A27" s="262" t="s">
        <v>201</v>
      </c>
      <c r="B27" s="262">
        <v>253649</v>
      </c>
      <c r="C27" s="262" t="s">
        <v>202</v>
      </c>
      <c r="D27" s="262">
        <v>1192532</v>
      </c>
      <c r="E27" s="263">
        <v>5320</v>
      </c>
    </row>
    <row r="28" ht="27" spans="1:5">
      <c r="A28" s="262" t="s">
        <v>201</v>
      </c>
      <c r="B28" s="262">
        <v>253655</v>
      </c>
      <c r="C28" s="262" t="s">
        <v>203</v>
      </c>
      <c r="D28" s="262">
        <v>1192532</v>
      </c>
      <c r="E28" s="263">
        <v>5320</v>
      </c>
    </row>
    <row r="29" ht="27" spans="1:5">
      <c r="A29" s="262" t="s">
        <v>201</v>
      </c>
      <c r="B29" s="262">
        <v>253657</v>
      </c>
      <c r="C29" s="262" t="s">
        <v>204</v>
      </c>
      <c r="D29" s="262">
        <v>1192532</v>
      </c>
      <c r="E29" s="263">
        <v>5320</v>
      </c>
    </row>
    <row r="30" ht="27" spans="1:5">
      <c r="A30" s="262" t="s">
        <v>205</v>
      </c>
      <c r="B30" s="262">
        <v>254024</v>
      </c>
      <c r="C30" s="262" t="s">
        <v>206</v>
      </c>
      <c r="D30" s="262">
        <v>1193693</v>
      </c>
      <c r="E30" s="263">
        <v>13680</v>
      </c>
    </row>
    <row r="31" ht="27" spans="1:5">
      <c r="A31" s="262" t="s">
        <v>205</v>
      </c>
      <c r="B31" s="262">
        <v>254043</v>
      </c>
      <c r="C31" s="262" t="s">
        <v>207</v>
      </c>
      <c r="D31" s="262">
        <v>1193693</v>
      </c>
      <c r="E31" s="263">
        <v>13680</v>
      </c>
    </row>
    <row r="32" ht="27" spans="1:5">
      <c r="A32" s="262" t="s">
        <v>208</v>
      </c>
      <c r="B32" s="262">
        <v>254687</v>
      </c>
      <c r="C32" s="262" t="s">
        <v>209</v>
      </c>
      <c r="D32" s="262">
        <v>1178907</v>
      </c>
      <c r="E32" s="263">
        <v>30940</v>
      </c>
    </row>
    <row r="33" ht="27" spans="1:5">
      <c r="A33" s="262" t="s">
        <v>210</v>
      </c>
      <c r="B33" s="262">
        <v>256377</v>
      </c>
      <c r="C33" s="262" t="s">
        <v>211</v>
      </c>
      <c r="D33" s="262">
        <v>1196960</v>
      </c>
      <c r="E33" s="263">
        <v>15960</v>
      </c>
    </row>
    <row r="34" ht="27" spans="1:6">
      <c r="A34" s="264"/>
      <c r="B34" s="265" t="s">
        <v>212</v>
      </c>
      <c r="C34" s="266"/>
      <c r="D34" s="262" t="s">
        <v>41</v>
      </c>
      <c r="E34" s="263">
        <f>SUM(E2:E33)</f>
        <v>393706</v>
      </c>
      <c r="F34" s="261" t="s">
        <v>213</v>
      </c>
    </row>
  </sheetData>
  <mergeCells count="1">
    <mergeCell ref="B34:C34"/>
  </mergeCells>
  <conditionalFormatting sqref="D2:D33">
    <cfRule type="duplicateValues" dxfId="0" priority="1"/>
  </conditionalFormatting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G37" sqref="G37"/>
    </sheetView>
  </sheetViews>
  <sheetFormatPr defaultColWidth="9" defaultRowHeight="13.5" outlineLevelCol="5"/>
  <cols>
    <col min="1" max="1" width="12.625" style="231" customWidth="1"/>
    <col min="2" max="2" width="9.75" style="231" customWidth="1"/>
    <col min="3" max="3" width="17.5" style="231" customWidth="1"/>
    <col min="4" max="4" width="16.125" style="231" customWidth="1"/>
    <col min="5" max="5" width="15.875" style="231" customWidth="1"/>
    <col min="6" max="16384" width="9" style="231"/>
  </cols>
  <sheetData>
    <row r="1" ht="15" spans="1:5">
      <c r="A1" s="249" t="s">
        <v>8</v>
      </c>
      <c r="B1" s="249" t="s">
        <v>9</v>
      </c>
      <c r="C1" s="249" t="s">
        <v>10</v>
      </c>
      <c r="D1" s="249" t="s">
        <v>11</v>
      </c>
      <c r="E1" s="249" t="s">
        <v>12</v>
      </c>
    </row>
    <row r="2" ht="15" spans="1:5">
      <c r="A2" s="249" t="s">
        <v>214</v>
      </c>
      <c r="B2" s="250">
        <v>257498</v>
      </c>
      <c r="C2" s="249" t="s">
        <v>215</v>
      </c>
      <c r="D2" s="250">
        <v>1199953</v>
      </c>
      <c r="E2" s="251">
        <v>6270</v>
      </c>
    </row>
    <row r="3" ht="15" spans="1:5">
      <c r="A3" s="249" t="s">
        <v>216</v>
      </c>
      <c r="B3" s="250">
        <v>258034</v>
      </c>
      <c r="C3" s="249" t="s">
        <v>217</v>
      </c>
      <c r="D3" s="250">
        <v>1180469</v>
      </c>
      <c r="E3" s="251">
        <v>5320</v>
      </c>
    </row>
    <row r="4" ht="15" spans="1:5">
      <c r="A4" s="249" t="s">
        <v>218</v>
      </c>
      <c r="B4" s="250">
        <v>258236</v>
      </c>
      <c r="C4" s="249" t="s">
        <v>219</v>
      </c>
      <c r="D4" s="250">
        <v>1201252</v>
      </c>
      <c r="E4" s="251">
        <v>13840</v>
      </c>
    </row>
    <row r="5" ht="15" spans="1:5">
      <c r="A5" s="249" t="s">
        <v>220</v>
      </c>
      <c r="B5" s="250">
        <v>258606</v>
      </c>
      <c r="C5" s="249" t="s">
        <v>221</v>
      </c>
      <c r="D5" s="250">
        <v>1198362</v>
      </c>
      <c r="E5" s="251">
        <v>24940</v>
      </c>
    </row>
    <row r="6" ht="15" spans="1:5">
      <c r="A6" s="249" t="s">
        <v>220</v>
      </c>
      <c r="B6" s="250">
        <v>258632</v>
      </c>
      <c r="C6" s="249" t="s">
        <v>222</v>
      </c>
      <c r="D6" s="250">
        <v>1186692</v>
      </c>
      <c r="E6" s="251">
        <v>19952</v>
      </c>
    </row>
    <row r="7" ht="15" spans="1:5">
      <c r="A7" s="249" t="s">
        <v>220</v>
      </c>
      <c r="B7" s="250">
        <v>258653</v>
      </c>
      <c r="C7" s="249" t="s">
        <v>223</v>
      </c>
      <c r="D7" s="250">
        <v>1186691</v>
      </c>
      <c r="E7" s="251">
        <v>25652</v>
      </c>
    </row>
    <row r="8" ht="15" spans="1:5">
      <c r="A8" s="249" t="s">
        <v>224</v>
      </c>
      <c r="B8" s="250">
        <v>258958</v>
      </c>
      <c r="C8" s="249" t="s">
        <v>225</v>
      </c>
      <c r="D8" s="250">
        <v>1202908</v>
      </c>
      <c r="E8" s="251">
        <v>5702</v>
      </c>
    </row>
    <row r="9" ht="15" spans="1:5">
      <c r="A9" s="249" t="s">
        <v>226</v>
      </c>
      <c r="B9" s="250">
        <v>259136</v>
      </c>
      <c r="C9" s="249" t="s">
        <v>227</v>
      </c>
      <c r="D9" s="250">
        <v>1200908</v>
      </c>
      <c r="E9" s="251">
        <v>17106</v>
      </c>
    </row>
    <row r="10" ht="15" spans="1:5">
      <c r="A10" s="249" t="s">
        <v>228</v>
      </c>
      <c r="B10" s="250">
        <v>259910</v>
      </c>
      <c r="C10" s="249" t="s">
        <v>229</v>
      </c>
      <c r="D10" s="250">
        <v>1200605</v>
      </c>
      <c r="E10" s="251">
        <v>17106</v>
      </c>
    </row>
    <row r="11" ht="15" spans="1:5">
      <c r="A11" s="249" t="s">
        <v>230</v>
      </c>
      <c r="B11" s="250">
        <v>260141</v>
      </c>
      <c r="C11" s="249" t="s">
        <v>231</v>
      </c>
      <c r="D11" s="250">
        <v>1198607</v>
      </c>
      <c r="E11" s="251">
        <v>7480</v>
      </c>
    </row>
    <row r="12" ht="15" spans="1:5">
      <c r="A12" s="249" t="s">
        <v>232</v>
      </c>
      <c r="B12" s="250">
        <v>260375</v>
      </c>
      <c r="C12" s="249" t="s">
        <v>233</v>
      </c>
      <c r="D12" s="250">
        <v>1198597</v>
      </c>
      <c r="E12" s="251">
        <v>14960</v>
      </c>
    </row>
    <row r="13" ht="15" spans="1:5">
      <c r="A13" s="249" t="s">
        <v>234</v>
      </c>
      <c r="B13" s="250">
        <v>261546</v>
      </c>
      <c r="C13" s="249" t="s">
        <v>235</v>
      </c>
      <c r="D13" s="250">
        <v>1207139</v>
      </c>
      <c r="E13" s="251">
        <v>16240</v>
      </c>
    </row>
    <row r="14" ht="15" spans="1:5">
      <c r="A14" s="249" t="s">
        <v>234</v>
      </c>
      <c r="B14" s="250">
        <v>261553</v>
      </c>
      <c r="C14" s="249" t="s">
        <v>236</v>
      </c>
      <c r="D14" s="250">
        <v>1208389</v>
      </c>
      <c r="E14" s="251">
        <v>13680</v>
      </c>
    </row>
    <row r="15" ht="15" spans="1:5">
      <c r="A15" s="249" t="s">
        <v>237</v>
      </c>
      <c r="B15" s="250">
        <v>263273</v>
      </c>
      <c r="C15" s="249" t="s">
        <v>238</v>
      </c>
      <c r="D15" s="250">
        <v>1201382</v>
      </c>
      <c r="E15" s="251">
        <v>6840</v>
      </c>
    </row>
    <row r="16" ht="15" spans="1:5">
      <c r="A16" s="252"/>
      <c r="B16" s="252"/>
      <c r="C16" s="253"/>
      <c r="D16" s="254"/>
      <c r="E16" s="255"/>
    </row>
    <row r="17" ht="15" spans="1:6">
      <c r="A17" s="256" t="s">
        <v>239</v>
      </c>
      <c r="B17" s="257"/>
      <c r="C17" s="257"/>
      <c r="D17" s="258" t="s">
        <v>41</v>
      </c>
      <c r="E17" s="259">
        <v>195088</v>
      </c>
      <c r="F17" s="260" t="s">
        <v>240</v>
      </c>
    </row>
  </sheetData>
  <mergeCells count="1">
    <mergeCell ref="A17:C17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E30" sqref="E30"/>
    </sheetView>
  </sheetViews>
  <sheetFormatPr defaultColWidth="23.875" defaultRowHeight="13.5"/>
  <cols>
    <col min="1" max="1" width="23.875" style="231"/>
    <col min="2" max="2" width="10.25" style="231" customWidth="1"/>
    <col min="3" max="4" width="23.875" style="231"/>
    <col min="5" max="5" width="18.625" style="232" customWidth="1"/>
    <col min="6" max="6" width="23.875" style="231"/>
    <col min="7" max="7" width="10.5" style="231" customWidth="1"/>
    <col min="8" max="8" width="8.5" style="231" customWidth="1"/>
    <col min="9" max="16384" width="23.875" style="231"/>
  </cols>
  <sheetData>
    <row r="1" ht="15" spans="1:9">
      <c r="A1" s="233"/>
      <c r="B1" s="234"/>
      <c r="C1" s="234"/>
      <c r="D1" s="234"/>
      <c r="E1" s="235"/>
      <c r="H1" s="236"/>
      <c r="I1" s="236"/>
    </row>
    <row r="2" ht="15.75" spans="1:9">
      <c r="A2" s="237" t="s">
        <v>8</v>
      </c>
      <c r="B2" s="238" t="s">
        <v>9</v>
      </c>
      <c r="C2" s="239" t="s">
        <v>241</v>
      </c>
      <c r="D2" s="239" t="s">
        <v>11</v>
      </c>
      <c r="E2" s="240" t="s">
        <v>12</v>
      </c>
      <c r="H2" s="236"/>
      <c r="I2" s="236"/>
    </row>
    <row r="3" ht="15.75" spans="1:9">
      <c r="A3" s="237" t="s">
        <v>242</v>
      </c>
      <c r="B3" s="238">
        <v>263770</v>
      </c>
      <c r="C3" s="239" t="s">
        <v>243</v>
      </c>
      <c r="D3" s="239">
        <v>1211224</v>
      </c>
      <c r="E3" s="241">
        <v>13964</v>
      </c>
      <c r="G3" s="242"/>
      <c r="H3" s="236"/>
      <c r="I3" s="236"/>
    </row>
    <row r="4" ht="15.75" spans="1:9">
      <c r="A4" s="237" t="s">
        <v>242</v>
      </c>
      <c r="B4" s="238">
        <v>263791</v>
      </c>
      <c r="C4" s="239" t="s">
        <v>244</v>
      </c>
      <c r="D4" s="239">
        <v>1206104</v>
      </c>
      <c r="E4" s="243">
        <v>5702</v>
      </c>
      <c r="G4" s="242"/>
      <c r="H4" s="236"/>
      <c r="I4" s="236"/>
    </row>
    <row r="5" ht="15.75" spans="1:9">
      <c r="A5" s="237" t="s">
        <v>242</v>
      </c>
      <c r="B5" s="238">
        <v>263793</v>
      </c>
      <c r="C5" s="239" t="s">
        <v>245</v>
      </c>
      <c r="D5" s="239">
        <v>1206104</v>
      </c>
      <c r="E5" s="243">
        <v>5702</v>
      </c>
      <c r="G5" s="242"/>
      <c r="H5" s="236"/>
      <c r="I5" s="236"/>
    </row>
    <row r="6" ht="15.75" spans="1:9">
      <c r="A6" s="237" t="s">
        <v>246</v>
      </c>
      <c r="B6" s="238">
        <v>264197</v>
      </c>
      <c r="C6" s="239" t="s">
        <v>247</v>
      </c>
      <c r="D6" s="239">
        <v>1213425</v>
      </c>
      <c r="E6" s="243">
        <v>11404</v>
      </c>
      <c r="G6" s="242"/>
      <c r="H6" s="236"/>
      <c r="I6" s="236"/>
    </row>
    <row r="7" ht="15.75" spans="1:9">
      <c r="A7" s="237" t="s">
        <v>248</v>
      </c>
      <c r="B7" s="238">
        <v>264487</v>
      </c>
      <c r="C7" s="239" t="s">
        <v>249</v>
      </c>
      <c r="D7" s="239">
        <v>1204241</v>
      </c>
      <c r="E7" s="241">
        <v>13200</v>
      </c>
      <c r="G7" s="242"/>
      <c r="H7" s="236"/>
      <c r="I7" s="236"/>
    </row>
    <row r="8" ht="15.75" spans="1:9">
      <c r="A8" s="237" t="s">
        <v>250</v>
      </c>
      <c r="B8" s="238">
        <v>264696</v>
      </c>
      <c r="C8" s="239" t="s">
        <v>251</v>
      </c>
      <c r="D8" s="239">
        <v>1186832</v>
      </c>
      <c r="E8" s="241">
        <v>10640</v>
      </c>
      <c r="G8" s="242"/>
      <c r="H8" s="236"/>
      <c r="I8" s="236"/>
    </row>
    <row r="9" ht="15.75" spans="1:9">
      <c r="A9" s="237" t="s">
        <v>252</v>
      </c>
      <c r="B9" s="238">
        <v>264874</v>
      </c>
      <c r="C9" s="239" t="s">
        <v>253</v>
      </c>
      <c r="D9" s="239">
        <v>1208034</v>
      </c>
      <c r="E9" s="241">
        <v>20520</v>
      </c>
      <c r="G9" s="242"/>
      <c r="H9" s="236"/>
      <c r="I9" s="236"/>
    </row>
    <row r="10" ht="15.75" spans="1:9">
      <c r="A10" s="237" t="s">
        <v>252</v>
      </c>
      <c r="B10" s="238">
        <v>264886</v>
      </c>
      <c r="C10" s="239" t="s">
        <v>254</v>
      </c>
      <c r="D10" s="239">
        <v>1208034</v>
      </c>
      <c r="E10" s="241">
        <v>20520</v>
      </c>
      <c r="G10" s="242"/>
      <c r="H10" s="236"/>
      <c r="I10" s="236"/>
    </row>
    <row r="11" ht="15.75" spans="1:9">
      <c r="A11" s="237" t="s">
        <v>252</v>
      </c>
      <c r="B11" s="238">
        <v>264887</v>
      </c>
      <c r="C11" s="239" t="s">
        <v>255</v>
      </c>
      <c r="D11" s="239">
        <v>1208034</v>
      </c>
      <c r="E11" s="241">
        <v>20520</v>
      </c>
      <c r="G11" s="242"/>
      <c r="H11" s="236"/>
      <c r="I11" s="236"/>
    </row>
    <row r="12" ht="15.75" spans="1:9">
      <c r="A12" s="237" t="s">
        <v>256</v>
      </c>
      <c r="B12" s="238">
        <v>265623</v>
      </c>
      <c r="C12" s="239" t="s">
        <v>257</v>
      </c>
      <c r="D12" s="239">
        <v>1211751</v>
      </c>
      <c r="E12" s="243">
        <v>5320</v>
      </c>
      <c r="G12" s="242"/>
      <c r="H12" s="236"/>
      <c r="I12" s="236"/>
    </row>
    <row r="13" ht="15.75" spans="1:9">
      <c r="A13" s="237" t="s">
        <v>256</v>
      </c>
      <c r="B13" s="238">
        <v>265646</v>
      </c>
      <c r="C13" s="239" t="s">
        <v>258</v>
      </c>
      <c r="D13" s="239">
        <v>1210871</v>
      </c>
      <c r="E13" s="243">
        <v>5320</v>
      </c>
      <c r="G13" s="242"/>
      <c r="H13" s="236"/>
      <c r="I13" s="236"/>
    </row>
    <row r="14" ht="15.75" spans="1:9">
      <c r="A14" s="237" t="s">
        <v>259</v>
      </c>
      <c r="B14" s="238">
        <v>265848</v>
      </c>
      <c r="C14" s="239" t="s">
        <v>260</v>
      </c>
      <c r="D14" s="239">
        <v>1216899</v>
      </c>
      <c r="E14" s="243">
        <v>5320</v>
      </c>
      <c r="G14" s="242"/>
      <c r="H14" s="236"/>
      <c r="I14" s="236"/>
    </row>
    <row r="15" ht="15.75" spans="1:9">
      <c r="A15" s="237" t="s">
        <v>261</v>
      </c>
      <c r="B15" s="238">
        <v>266360</v>
      </c>
      <c r="C15" s="239" t="s">
        <v>262</v>
      </c>
      <c r="D15" s="239">
        <v>1216139</v>
      </c>
      <c r="E15" s="241">
        <v>26180</v>
      </c>
      <c r="G15" s="242"/>
      <c r="H15" s="236"/>
      <c r="I15" s="236"/>
    </row>
    <row r="16" ht="15.75" spans="1:9">
      <c r="A16" s="237" t="s">
        <v>263</v>
      </c>
      <c r="B16" s="238">
        <v>266753</v>
      </c>
      <c r="C16" s="239" t="s">
        <v>264</v>
      </c>
      <c r="D16" s="239">
        <v>1217736</v>
      </c>
      <c r="E16" s="243">
        <v>18810</v>
      </c>
      <c r="G16" s="242"/>
      <c r="H16" s="236"/>
      <c r="I16" s="236"/>
    </row>
    <row r="17" ht="15.75" spans="1:9">
      <c r="A17" s="237" t="s">
        <v>265</v>
      </c>
      <c r="B17" s="238">
        <v>266967</v>
      </c>
      <c r="C17" s="239" t="s">
        <v>266</v>
      </c>
      <c r="D17" s="239">
        <v>1206143</v>
      </c>
      <c r="E17" s="243">
        <v>5702</v>
      </c>
      <c r="G17" s="242"/>
      <c r="H17" s="236"/>
      <c r="I17" s="236"/>
    </row>
    <row r="18" ht="15.75" spans="1:9">
      <c r="A18" s="237" t="s">
        <v>267</v>
      </c>
      <c r="B18" s="238">
        <v>267239</v>
      </c>
      <c r="C18" s="239" t="s">
        <v>268</v>
      </c>
      <c r="D18" s="239">
        <v>1218265</v>
      </c>
      <c r="E18" s="241">
        <v>22440</v>
      </c>
      <c r="G18" s="242"/>
      <c r="H18" s="236"/>
      <c r="I18" s="236"/>
    </row>
    <row r="19" ht="15.75" spans="1:9">
      <c r="A19" s="237" t="s">
        <v>269</v>
      </c>
      <c r="B19" s="238">
        <v>267503</v>
      </c>
      <c r="C19" s="239" t="s">
        <v>270</v>
      </c>
      <c r="D19" s="239">
        <v>1218417</v>
      </c>
      <c r="E19" s="241">
        <v>13964</v>
      </c>
      <c r="G19" s="242"/>
      <c r="H19" s="236"/>
      <c r="I19" s="236"/>
    </row>
    <row r="20" ht="15.75" spans="1:9">
      <c r="A20" s="237" t="s">
        <v>271</v>
      </c>
      <c r="B20" s="238">
        <v>267669</v>
      </c>
      <c r="C20" s="239" t="s">
        <v>272</v>
      </c>
      <c r="D20" s="239">
        <v>1217266</v>
      </c>
      <c r="E20" s="243">
        <v>11404</v>
      </c>
      <c r="G20" s="242"/>
      <c r="H20" s="236"/>
      <c r="I20" s="236"/>
    </row>
    <row r="21" ht="15.75" spans="1:9">
      <c r="A21" s="237" t="s">
        <v>273</v>
      </c>
      <c r="B21" s="238">
        <v>265516</v>
      </c>
      <c r="C21" s="239" t="s">
        <v>274</v>
      </c>
      <c r="D21" s="239">
        <v>1214524</v>
      </c>
      <c r="E21" s="243">
        <v>9520</v>
      </c>
      <c r="G21" s="242"/>
      <c r="H21" s="236"/>
      <c r="I21" s="236"/>
    </row>
    <row r="22" ht="15.75" spans="1:9">
      <c r="A22" s="237" t="s">
        <v>275</v>
      </c>
      <c r="B22" s="238">
        <v>268788</v>
      </c>
      <c r="C22" s="239" t="s">
        <v>276</v>
      </c>
      <c r="D22" s="239">
        <v>1220973</v>
      </c>
      <c r="E22" s="241">
        <v>10640</v>
      </c>
      <c r="G22" s="242"/>
      <c r="H22" s="236"/>
      <c r="I22" s="236"/>
    </row>
    <row r="23" ht="15.75" spans="1:9">
      <c r="A23" s="237" t="s">
        <v>277</v>
      </c>
      <c r="B23" s="238">
        <v>269194</v>
      </c>
      <c r="C23" s="239" t="s">
        <v>278</v>
      </c>
      <c r="D23" s="239">
        <v>1218062</v>
      </c>
      <c r="E23" s="241">
        <v>38478</v>
      </c>
      <c r="G23" s="242"/>
      <c r="H23" s="236"/>
      <c r="I23" s="236"/>
    </row>
    <row r="24" ht="15.75" spans="1:9">
      <c r="A24" s="244"/>
      <c r="B24" s="245"/>
      <c r="C24" s="245"/>
      <c r="D24" s="245"/>
      <c r="E24" s="243"/>
      <c r="H24" s="236"/>
      <c r="I24" s="236"/>
    </row>
    <row r="25" ht="15.75" spans="1:9">
      <c r="A25" s="246" t="s">
        <v>279</v>
      </c>
      <c r="B25" s="246"/>
      <c r="C25" s="246"/>
      <c r="D25" s="247"/>
      <c r="E25" s="248" t="s">
        <v>280</v>
      </c>
      <c r="F25" s="232" t="s">
        <v>281</v>
      </c>
      <c r="H25" s="236"/>
      <c r="I25" s="236"/>
    </row>
    <row r="26" ht="14.25" spans="5:9">
      <c r="E26" s="231"/>
      <c r="H26" s="236"/>
      <c r="I26" s="236"/>
    </row>
  </sheetData>
  <mergeCells count="1">
    <mergeCell ref="A25:D25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1" sqref="$A1:$XFD1048576"/>
    </sheetView>
  </sheetViews>
  <sheetFormatPr defaultColWidth="16.25" defaultRowHeight="13.5" outlineLevelCol="5"/>
  <cols>
    <col min="1" max="4" width="16.25" style="216"/>
    <col min="5" max="5" width="21.5" style="216" customWidth="1"/>
    <col min="6" max="16384" width="16.25" style="216"/>
  </cols>
  <sheetData>
    <row r="1" s="216" customFormat="1" ht="15" spans="1:5">
      <c r="A1" s="217"/>
      <c r="B1" s="218"/>
      <c r="C1" s="218"/>
      <c r="D1" s="218"/>
      <c r="E1" s="218"/>
    </row>
    <row r="2" s="216" customFormat="1" ht="15.75" spans="1:5">
      <c r="A2" s="219" t="s">
        <v>8</v>
      </c>
      <c r="B2" s="220" t="s">
        <v>9</v>
      </c>
      <c r="C2" s="221" t="s">
        <v>10</v>
      </c>
      <c r="D2" s="221" t="s">
        <v>11</v>
      </c>
      <c r="E2" s="222" t="s">
        <v>12</v>
      </c>
    </row>
    <row r="3" s="216" customFormat="1" ht="15.75" spans="1:5">
      <c r="A3" s="219" t="s">
        <v>282</v>
      </c>
      <c r="B3" s="220">
        <v>269969</v>
      </c>
      <c r="C3" s="221" t="s">
        <v>283</v>
      </c>
      <c r="D3" s="221">
        <v>1220400</v>
      </c>
      <c r="E3" s="223">
        <v>6840</v>
      </c>
    </row>
    <row r="4" s="216" customFormat="1" ht="15.75" spans="1:5">
      <c r="A4" s="219" t="s">
        <v>282</v>
      </c>
      <c r="B4" s="220">
        <v>270007</v>
      </c>
      <c r="C4" s="221" t="s">
        <v>284</v>
      </c>
      <c r="D4" s="221">
        <v>1217967</v>
      </c>
      <c r="E4" s="224">
        <v>15960</v>
      </c>
    </row>
    <row r="5" s="216" customFormat="1" ht="15.75" spans="1:5">
      <c r="A5" s="219" t="s">
        <v>285</v>
      </c>
      <c r="B5" s="220">
        <v>270365</v>
      </c>
      <c r="C5" s="221" t="s">
        <v>286</v>
      </c>
      <c r="D5" s="221">
        <v>1217404</v>
      </c>
      <c r="E5" s="224">
        <v>19952</v>
      </c>
    </row>
    <row r="6" s="216" customFormat="1" ht="15.75" spans="1:5">
      <c r="A6" s="219" t="s">
        <v>285</v>
      </c>
      <c r="B6" s="220">
        <v>270375</v>
      </c>
      <c r="C6" s="221" t="s">
        <v>287</v>
      </c>
      <c r="D6" s="221">
        <v>1217404</v>
      </c>
      <c r="E6" s="224">
        <v>19952</v>
      </c>
    </row>
    <row r="7" s="216" customFormat="1" ht="15.75" spans="1:5">
      <c r="A7" s="219" t="s">
        <v>285</v>
      </c>
      <c r="B7" s="220">
        <v>270378</v>
      </c>
      <c r="C7" s="221" t="s">
        <v>288</v>
      </c>
      <c r="D7" s="221">
        <v>1217404</v>
      </c>
      <c r="E7" s="224">
        <v>19952</v>
      </c>
    </row>
    <row r="8" s="216" customFormat="1" ht="15.75" spans="1:5">
      <c r="A8" s="219" t="s">
        <v>289</v>
      </c>
      <c r="B8" s="220">
        <v>270610</v>
      </c>
      <c r="C8" s="221" t="s">
        <v>290</v>
      </c>
      <c r="D8" s="221">
        <v>1217412</v>
      </c>
      <c r="E8" s="223">
        <v>6840</v>
      </c>
    </row>
    <row r="9" s="216" customFormat="1" ht="15.75" spans="1:5">
      <c r="A9" s="219" t="s">
        <v>291</v>
      </c>
      <c r="B9" s="220">
        <v>271001</v>
      </c>
      <c r="C9" s="221" t="s">
        <v>292</v>
      </c>
      <c r="D9" s="221">
        <v>1217720</v>
      </c>
      <c r="E9" s="224">
        <v>25652</v>
      </c>
    </row>
    <row r="10" s="216" customFormat="1" ht="15.75" spans="1:5">
      <c r="A10" s="219" t="s">
        <v>293</v>
      </c>
      <c r="B10" s="220">
        <v>271235</v>
      </c>
      <c r="C10" s="221" t="s">
        <v>294</v>
      </c>
      <c r="D10" s="221">
        <v>1220581</v>
      </c>
      <c r="E10" s="224">
        <v>19952</v>
      </c>
    </row>
    <row r="11" s="216" customFormat="1" ht="15.75" spans="1:5">
      <c r="A11" s="219" t="s">
        <v>295</v>
      </c>
      <c r="B11" s="220">
        <v>271945</v>
      </c>
      <c r="C11" s="221" t="s">
        <v>296</v>
      </c>
      <c r="D11" s="221">
        <v>1224423</v>
      </c>
      <c r="E11" s="224">
        <v>11404</v>
      </c>
    </row>
    <row r="12" s="216" customFormat="1" ht="15.75" spans="1:5">
      <c r="A12" s="219" t="s">
        <v>295</v>
      </c>
      <c r="B12" s="220">
        <v>271949</v>
      </c>
      <c r="C12" s="221" t="s">
        <v>297</v>
      </c>
      <c r="D12" s="221">
        <v>1221096</v>
      </c>
      <c r="E12" s="223">
        <v>5702</v>
      </c>
    </row>
    <row r="13" s="216" customFormat="1" ht="15.75" spans="1:5">
      <c r="A13" s="219" t="s">
        <v>298</v>
      </c>
      <c r="B13" s="220">
        <v>273253</v>
      </c>
      <c r="C13" s="221" t="s">
        <v>299</v>
      </c>
      <c r="D13" s="221">
        <v>1224418</v>
      </c>
      <c r="E13" s="224">
        <v>10640</v>
      </c>
    </row>
    <row r="14" s="216" customFormat="1" ht="15.75" spans="1:5">
      <c r="A14" s="219" t="s">
        <v>300</v>
      </c>
      <c r="B14" s="220">
        <v>273459</v>
      </c>
      <c r="C14" s="221" t="s">
        <v>301</v>
      </c>
      <c r="D14" s="221">
        <v>1227711</v>
      </c>
      <c r="E14" s="223">
        <v>5702</v>
      </c>
    </row>
    <row r="15" s="216" customFormat="1" ht="15.75" spans="1:5">
      <c r="A15" s="219" t="s">
        <v>300</v>
      </c>
      <c r="B15" s="220">
        <v>273461</v>
      </c>
      <c r="C15" s="221" t="s">
        <v>302</v>
      </c>
      <c r="D15" s="221">
        <v>1225778</v>
      </c>
      <c r="E15" s="223">
        <v>4760</v>
      </c>
    </row>
    <row r="16" s="216" customFormat="1" ht="15.75" spans="1:5">
      <c r="A16" s="219" t="s">
        <v>300</v>
      </c>
      <c r="B16" s="220">
        <v>273492</v>
      </c>
      <c r="C16" s="221" t="s">
        <v>303</v>
      </c>
      <c r="D16" s="221">
        <v>1227837</v>
      </c>
      <c r="E16" s="223">
        <v>4760</v>
      </c>
    </row>
    <row r="17" s="216" customFormat="1" ht="15.75" spans="1:5">
      <c r="A17" s="219" t="s">
        <v>304</v>
      </c>
      <c r="B17" s="220">
        <v>273685</v>
      </c>
      <c r="C17" s="221" t="s">
        <v>305</v>
      </c>
      <c r="D17" s="221">
        <v>1228098</v>
      </c>
      <c r="E17" s="223">
        <v>5320</v>
      </c>
    </row>
    <row r="18" s="216" customFormat="1" ht="15.75" spans="1:5">
      <c r="A18" s="225"/>
      <c r="B18" s="226"/>
      <c r="C18" s="226"/>
      <c r="D18" s="226"/>
      <c r="E18" s="226"/>
    </row>
    <row r="19" s="216" customFormat="1" ht="15.75" spans="1:5">
      <c r="A19" s="225"/>
      <c r="B19" s="226"/>
      <c r="C19" s="226"/>
      <c r="D19" s="226"/>
      <c r="E19" s="226"/>
    </row>
    <row r="20" s="216" customFormat="1" ht="15.75" spans="1:6">
      <c r="A20" s="227" t="s">
        <v>41</v>
      </c>
      <c r="B20" s="227"/>
      <c r="C20" s="227"/>
      <c r="D20" s="228"/>
      <c r="E20" s="229">
        <v>183388</v>
      </c>
      <c r="F20" s="230" t="s">
        <v>306</v>
      </c>
    </row>
    <row r="21" s="216" customFormat="1" ht="14.25"/>
  </sheetData>
  <mergeCells count="1">
    <mergeCell ref="A20:D20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1" sqref="$A1:$XFD1048576"/>
    </sheetView>
  </sheetViews>
  <sheetFormatPr defaultColWidth="9" defaultRowHeight="13.5" outlineLevelCol="5"/>
  <cols>
    <col min="1" max="1" width="12.125" customWidth="1"/>
    <col min="2" max="2" width="8.5" customWidth="1"/>
    <col min="3" max="3" width="21.25" customWidth="1"/>
    <col min="4" max="4" width="9.25" customWidth="1"/>
    <col min="5" max="5" width="10.25" customWidth="1"/>
  </cols>
  <sheetData>
    <row r="1" ht="30.75" spans="1:5">
      <c r="A1" s="208" t="s">
        <v>8</v>
      </c>
      <c r="B1" s="209" t="s">
        <v>9</v>
      </c>
      <c r="C1" s="210" t="s">
        <v>10</v>
      </c>
      <c r="D1" s="211" t="s">
        <v>11</v>
      </c>
      <c r="E1" s="210" t="s">
        <v>12</v>
      </c>
    </row>
    <row r="2" ht="15.75" spans="1:5">
      <c r="A2" s="212" t="s">
        <v>307</v>
      </c>
      <c r="B2" s="210">
        <v>276461</v>
      </c>
      <c r="C2" s="210" t="s">
        <v>308</v>
      </c>
      <c r="D2" s="210">
        <v>1217575</v>
      </c>
      <c r="E2" s="213">
        <v>10640</v>
      </c>
    </row>
    <row r="3" ht="15.75" spans="1:5">
      <c r="A3" s="212" t="s">
        <v>307</v>
      </c>
      <c r="B3" s="210">
        <v>276463</v>
      </c>
      <c r="C3" s="210" t="s">
        <v>309</v>
      </c>
      <c r="D3" s="210">
        <v>1217577</v>
      </c>
      <c r="E3" s="213">
        <v>10640</v>
      </c>
    </row>
    <row r="4" ht="15.75" spans="1:5">
      <c r="A4" s="212" t="s">
        <v>307</v>
      </c>
      <c r="B4" s="210">
        <v>276466</v>
      </c>
      <c r="C4" s="210" t="s">
        <v>310</v>
      </c>
      <c r="D4" s="210">
        <v>1207214</v>
      </c>
      <c r="E4" s="213">
        <v>15960</v>
      </c>
    </row>
    <row r="5" ht="15.75" spans="1:5">
      <c r="A5" s="212" t="s">
        <v>307</v>
      </c>
      <c r="B5" s="210">
        <v>276467</v>
      </c>
      <c r="C5" s="210" t="s">
        <v>311</v>
      </c>
      <c r="D5" s="210">
        <v>1207209</v>
      </c>
      <c r="E5" s="213">
        <v>15960</v>
      </c>
    </row>
    <row r="6" ht="15.75" spans="1:5">
      <c r="A6" s="212" t="s">
        <v>312</v>
      </c>
      <c r="B6" s="210">
        <v>276637</v>
      </c>
      <c r="C6" s="210" t="s">
        <v>313</v>
      </c>
      <c r="D6" s="210">
        <v>1203674</v>
      </c>
      <c r="E6" s="213">
        <v>19952</v>
      </c>
    </row>
    <row r="7" ht="15.75" spans="1:5">
      <c r="A7" s="212" t="s">
        <v>312</v>
      </c>
      <c r="B7" s="210">
        <v>276651</v>
      </c>
      <c r="C7" s="210" t="s">
        <v>314</v>
      </c>
      <c r="D7" s="210">
        <v>1203674</v>
      </c>
      <c r="E7" s="213">
        <v>19952</v>
      </c>
    </row>
    <row r="8" ht="15.75" spans="1:5">
      <c r="A8" s="212" t="s">
        <v>315</v>
      </c>
      <c r="B8" s="210">
        <v>276845</v>
      </c>
      <c r="C8" s="210" t="s">
        <v>316</v>
      </c>
      <c r="D8" s="210">
        <v>1220443</v>
      </c>
      <c r="E8" s="213">
        <v>10640</v>
      </c>
    </row>
    <row r="9" ht="15.75" spans="1:5">
      <c r="A9" s="212" t="s">
        <v>315</v>
      </c>
      <c r="B9" s="210">
        <v>276846</v>
      </c>
      <c r="C9" s="210" t="s">
        <v>317</v>
      </c>
      <c r="D9" s="210">
        <v>1220443</v>
      </c>
      <c r="E9" s="213">
        <v>10640</v>
      </c>
    </row>
    <row r="10" ht="15.75" spans="1:5">
      <c r="A10" s="212" t="s">
        <v>318</v>
      </c>
      <c r="B10" s="210">
        <v>277577</v>
      </c>
      <c r="C10" s="210" t="s">
        <v>319</v>
      </c>
      <c r="D10" s="210">
        <v>1206918</v>
      </c>
      <c r="E10" s="213">
        <v>4760</v>
      </c>
    </row>
    <row r="11" ht="15.75" spans="1:5">
      <c r="A11" s="212" t="s">
        <v>318</v>
      </c>
      <c r="B11" s="210">
        <v>277581</v>
      </c>
      <c r="C11" s="210" t="s">
        <v>320</v>
      </c>
      <c r="D11" s="210">
        <v>1210292</v>
      </c>
      <c r="E11" s="213">
        <v>17106</v>
      </c>
    </row>
    <row r="12" ht="15.75" spans="1:5">
      <c r="A12" s="212" t="s">
        <v>321</v>
      </c>
      <c r="B12" s="210">
        <v>277819</v>
      </c>
      <c r="C12" s="210" t="s">
        <v>322</v>
      </c>
      <c r="D12" s="210">
        <v>1202416</v>
      </c>
      <c r="E12" s="213">
        <v>22440</v>
      </c>
    </row>
    <row r="13" ht="15.75" spans="1:5">
      <c r="A13" s="212" t="s">
        <v>323</v>
      </c>
      <c r="B13" s="210">
        <v>278680</v>
      </c>
      <c r="C13" s="210" t="s">
        <v>324</v>
      </c>
      <c r="D13" s="210">
        <v>1234232</v>
      </c>
      <c r="E13" s="213">
        <v>4760</v>
      </c>
    </row>
    <row r="14" ht="14.25" spans="1:6">
      <c r="A14" s="214"/>
      <c r="B14" s="214"/>
      <c r="C14" s="214"/>
      <c r="D14" s="214"/>
      <c r="E14" s="214">
        <f>SUM(E2:E13)</f>
        <v>163450</v>
      </c>
      <c r="F14" s="215" t="s">
        <v>325</v>
      </c>
    </row>
  </sheetData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opLeftCell="A7" workbookViewId="0">
      <selection activeCell="G32" sqref="G32"/>
    </sheetView>
  </sheetViews>
  <sheetFormatPr defaultColWidth="9" defaultRowHeight="13.5"/>
  <cols>
    <col min="1" max="1" width="12.5" customWidth="1"/>
    <col min="3" max="3" width="17.75" customWidth="1"/>
    <col min="4" max="4" width="14.625" customWidth="1"/>
    <col min="5" max="5" width="14.25" style="203" customWidth="1"/>
  </cols>
  <sheetData>
    <row r="1" ht="15" spans="1:5">
      <c r="A1" s="204" t="s">
        <v>8</v>
      </c>
      <c r="B1" s="204" t="s">
        <v>9</v>
      </c>
      <c r="C1" s="204" t="s">
        <v>10</v>
      </c>
      <c r="D1" s="204" t="s">
        <v>11</v>
      </c>
      <c r="E1" s="205" t="s">
        <v>12</v>
      </c>
    </row>
    <row r="2" ht="15" spans="1:10">
      <c r="A2" s="204" t="s">
        <v>326</v>
      </c>
      <c r="B2" s="204">
        <v>341917</v>
      </c>
      <c r="C2" s="204" t="s">
        <v>327</v>
      </c>
      <c r="D2" s="204">
        <v>1361418</v>
      </c>
      <c r="E2" s="205">
        <v>4820</v>
      </c>
      <c r="J2" t="str">
        <f ca="1">PHONETIC(I:I)</f>
        <v/>
      </c>
    </row>
    <row r="3" ht="15" spans="1:5">
      <c r="A3" s="204" t="s">
        <v>328</v>
      </c>
      <c r="B3" s="204">
        <v>342147</v>
      </c>
      <c r="C3" s="204" t="s">
        <v>329</v>
      </c>
      <c r="D3" s="204">
        <v>1362370</v>
      </c>
      <c r="E3" s="205">
        <v>4820</v>
      </c>
    </row>
    <row r="4" ht="15" spans="1:5">
      <c r="A4" s="204" t="s">
        <v>328</v>
      </c>
      <c r="B4" s="204">
        <v>342148</v>
      </c>
      <c r="C4" s="204" t="s">
        <v>330</v>
      </c>
      <c r="D4" s="204">
        <v>1362370</v>
      </c>
      <c r="E4" s="205">
        <v>4820</v>
      </c>
    </row>
    <row r="5" ht="15" spans="1:5">
      <c r="A5" s="204" t="s">
        <v>328</v>
      </c>
      <c r="B5" s="204">
        <v>342155</v>
      </c>
      <c r="C5" s="204" t="s">
        <v>331</v>
      </c>
      <c r="D5" s="204">
        <v>1361157</v>
      </c>
      <c r="E5" s="205">
        <v>13020</v>
      </c>
    </row>
    <row r="6" ht="15" spans="1:5">
      <c r="A6" s="204" t="s">
        <v>332</v>
      </c>
      <c r="B6" s="204">
        <v>342293</v>
      </c>
      <c r="C6" s="204" t="s">
        <v>333</v>
      </c>
      <c r="D6" s="204">
        <v>1362088</v>
      </c>
      <c r="E6" s="205">
        <v>13020</v>
      </c>
    </row>
    <row r="7" ht="15" spans="1:5">
      <c r="A7" s="204" t="s">
        <v>334</v>
      </c>
      <c r="B7" s="204">
        <v>342430</v>
      </c>
      <c r="C7" s="204" t="s">
        <v>335</v>
      </c>
      <c r="D7" s="204">
        <v>1361404</v>
      </c>
      <c r="E7" s="205">
        <v>21700</v>
      </c>
    </row>
    <row r="8" ht="15" spans="1:5">
      <c r="A8" s="204" t="s">
        <v>336</v>
      </c>
      <c r="B8" s="204">
        <v>342586</v>
      </c>
      <c r="C8" s="204" t="s">
        <v>337</v>
      </c>
      <c r="D8" s="204">
        <v>1361300</v>
      </c>
      <c r="E8" s="205">
        <v>26040</v>
      </c>
    </row>
    <row r="9" ht="15" spans="1:5">
      <c r="A9" s="204" t="s">
        <v>336</v>
      </c>
      <c r="B9" s="204">
        <v>342593</v>
      </c>
      <c r="C9" s="204" t="s">
        <v>338</v>
      </c>
      <c r="D9" s="204">
        <v>1361397</v>
      </c>
      <c r="E9" s="205">
        <v>4820</v>
      </c>
    </row>
    <row r="10" ht="15" spans="1:5">
      <c r="A10" s="204" t="s">
        <v>339</v>
      </c>
      <c r="B10" s="204">
        <v>342756</v>
      </c>
      <c r="C10" s="204" t="s">
        <v>340</v>
      </c>
      <c r="D10" s="204">
        <v>1361648</v>
      </c>
      <c r="E10" s="205">
        <v>5880</v>
      </c>
    </row>
    <row r="11" ht="15" spans="1:5">
      <c r="A11" s="204" t="s">
        <v>339</v>
      </c>
      <c r="B11" s="204">
        <v>342758</v>
      </c>
      <c r="C11" s="204" t="s">
        <v>341</v>
      </c>
      <c r="D11" s="204">
        <v>1361648</v>
      </c>
      <c r="E11" s="205">
        <v>5880</v>
      </c>
    </row>
    <row r="12" ht="15" spans="1:5">
      <c r="A12" s="204" t="s">
        <v>342</v>
      </c>
      <c r="B12" s="204">
        <v>343207</v>
      </c>
      <c r="C12" s="204" t="s">
        <v>343</v>
      </c>
      <c r="D12" s="204">
        <v>1363604</v>
      </c>
      <c r="E12" s="205">
        <v>13020</v>
      </c>
    </row>
    <row r="13" ht="15" spans="1:5">
      <c r="A13" s="204" t="s">
        <v>342</v>
      </c>
      <c r="B13" s="204">
        <v>343208</v>
      </c>
      <c r="C13" s="204" t="s">
        <v>344</v>
      </c>
      <c r="D13" s="204">
        <v>1363388</v>
      </c>
      <c r="E13" s="205">
        <v>13020</v>
      </c>
    </row>
    <row r="14" ht="15" spans="1:5">
      <c r="A14" s="204" t="s">
        <v>342</v>
      </c>
      <c r="B14" s="204">
        <v>343209</v>
      </c>
      <c r="C14" s="204" t="s">
        <v>345</v>
      </c>
      <c r="D14" s="204">
        <v>1363388</v>
      </c>
      <c r="E14" s="205">
        <v>13020</v>
      </c>
    </row>
    <row r="15" ht="15" spans="1:5">
      <c r="A15" s="204" t="s">
        <v>346</v>
      </c>
      <c r="B15" s="204">
        <v>343598</v>
      </c>
      <c r="C15" s="204" t="s">
        <v>347</v>
      </c>
      <c r="D15" s="204">
        <v>1365586</v>
      </c>
      <c r="E15" s="205">
        <v>13020</v>
      </c>
    </row>
    <row r="16" ht="15" spans="1:5">
      <c r="A16" s="204" t="s">
        <v>348</v>
      </c>
      <c r="B16" s="204">
        <v>343934</v>
      </c>
      <c r="C16" s="204" t="s">
        <v>349</v>
      </c>
      <c r="D16" s="204">
        <v>1365735</v>
      </c>
      <c r="E16" s="205">
        <v>13020</v>
      </c>
    </row>
    <row r="17" ht="15" spans="1:5">
      <c r="A17" s="204" t="s">
        <v>348</v>
      </c>
      <c r="B17" s="204">
        <v>343935</v>
      </c>
      <c r="C17" s="204" t="s">
        <v>350</v>
      </c>
      <c r="D17" s="204">
        <v>1365735</v>
      </c>
      <c r="E17" s="205">
        <v>13020</v>
      </c>
    </row>
    <row r="18" ht="15" spans="1:5">
      <c r="A18" s="204" t="s">
        <v>348</v>
      </c>
      <c r="B18" s="204">
        <v>343938</v>
      </c>
      <c r="C18" s="204" t="s">
        <v>351</v>
      </c>
      <c r="D18" s="204">
        <v>1366417</v>
      </c>
      <c r="E18" s="205">
        <v>13020</v>
      </c>
    </row>
    <row r="19" ht="15" spans="1:5">
      <c r="A19" s="204" t="s">
        <v>352</v>
      </c>
      <c r="B19" s="204">
        <v>344582</v>
      </c>
      <c r="C19" s="204" t="s">
        <v>353</v>
      </c>
      <c r="D19" s="204">
        <v>1364483</v>
      </c>
      <c r="E19" s="205">
        <v>17640</v>
      </c>
    </row>
    <row r="20" ht="15" spans="1:5">
      <c r="A20" s="204" t="s">
        <v>354</v>
      </c>
      <c r="B20" s="204">
        <v>345564</v>
      </c>
      <c r="C20" s="204" t="s">
        <v>355</v>
      </c>
      <c r="D20" s="204">
        <v>1368948</v>
      </c>
      <c r="E20" s="205">
        <v>9640</v>
      </c>
    </row>
    <row r="21" ht="15" spans="1:5">
      <c r="A21" s="204" t="s">
        <v>356</v>
      </c>
      <c r="B21" s="204">
        <v>345848</v>
      </c>
      <c r="C21" s="204" t="s">
        <v>357</v>
      </c>
      <c r="D21" s="204">
        <v>1370855</v>
      </c>
      <c r="E21" s="205">
        <v>17360</v>
      </c>
    </row>
    <row r="22" ht="15" spans="1:5">
      <c r="A22" s="204" t="s">
        <v>358</v>
      </c>
      <c r="B22" s="204">
        <v>346006</v>
      </c>
      <c r="C22" s="204" t="s">
        <v>359</v>
      </c>
      <c r="D22" s="204">
        <v>1369904</v>
      </c>
      <c r="E22" s="205">
        <v>14445</v>
      </c>
    </row>
    <row r="23" ht="15" spans="1:5">
      <c r="A23" s="204" t="s">
        <v>358</v>
      </c>
      <c r="B23" s="204">
        <v>346021</v>
      </c>
      <c r="C23" s="204" t="s">
        <v>360</v>
      </c>
      <c r="D23" s="204">
        <v>1369904</v>
      </c>
      <c r="E23" s="205">
        <v>14445</v>
      </c>
    </row>
    <row r="24" ht="15" spans="1:5">
      <c r="A24" s="204" t="s">
        <v>361</v>
      </c>
      <c r="B24" s="204">
        <v>346019</v>
      </c>
      <c r="C24" s="204" t="s">
        <v>362</v>
      </c>
      <c r="D24" s="204">
        <v>1366205</v>
      </c>
      <c r="E24" s="205">
        <v>14445</v>
      </c>
    </row>
    <row r="25" ht="15" spans="1:5">
      <c r="A25" s="204" t="s">
        <v>358</v>
      </c>
      <c r="B25" s="204">
        <v>346022</v>
      </c>
      <c r="C25" s="204" t="s">
        <v>363</v>
      </c>
      <c r="D25" s="204">
        <v>1366201</v>
      </c>
      <c r="E25" s="205">
        <v>13020</v>
      </c>
    </row>
    <row r="26" ht="15" spans="1:5">
      <c r="A26" s="204" t="s">
        <v>358</v>
      </c>
      <c r="B26" s="204">
        <v>346046</v>
      </c>
      <c r="C26" s="204" t="s">
        <v>364</v>
      </c>
      <c r="D26" s="204">
        <v>1366345</v>
      </c>
      <c r="E26" s="205">
        <v>13020</v>
      </c>
    </row>
    <row r="27" ht="15" spans="1:5">
      <c r="A27" s="204" t="s">
        <v>365</v>
      </c>
      <c r="B27" s="204">
        <v>346282</v>
      </c>
      <c r="C27" s="204" t="s">
        <v>366</v>
      </c>
      <c r="D27" s="204">
        <v>1370728</v>
      </c>
      <c r="E27" s="205">
        <v>26450</v>
      </c>
    </row>
    <row r="28" ht="15" spans="1:5">
      <c r="A28" s="204" t="s">
        <v>365</v>
      </c>
      <c r="B28" s="204">
        <v>346285</v>
      </c>
      <c r="C28" s="204" t="s">
        <v>367</v>
      </c>
      <c r="D28" s="204">
        <v>1370281</v>
      </c>
      <c r="E28" s="205">
        <v>13020</v>
      </c>
    </row>
    <row r="29" ht="15" spans="1:5">
      <c r="A29" s="204" t="s">
        <v>368</v>
      </c>
      <c r="B29" s="204">
        <v>346525</v>
      </c>
      <c r="C29" s="204" t="s">
        <v>369</v>
      </c>
      <c r="D29" s="204">
        <v>1372970</v>
      </c>
      <c r="E29" s="205">
        <v>4820</v>
      </c>
    </row>
    <row r="30" ht="15" spans="1:5">
      <c r="A30" s="204" t="s">
        <v>370</v>
      </c>
      <c r="B30" s="204">
        <v>346697</v>
      </c>
      <c r="C30" s="204" t="s">
        <v>371</v>
      </c>
      <c r="D30" s="204">
        <v>1373053</v>
      </c>
      <c r="E30" s="205">
        <v>9640</v>
      </c>
    </row>
    <row r="31" ht="15" spans="1:5">
      <c r="A31" s="204" t="s">
        <v>372</v>
      </c>
      <c r="B31" s="204">
        <v>346874</v>
      </c>
      <c r="C31" s="204" t="s">
        <v>373</v>
      </c>
      <c r="D31" s="204">
        <v>1373319</v>
      </c>
      <c r="E31" s="205">
        <v>9640</v>
      </c>
    </row>
    <row r="32" ht="15" spans="1:5">
      <c r="A32" s="204" t="s">
        <v>372</v>
      </c>
      <c r="B32" s="204">
        <v>346875</v>
      </c>
      <c r="C32" s="204" t="s">
        <v>374</v>
      </c>
      <c r="D32" s="204">
        <v>1373319</v>
      </c>
      <c r="E32" s="205">
        <v>9640</v>
      </c>
    </row>
    <row r="33" ht="15" spans="1:5">
      <c r="A33" s="204" t="s">
        <v>372</v>
      </c>
      <c r="B33" s="204">
        <v>346876</v>
      </c>
      <c r="C33" s="204" t="s">
        <v>375</v>
      </c>
      <c r="D33" s="204">
        <v>1373319</v>
      </c>
      <c r="E33" s="205">
        <v>9640</v>
      </c>
    </row>
    <row r="34" ht="15" spans="1:5">
      <c r="A34" s="204" t="s">
        <v>376</v>
      </c>
      <c r="B34" s="204">
        <v>347035</v>
      </c>
      <c r="C34" s="204" t="s">
        <v>377</v>
      </c>
      <c r="D34" s="204">
        <v>1372994</v>
      </c>
      <c r="E34" s="205">
        <v>9640</v>
      </c>
    </row>
    <row r="35" ht="15" spans="1:5">
      <c r="A35" s="204" t="s">
        <v>376</v>
      </c>
      <c r="B35" s="204">
        <v>347037</v>
      </c>
      <c r="C35" s="204" t="s">
        <v>378</v>
      </c>
      <c r="D35" s="204">
        <v>1373315</v>
      </c>
      <c r="E35" s="205">
        <v>13020</v>
      </c>
    </row>
    <row r="36" ht="15" spans="1:5">
      <c r="A36" s="204" t="s">
        <v>379</v>
      </c>
      <c r="B36" s="204">
        <v>347283</v>
      </c>
      <c r="C36" s="204" t="s">
        <v>380</v>
      </c>
      <c r="D36" s="204">
        <v>1373456</v>
      </c>
      <c r="E36" s="205">
        <v>19680</v>
      </c>
    </row>
    <row r="37" ht="15" spans="1:5">
      <c r="A37" s="204" t="s">
        <v>379</v>
      </c>
      <c r="B37" s="204">
        <v>347287</v>
      </c>
      <c r="C37" s="204" t="s">
        <v>381</v>
      </c>
      <c r="D37" s="204">
        <v>1374348</v>
      </c>
      <c r="E37" s="205">
        <v>5705</v>
      </c>
    </row>
    <row r="38" ht="15" spans="1:5">
      <c r="A38" s="204" t="s">
        <v>382</v>
      </c>
      <c r="B38" s="204">
        <v>347436</v>
      </c>
      <c r="C38" s="204" t="s">
        <v>383</v>
      </c>
      <c r="D38" s="204">
        <v>1361802</v>
      </c>
      <c r="E38" s="205">
        <v>4820</v>
      </c>
    </row>
    <row r="39" ht="15" spans="1:5">
      <c r="A39" s="204" t="s">
        <v>382</v>
      </c>
      <c r="B39" s="204">
        <v>347441</v>
      </c>
      <c r="C39" s="204" t="s">
        <v>384</v>
      </c>
      <c r="D39" s="204">
        <v>1361802</v>
      </c>
      <c r="E39" s="205">
        <v>4820</v>
      </c>
    </row>
    <row r="40" ht="15" spans="1:5">
      <c r="A40" s="204" t="s">
        <v>382</v>
      </c>
      <c r="B40" s="204">
        <v>347442</v>
      </c>
      <c r="C40" s="204" t="s">
        <v>385</v>
      </c>
      <c r="D40" s="204">
        <v>1373306</v>
      </c>
      <c r="E40" s="205">
        <v>13020</v>
      </c>
    </row>
    <row r="41" ht="15" spans="1:5">
      <c r="A41" s="206" t="s">
        <v>382</v>
      </c>
      <c r="B41" s="206">
        <v>347448</v>
      </c>
      <c r="C41" s="206" t="s">
        <v>386</v>
      </c>
      <c r="D41" s="206">
        <v>1365328</v>
      </c>
      <c r="E41" s="207">
        <v>4820</v>
      </c>
    </row>
    <row r="42" spans="5:6">
      <c r="E42" s="203">
        <f>SUM(E2:E41)</f>
        <v>468350</v>
      </c>
      <c r="F42" t="s">
        <v>387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4.20</vt:lpstr>
      <vt:lpstr>5.5</vt:lpstr>
      <vt:lpstr>5.23</vt:lpstr>
      <vt:lpstr>7.12</vt:lpstr>
      <vt:lpstr>8.2</vt:lpstr>
      <vt:lpstr>9.1</vt:lpstr>
      <vt:lpstr>10.9</vt:lpstr>
      <vt:lpstr>11.1</vt:lpstr>
      <vt:lpstr>10.2</vt:lpstr>
      <vt:lpstr>11.2</vt:lpstr>
      <vt:lpstr>12.2</vt:lpstr>
      <vt:lpstr>2.6</vt:lpstr>
      <vt:lpstr>3.2</vt:lpstr>
      <vt:lpstr>4.11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2017-04-21T02:57:00Z</dcterms:created>
  <dcterms:modified xsi:type="dcterms:W3CDTF">2019-04-11T07:05:39Z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