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<sst xmlns="http://schemas.openxmlformats.org/spreadsheetml/2006/main" count="956" uniqueCount="376">
  <si>
    <t>广州汇登信息科技有限公司(梅州市趣景) - 客户对账单</t>
  </si>
  <si>
    <t>账单总览</t>
  </si>
  <si>
    <t>账单号</t>
  </si>
  <si>
    <t>H1317120190415CNY2</t>
  </si>
  <si>
    <t>账单名</t>
  </si>
  <si>
    <t>广州汇登信息科技有限公司(梅州市趣景)-1-20190415-20190421-CNY-2</t>
  </si>
  <si>
    <t>账单总额</t>
  </si>
  <si>
    <t>132897.01 CNY</t>
  </si>
  <si>
    <t>预订费用</t>
  </si>
  <si>
    <t>136148.26 CNY</t>
  </si>
  <si>
    <t>取消订单退款</t>
  </si>
  <si>
    <t>0 CNY</t>
  </si>
  <si>
    <t>手工操作费用</t>
  </si>
  <si>
    <t>-3251.25 CNY</t>
  </si>
  <si>
    <t>结算状态</t>
  </si>
  <si>
    <t>待结算</t>
  </si>
  <si>
    <t>账单开始日期</t>
  </si>
  <si>
    <t>2019-04-15</t>
  </si>
  <si>
    <t>账单结束日期</t>
  </si>
  <si>
    <t>2019-04-21</t>
  </si>
  <si>
    <t>最晚结算时间</t>
  </si>
  <si>
    <t>2019-04-28</t>
  </si>
  <si>
    <t>生成时间</t>
  </si>
  <si>
    <t>2019-04-22 08:00:01</t>
  </si>
  <si>
    <t>创建人</t>
  </si>
  <si>
    <t>2019-04-22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</si>
  <si>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</si>
  <si>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</si>
  <si>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</si>
  <si>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</si>
  <si>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</si>
  <si>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</si>
  <si>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</si>
  <si>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</si>
  <si>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</si>
  <si>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</si>
  <si>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</si>
  <si>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</si>
  <si>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</si>
  <si>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</si>
  <si>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</si>
  <si>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</si>
  <si>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</si>
  <si>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</si>
  <si>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</si>
  <si>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11904208467253</t>
  </si>
  <si>
    <t>澳门皇家金堡酒店</t>
  </si>
  <si>
    <t>精致客房</t>
  </si>
  <si>
    <t>2019-04-20</t>
  </si>
  <si>
    <t>SONG DEWEI , WANG YAQING</t>
  </si>
  <si>
    <t>邓明辉</t>
  </si>
  <si>
    <t>MzqjlyXml</t>
  </si>
  <si>
    <t>11904197601074</t>
  </si>
  <si>
    <t>香港华丽铜锣湾酒店(原香港华丽精品酒店)</t>
  </si>
  <si>
    <t>高级城景客房</t>
  </si>
  <si>
    <t>2019-04-23</t>
  </si>
  <si>
    <t>LIU XIAOBO , LIU XIAOBO</t>
  </si>
  <si>
    <t>2019-04-19</t>
  </si>
  <si>
    <t>11904192502844</t>
  </si>
  <si>
    <t>澳门十六浦索菲特大酒店</t>
  </si>
  <si>
    <t>高级客房</t>
  </si>
  <si>
    <t>LI JIALI , LI DONGZHUO</t>
  </si>
  <si>
    <t>11904199376441</t>
  </si>
  <si>
    <t>澳门皇庭海景酒店</t>
  </si>
  <si>
    <t>标准客房</t>
  </si>
  <si>
    <t>LIN LIN , WAN TONG</t>
  </si>
  <si>
    <t>11904192384027</t>
  </si>
  <si>
    <t>澳门金龙酒店</t>
  </si>
  <si>
    <t>标准房</t>
  </si>
  <si>
    <t>DU WEI , LAM HOITO</t>
  </si>
  <si>
    <t>11904198228836</t>
  </si>
  <si>
    <t>GUO JIANWEN , DU CAILING</t>
  </si>
  <si>
    <t>11904182020713</t>
  </si>
  <si>
    <t>阿优达度假村</t>
  </si>
  <si>
    <t>豪华客房</t>
  </si>
  <si>
    <t>DANG CHUNLONG , XIA PEILIU</t>
  </si>
  <si>
    <t>2019-04-18</t>
  </si>
  <si>
    <t>liuwenjun</t>
  </si>
  <si>
    <t>11904179458838</t>
  </si>
  <si>
    <t>巴黎共和国万丽酒店</t>
  </si>
  <si>
    <t>巴黎风格客房</t>
  </si>
  <si>
    <t>ZHANG JIE , TBA TBA</t>
  </si>
  <si>
    <t>2019-04-17</t>
  </si>
  <si>
    <t>11904173601577</t>
  </si>
  <si>
    <t>布拉格维也纳式安德尔酒店</t>
  </si>
  <si>
    <t>行政客房</t>
  </si>
  <si>
    <t>WANG XING , YUE FENGXIN , KONG DEJIAN</t>
  </si>
  <si>
    <t>Shirley</t>
  </si>
  <si>
    <t>11904166951245</t>
  </si>
  <si>
    <t>香港帝都酒店</t>
  </si>
  <si>
    <t>2019-05-05</t>
  </si>
  <si>
    <t>XIAO HUALIN , TBA TBA</t>
  </si>
  <si>
    <t>2019-04-16</t>
  </si>
  <si>
    <t>11904161865714</t>
  </si>
  <si>
    <t>森德雷度假村酒店</t>
  </si>
  <si>
    <t>高级海景客房</t>
  </si>
  <si>
    <t>WEI LUYAO , TBA TBA</t>
  </si>
  <si>
    <t>11904156348058</t>
  </si>
  <si>
    <t>罗托鲁瓦湖畔诺富特酒店</t>
  </si>
  <si>
    <t>高级房</t>
  </si>
  <si>
    <t>YU MIAO , TBA TBA</t>
  </si>
  <si>
    <t>11904157727677</t>
  </si>
  <si>
    <t>莫斯科世界贸易中心皇冠假日酒店</t>
  </si>
  <si>
    <t>GUO FENG , XU KEWEN</t>
  </si>
  <si>
    <t>11904151443191</t>
  </si>
  <si>
    <t>河流之家酒店</t>
  </si>
  <si>
    <t>豪华客房(带阳台)</t>
  </si>
  <si>
    <t>DELUNA LUISARTUR , TBA TBA</t>
  </si>
  <si>
    <t>11904142463133</t>
  </si>
  <si>
    <t>麦考拉克海滩度假村及水疗中心</t>
  </si>
  <si>
    <t>豪华套房</t>
  </si>
  <si>
    <t>GUO ZHAOWEI</t>
  </si>
  <si>
    <t>2019-04-14</t>
  </si>
  <si>
    <t>11904140382432</t>
  </si>
  <si>
    <t>济州妍洞Tong酒店</t>
  </si>
  <si>
    <t>REN ZIXUAN</t>
  </si>
  <si>
    <t>11904148324865</t>
  </si>
  <si>
    <t>布拉格茱莉斯旅馆</t>
  </si>
  <si>
    <t>FANG ZIHAN , LIU QINGHAO</t>
  </si>
  <si>
    <t>wenjiale</t>
  </si>
  <si>
    <t>11904145335548</t>
  </si>
  <si>
    <t>通罗素坤逸中心55超豪华酒店</t>
  </si>
  <si>
    <t>招牌豪华客房</t>
  </si>
  <si>
    <t>ZHU LIFANG , CHI JIE</t>
  </si>
  <si>
    <t>11904132033823</t>
  </si>
  <si>
    <t>普吉岛JW万豪水疗度假村</t>
  </si>
  <si>
    <t>豪华Sala海景客房</t>
  </si>
  <si>
    <t>YAO LINGXIAO</t>
  </si>
  <si>
    <t>2019-04-13</t>
  </si>
  <si>
    <t>陈志新</t>
  </si>
  <si>
    <t>chenzhixin</t>
  </si>
  <si>
    <t>11904138841333</t>
  </si>
  <si>
    <t>池袋太阳城王子大酒店</t>
  </si>
  <si>
    <t>城市楼层小型大床客房</t>
  </si>
  <si>
    <t>LU HUI</t>
  </si>
  <si>
    <t>11904125798633</t>
  </si>
  <si>
    <t>芭堤雅红色星球酒店</t>
  </si>
  <si>
    <t>ZHOU TIANCI , TBA TBA</t>
  </si>
  <si>
    <t>2019-04-12</t>
  </si>
  <si>
    <t>11904115524564</t>
  </si>
  <si>
    <t>密崖餐厅度假村</t>
  </si>
  <si>
    <t>高级海景别墅</t>
  </si>
  <si>
    <t>2019-04-24</t>
  </si>
  <si>
    <t>CHEN YINGJIE , TBA TBA</t>
  </si>
  <si>
    <t>2019-04-11</t>
  </si>
  <si>
    <t>11904107148048</t>
  </si>
  <si>
    <t>普吉岛魅力度假村</t>
  </si>
  <si>
    <t>小型套房</t>
  </si>
  <si>
    <t>GAO MAN , TBA TBA</t>
  </si>
  <si>
    <t>2019-04-10</t>
  </si>
  <si>
    <t>11904102952937</t>
  </si>
  <si>
    <t>海丰大酒店</t>
  </si>
  <si>
    <t>村庄高级客房</t>
  </si>
  <si>
    <t>CHEN LIJING , LIU JUAN</t>
  </si>
  <si>
    <t>11904089484866</t>
  </si>
  <si>
    <t>芭东海滩感官度假村</t>
  </si>
  <si>
    <t>豪华海景客房</t>
  </si>
  <si>
    <t>2019-04-25</t>
  </si>
  <si>
    <t>CHEN CHUQI , TBA TBA</t>
  </si>
  <si>
    <t>2019-04-08</t>
  </si>
  <si>
    <t>11904080329857</t>
  </si>
  <si>
    <t>珍珠溪贝斯特韦斯特PLUS酒店</t>
  </si>
  <si>
    <t>LIANG JING , TBA TBA</t>
  </si>
  <si>
    <t>11904087386531</t>
  </si>
  <si>
    <t>花筑·苏梅岛湖景酒店</t>
  </si>
  <si>
    <t>ZHUO MAQINGCUO , TBA TBA</t>
  </si>
  <si>
    <t>11904078010067</t>
  </si>
  <si>
    <t>索菲特美憬阁温莎大酒店</t>
  </si>
  <si>
    <t>DONG WEIWEI , TBA TBA</t>
  </si>
  <si>
    <t>2019-04-07</t>
  </si>
  <si>
    <t>11904046579493</t>
  </si>
  <si>
    <t>麦加拉宫酒店</t>
  </si>
  <si>
    <t>QI YUE , CHANG TINGTING</t>
  </si>
  <si>
    <t>2019-04-04</t>
  </si>
  <si>
    <t>11904039981330</t>
  </si>
  <si>
    <t>格拉斯丽新宿酒店</t>
  </si>
  <si>
    <t>标准间(不可取消)</t>
  </si>
  <si>
    <t>HONG MEI , TBA TBA</t>
  </si>
  <si>
    <t>2019-04-03</t>
  </si>
  <si>
    <t>11904028667669</t>
  </si>
  <si>
    <t>萨瓦斯德乡村水疗度假村</t>
  </si>
  <si>
    <t>直通泳池卡巴纳套房</t>
  </si>
  <si>
    <t>GAO YUAN , CHEN XUEMEI</t>
  </si>
  <si>
    <t>2019-04-02</t>
  </si>
  <si>
    <t>11904014831097</t>
  </si>
  <si>
    <t>宜必思巴黎埃菲尔铁塔康布罗纳15Eme酒店</t>
  </si>
  <si>
    <t>LU HUISHAN , TAN BAOYI</t>
  </si>
  <si>
    <t>2019-04-01</t>
  </si>
  <si>
    <t>11903319820984</t>
  </si>
  <si>
    <t>乐塔达公寓</t>
  </si>
  <si>
    <t>高级家庭客房(禁烟房)(带阳台)</t>
  </si>
  <si>
    <t>JIANG JINJIAN , CAO LIYAO</t>
  </si>
  <si>
    <t>2019-03-31</t>
  </si>
  <si>
    <t>11903291571746</t>
  </si>
  <si>
    <t>库塔SIS度假村</t>
  </si>
  <si>
    <t>高级海景客房(带阳台,浴缸)</t>
  </si>
  <si>
    <t>JIN SHA , TBA TBA , LU YU , TBA TBA</t>
  </si>
  <si>
    <t>2019-03-29</t>
  </si>
  <si>
    <t>11903282275717</t>
  </si>
  <si>
    <t>普吉兰花度假村</t>
  </si>
  <si>
    <t>CHENG CHENG , LI XINYI</t>
  </si>
  <si>
    <t>2019-03-28</t>
  </si>
  <si>
    <t>11903275945634</t>
  </si>
  <si>
    <t>艾哈迈达巴德凯悦酒店</t>
  </si>
  <si>
    <t>客房</t>
  </si>
  <si>
    <t>WANG ZHEN</t>
  </si>
  <si>
    <t>2019-03-27</t>
  </si>
  <si>
    <t>邓伟龙</t>
  </si>
  <si>
    <t>dengweilong</t>
  </si>
  <si>
    <t>11903247641344</t>
  </si>
  <si>
    <t>WANG LULU , TBA TBA</t>
  </si>
  <si>
    <t>2019-03-24</t>
  </si>
  <si>
    <t>11903234423134</t>
  </si>
  <si>
    <t>格兰迪酒店&amp;度假村</t>
  </si>
  <si>
    <t>FAN GUOLONG , TBA TBA</t>
  </si>
  <si>
    <t>2019-03-23</t>
  </si>
  <si>
    <t>11903222946329</t>
  </si>
  <si>
    <t>卡查酒店</t>
  </si>
  <si>
    <t>LI YUJIA , TBA TBA</t>
  </si>
  <si>
    <t>2019-03-22</t>
  </si>
  <si>
    <t>11903222729223</t>
  </si>
  <si>
    <t>浅草住宿酒店</t>
  </si>
  <si>
    <t>高级小型大床客房(禁烟房)</t>
  </si>
  <si>
    <t>ZHOU XIAOFEI , LI XUE</t>
  </si>
  <si>
    <t>11903210744962</t>
  </si>
  <si>
    <t>巴东安美德酒店</t>
  </si>
  <si>
    <t>HU QUANYONG , LI YANHUA</t>
  </si>
  <si>
    <t>2019-03-21</t>
  </si>
  <si>
    <t>11903212739614</t>
  </si>
  <si>
    <t>HU MENG , FENG YIFAN</t>
  </si>
  <si>
    <t>11903203390053</t>
  </si>
  <si>
    <t>苏梅岛康莱德酒店</t>
  </si>
  <si>
    <t>单卧室水景泳池别墅</t>
  </si>
  <si>
    <t>WANG LIJUN , LI LIN</t>
  </si>
  <si>
    <t>2019-03-20</t>
  </si>
  <si>
    <t>linda</t>
  </si>
  <si>
    <t>11903202346354</t>
  </si>
  <si>
    <t>LI YANXING , REN LI</t>
  </si>
  <si>
    <t>11903201280144</t>
  </si>
  <si>
    <t>悉尼威斯汀大酒店</t>
  </si>
  <si>
    <t>塔楼高级客房</t>
  </si>
  <si>
    <t>PAN WENLIAN , WU KANGHONG</t>
  </si>
  <si>
    <t>Jolin</t>
  </si>
  <si>
    <t>11903205128156</t>
  </si>
  <si>
    <t>大阪东心斋桥微笑酒店PREMIUM</t>
  </si>
  <si>
    <t>标准客房(可住两人)</t>
  </si>
  <si>
    <t>GAO WENYAN , HU MENGDIE</t>
  </si>
  <si>
    <t>11903192842849</t>
  </si>
  <si>
    <t>苏梅岛喜来登度假村</t>
  </si>
  <si>
    <t>HUANG NIANYOU , TBA TBA</t>
  </si>
  <si>
    <t>2019-03-19</t>
  </si>
  <si>
    <t>11903173060031</t>
  </si>
  <si>
    <t>索拉利亚西铁酒店-京都Premier</t>
  </si>
  <si>
    <t>客房(可住两人)(禁烟房)(景观浴室)</t>
  </si>
  <si>
    <t>ZHU WENQI , TBA TBA</t>
  </si>
  <si>
    <t>2019-03-17</t>
  </si>
  <si>
    <t>2019-04-06</t>
  </si>
  <si>
    <t>11903160864842</t>
  </si>
  <si>
    <t>长滩岛航路与蓝海度假村</t>
  </si>
  <si>
    <t>尊贵拉古娜池景客房</t>
  </si>
  <si>
    <t>LI YI , TBA TBA</t>
  </si>
  <si>
    <t>2019-03-16</t>
  </si>
  <si>
    <t>11903150433589</t>
  </si>
  <si>
    <t>苏梅岛KC度假村</t>
  </si>
  <si>
    <t>ZHOU YI , TBA TBA</t>
  </si>
  <si>
    <t>2019-03-15</t>
  </si>
  <si>
    <t>11903144517430</t>
  </si>
  <si>
    <t>多诺德酒店</t>
  </si>
  <si>
    <t>WEI XINGJIAN , JIANG YAN , WEI QIANG , SHI WENDI , JIANG RONGDING , LUAN SHENGZHEN</t>
  </si>
  <si>
    <t>2019-03-14</t>
  </si>
  <si>
    <t>Jerry</t>
  </si>
  <si>
    <t>11903134728268</t>
  </si>
  <si>
    <t>LI LONGLONG , TBA TBA</t>
  </si>
  <si>
    <t>2019-03-13</t>
  </si>
  <si>
    <t>11903137706637</t>
  </si>
  <si>
    <t>尼帕度假酒店</t>
  </si>
  <si>
    <t>豪华池景客房</t>
  </si>
  <si>
    <t>CHEN XINFU , LING CAIYA</t>
  </si>
  <si>
    <t>11903131459540</t>
  </si>
  <si>
    <t>新加坡圣淘沙名胜世界节庆酒店</t>
  </si>
  <si>
    <t>LIU YUNWEN , JIANG GENLI</t>
  </si>
  <si>
    <t>11903131571537</t>
  </si>
  <si>
    <t>普吉假日酒店</t>
  </si>
  <si>
    <t>高级客房(禁烟房)</t>
  </si>
  <si>
    <t>LIU QINGQING</t>
  </si>
  <si>
    <t>11903128460836</t>
  </si>
  <si>
    <t>北星汽车旅馆</t>
  </si>
  <si>
    <t>高级一卧室客房</t>
  </si>
  <si>
    <t>TANG QIAO , TBA TBA</t>
  </si>
  <si>
    <t>2019-03-12</t>
  </si>
  <si>
    <t>11903121145654</t>
  </si>
  <si>
    <t>标准行政客房</t>
  </si>
  <si>
    <t>ZHAO PENG , LIU ZIWEI</t>
  </si>
  <si>
    <t>11903123197050</t>
  </si>
  <si>
    <t>半藏门蒙特利酒店</t>
  </si>
  <si>
    <t>标准三人客房(含加床)(提前30天预订)</t>
  </si>
  <si>
    <t>CAI GUOHUI , DENG JINXIU , GUO MINSUI</t>
  </si>
  <si>
    <t>11903113901629</t>
  </si>
  <si>
    <t>塞里纳斯精品别墅</t>
  </si>
  <si>
    <t>LI DAWEI , ZHAI WEI</t>
  </si>
  <si>
    <t>2019-03-11</t>
  </si>
  <si>
    <t>11903116742932</t>
  </si>
  <si>
    <t>ZHONG YANNI , LIU XIUYANG</t>
  </si>
  <si>
    <t>11903108662017</t>
  </si>
  <si>
    <t>达涅利酒店 －豪华连锁酒店</t>
  </si>
  <si>
    <t>JIANG FENG , TBA TBA , ZHANG BO , TBA TBA</t>
  </si>
  <si>
    <t>2019-03-10</t>
  </si>
  <si>
    <t>11903100604858</t>
  </si>
  <si>
    <t>大阪丽思卡尔顿酒店</t>
  </si>
  <si>
    <t>XIAO KAINING , TBA TBA</t>
  </si>
  <si>
    <t>11903107705098</t>
  </si>
  <si>
    <t>NG SIUSIN , TBA TBA</t>
  </si>
  <si>
    <t>11903104511175</t>
  </si>
  <si>
    <t>标准客房(可住两人)(禁烟房)</t>
  </si>
  <si>
    <t>XUE WEI , HOU JUN</t>
  </si>
  <si>
    <t>11903094897543</t>
  </si>
  <si>
    <t>巴厘岛金巴兰阿雅娜RIMBA酒店</t>
  </si>
  <si>
    <t>山景房</t>
  </si>
  <si>
    <t>LI RONG , TBA TBA</t>
  </si>
  <si>
    <t>2019-03-09</t>
  </si>
  <si>
    <t>2019-04-05</t>
  </si>
  <si>
    <t>11903089091476</t>
  </si>
  <si>
    <t>太平洋丝绸酒店</t>
  </si>
  <si>
    <t>YIN XIAOXIA , ZHANG RULU</t>
  </si>
  <si>
    <t>2019-03-08</t>
  </si>
  <si>
    <t>11903043551647</t>
  </si>
  <si>
    <t>芽庄总理酒店</t>
  </si>
  <si>
    <t>ZHANG QIDAN , CAI KEYI</t>
  </si>
  <si>
    <t>2019-03-04</t>
  </si>
  <si>
    <t>11902258010916</t>
  </si>
  <si>
    <t>工作室池景客房(禁烟房)</t>
  </si>
  <si>
    <t>ZHAO QING , XIE WEI</t>
  </si>
  <si>
    <t>2019-02-25</t>
  </si>
  <si>
    <t>coco_01</t>
  </si>
  <si>
    <t>11812104111699</t>
  </si>
  <si>
    <t>迪拜范思哲宫殿酒店</t>
  </si>
  <si>
    <t>尊贵客房</t>
  </si>
  <si>
    <t>2018-12-15</t>
  </si>
  <si>
    <t>2018-12-16</t>
  </si>
  <si>
    <t>WANG JING , TBA TBA</t>
  </si>
  <si>
    <t>2018-12-10</t>
  </si>
  <si>
    <t>2018-12-12</t>
  </si>
  <si>
    <t>P190422150134322</t>
  </si>
  <si>
    <t>11904101255938</t>
  </si>
  <si>
    <t>河内经典酒店</t>
  </si>
  <si>
    <t>LIU WEIMIN , TBA TBA , MO QINLONG , TBA TBA , FENG YONGCHAO , TBA TBA</t>
  </si>
  <si>
    <t>退款与赔付</t>
  </si>
  <si>
    <t>dizizhen</t>
  </si>
  <si>
    <t>P190422151546322</t>
  </si>
  <si>
    <t>11903153504460</t>
  </si>
  <si>
    <t>查汶海滩花园度假村</t>
  </si>
  <si>
    <t>2019-03-26</t>
  </si>
  <si>
    <t>XIE JIAJUN , TANG BO</t>
  </si>
  <si>
    <t>Rachel.Zhao</t>
  </si>
  <si>
    <t>P190422172230322</t>
  </si>
  <si>
    <t>channywang</t>
  </si>
  <si>
    <t>11903202002747</t>
  </si>
  <si>
    <t>曼谷是隆诺富特酒店</t>
  </si>
  <si>
    <t>WANG WENCONG , FANG ZHUANGXI , FANG YANKUI , FANG JINDAN</t>
  </si>
  <si>
    <t>Natsu</t>
  </si>
  <si>
    <t>P190422150651322</t>
  </si>
  <si>
    <t>11903204161428</t>
  </si>
  <si>
    <t>XIA ZHIMIN</t>
  </si>
  <si>
    <t>P190422151357322</t>
  </si>
  <si>
    <t>总计</t>
  </si>
  <si>
    <t>确定应付：</t>
  </si>
  <si>
    <t>好巧网：</t>
  </si>
  <si>
    <t>付款编号：</t>
  </si>
  <si>
    <t>P190423141955322</t>
  </si>
  <si>
    <t>好巧直连：</t>
  </si>
  <si>
    <t>P190423142019322</t>
  </si>
  <si>
    <r>
      <t>1409869</t>
    </r>
    <r>
      <rPr>
        <b/>
        <sz val="12"/>
        <color rgb="FF000000"/>
        <rFont val="宋体"/>
        <charset val="134"/>
      </rPr>
      <t>：</t>
    </r>
  </si>
  <si>
    <r>
      <t>1479916</t>
    </r>
    <r>
      <rPr>
        <b/>
        <sz val="12"/>
        <color rgb="FF000000"/>
        <rFont val="宋体"/>
        <charset val="134"/>
      </rPr>
      <t>：</t>
    </r>
  </si>
  <si>
    <r>
      <t>1462227</t>
    </r>
    <r>
      <rPr>
        <b/>
        <sz val="12"/>
        <color rgb="FF000000"/>
        <rFont val="宋体"/>
        <charset val="134"/>
      </rPr>
      <t>：</t>
    </r>
  </si>
  <si>
    <r>
      <t>1465144</t>
    </r>
    <r>
      <rPr>
        <b/>
        <sz val="12"/>
        <color rgb="FF000000"/>
        <rFont val="宋体"/>
        <charset val="134"/>
      </rPr>
      <t>：</t>
    </r>
  </si>
  <si>
    <r>
      <t>1465201</t>
    </r>
    <r>
      <rPr>
        <b/>
        <sz val="12"/>
        <color rgb="FF000000"/>
        <rFont val="宋体"/>
        <charset val="134"/>
      </rPr>
      <t>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</si>
</sst>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6" fillId="33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2" borderId="0" xfId="0" applyFont="1" applyFill="1"/>
    <xf numFmtId="0" fontId="4" fillId="0" borderId="0" xfId="0" applyFont="1"/>
    <xf numFmtId="0" fontId="4" fillId="4" borderId="4" xfId="0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7" fillId="2" borderId="4" xfId="0" applyFont="1" applyFill="1" applyBorder="1" applyAlignment="1">
      <alignment vertical="center"/>
    </xf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22&#20379;&#24212;&#2183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1487019</v>
          </cell>
          <cell r="B2" t="str">
            <v>澳门皇家金堡酒店</v>
          </cell>
          <cell r="C2" t="str">
            <v>11904208467253</v>
          </cell>
          <cell r="D2" t="str">
            <v>reconfirmed</v>
          </cell>
          <cell r="E2" t="str">
            <v/>
          </cell>
          <cell r="F2" t="str">
            <v>1346.76</v>
          </cell>
          <cell r="G2" t="str">
            <v>RMB</v>
          </cell>
          <cell r="H2" t="str">
            <v>1</v>
          </cell>
          <cell r="I2">
            <v>1346.76</v>
          </cell>
        </row>
        <row r="3">
          <cell r="A3">
            <v>1486551</v>
          </cell>
          <cell r="B3" t="str">
            <v>澳门皇家金堡酒店</v>
          </cell>
          <cell r="C3" t="str">
            <v>11904194253941</v>
          </cell>
          <cell r="D3" t="str">
            <v/>
          </cell>
          <cell r="E3" t="str">
            <v/>
          </cell>
          <cell r="F3" t="str">
            <v>1148.02</v>
          </cell>
          <cell r="G3" t="str">
            <v>RMB</v>
          </cell>
          <cell r="H3" t="str">
            <v>1</v>
          </cell>
          <cell r="I3">
            <v>1148.02</v>
          </cell>
        </row>
        <row r="4">
          <cell r="A4">
            <v>1486611</v>
          </cell>
          <cell r="B4" t="str">
            <v>澳门金龙酒店</v>
          </cell>
          <cell r="C4" t="str">
            <v>11904192384027</v>
          </cell>
          <cell r="D4" t="str">
            <v>11904192384027</v>
          </cell>
          <cell r="E4" t="str">
            <v/>
          </cell>
          <cell r="F4" t="str">
            <v>1105.21</v>
          </cell>
          <cell r="G4" t="str">
            <v>RMB</v>
          </cell>
          <cell r="H4" t="str">
            <v>1</v>
          </cell>
          <cell r="I4">
            <v>1105.21</v>
          </cell>
        </row>
        <row r="5">
          <cell r="A5">
            <v>1486550</v>
          </cell>
          <cell r="B5" t="str">
            <v>澳门皇庭海景酒店</v>
          </cell>
          <cell r="C5" t="str">
            <v>11904198228836</v>
          </cell>
          <cell r="D5" t="str">
            <v/>
          </cell>
          <cell r="E5" t="str">
            <v/>
          </cell>
          <cell r="F5" t="str">
            <v>565.13</v>
          </cell>
          <cell r="G5" t="str">
            <v>RMB</v>
          </cell>
          <cell r="H5" t="str">
            <v>1</v>
          </cell>
          <cell r="I5">
            <v>565.13</v>
          </cell>
        </row>
        <row r="6">
          <cell r="A6">
            <v>1486641</v>
          </cell>
          <cell r="B6" t="str">
            <v>澳门皇庭海景酒店</v>
          </cell>
          <cell r="C6" t="str">
            <v>11904199376441</v>
          </cell>
          <cell r="D6" t="str">
            <v/>
          </cell>
          <cell r="E6" t="str">
            <v/>
          </cell>
          <cell r="F6" t="str">
            <v>952.9</v>
          </cell>
          <cell r="G6" t="str">
            <v>RMB</v>
          </cell>
          <cell r="H6" t="str">
            <v>1</v>
          </cell>
          <cell r="I6">
            <v>952.9</v>
          </cell>
        </row>
        <row r="7">
          <cell r="A7">
            <v>1486983</v>
          </cell>
          <cell r="B7" t="str">
            <v>澳门假日酒店</v>
          </cell>
          <cell r="C7" t="str">
            <v>11904195483932</v>
          </cell>
          <cell r="D7" t="str">
            <v/>
          </cell>
          <cell r="E7" t="str">
            <v/>
          </cell>
          <cell r="F7" t="str">
            <v>1272.68</v>
          </cell>
          <cell r="G7" t="str">
            <v>RMB</v>
          </cell>
          <cell r="H7" t="str">
            <v>1</v>
          </cell>
          <cell r="I7">
            <v>1272.68</v>
          </cell>
        </row>
        <row r="8">
          <cell r="A8">
            <v>1487185</v>
          </cell>
          <cell r="B8" t="str">
            <v>澳门假日酒店</v>
          </cell>
          <cell r="C8" t="str">
            <v>11904205664247</v>
          </cell>
          <cell r="D8" t="str">
            <v/>
          </cell>
          <cell r="E8" t="str">
            <v/>
          </cell>
          <cell r="F8" t="str">
            <v>636.31</v>
          </cell>
          <cell r="G8" t="str">
            <v>RMB</v>
          </cell>
          <cell r="H8" t="str">
            <v>1</v>
          </cell>
          <cell r="I8">
            <v>636.31</v>
          </cell>
        </row>
        <row r="9">
          <cell r="A9">
            <v>1487633</v>
          </cell>
          <cell r="B9" t="str">
            <v>澳门假日酒店</v>
          </cell>
          <cell r="C9" t="str">
            <v>11904211873153</v>
          </cell>
          <cell r="D9" t="str">
            <v>47796263</v>
          </cell>
          <cell r="E9" t="str">
            <v/>
          </cell>
          <cell r="F9" t="str">
            <v>656.24</v>
          </cell>
          <cell r="G9" t="str">
            <v>RMB</v>
          </cell>
          <cell r="H9" t="str">
            <v>1</v>
          </cell>
          <cell r="I9">
            <v>656.24</v>
          </cell>
        </row>
        <row r="10">
          <cell r="A10">
            <v>1481870</v>
          </cell>
          <cell r="B10" t="str">
            <v>香港晋逸精品酒店中环店</v>
          </cell>
          <cell r="C10" t="str">
            <v>11904179483649</v>
          </cell>
          <cell r="D10" t="str">
            <v>1236553428</v>
          </cell>
          <cell r="E10" t="str">
            <v/>
          </cell>
          <cell r="F10" t="str">
            <v>2704.64</v>
          </cell>
          <cell r="G10" t="str">
            <v>RMB</v>
          </cell>
          <cell r="H10" t="str">
            <v>1</v>
          </cell>
          <cell r="I10">
            <v>2704.64</v>
          </cell>
        </row>
        <row r="11">
          <cell r="A11">
            <v>1464221</v>
          </cell>
          <cell r="B11" t="str">
            <v>香港诺富特东荟城酒店</v>
          </cell>
          <cell r="C11" t="str">
            <v>11903188423764</v>
          </cell>
          <cell r="D11" t="str">
            <v>318-1279037</v>
          </cell>
          <cell r="E11" t="str">
            <v/>
          </cell>
          <cell r="F11" t="str">
            <v>1084.81</v>
          </cell>
          <cell r="G11" t="str">
            <v>RMB</v>
          </cell>
          <cell r="H11" t="str">
            <v>1</v>
          </cell>
          <cell r="I11">
            <v>1084.81</v>
          </cell>
        </row>
        <row r="12">
          <cell r="A12">
            <v>1469741</v>
          </cell>
          <cell r="B12" t="str">
            <v>香港华登酒店</v>
          </cell>
          <cell r="C12" t="str">
            <v>11903266314765</v>
          </cell>
          <cell r="D12" t="str">
            <v>109890</v>
          </cell>
          <cell r="E12" t="str">
            <v/>
          </cell>
          <cell r="F12" t="str">
            <v>1189.14</v>
          </cell>
          <cell r="G12" t="str">
            <v>RMB</v>
          </cell>
          <cell r="H12" t="str">
            <v>1</v>
          </cell>
          <cell r="I12">
            <v>1189.14</v>
          </cell>
        </row>
        <row r="13">
          <cell r="A13">
            <v>1486820</v>
          </cell>
          <cell r="B13" t="str">
            <v>澳门十六浦索菲特大酒店</v>
          </cell>
          <cell r="C13" t="str">
            <v>11904192502844</v>
          </cell>
          <cell r="D13" t="str">
            <v>6480TDJ806</v>
          </cell>
          <cell r="E13" t="str">
            <v/>
          </cell>
          <cell r="F13" t="str">
            <v>1427.19</v>
          </cell>
          <cell r="G13" t="str">
            <v>RMB</v>
          </cell>
          <cell r="H13" t="str">
            <v>1</v>
          </cell>
          <cell r="I13">
            <v>1427.19</v>
          </cell>
        </row>
        <row r="14">
          <cell r="A14">
            <v>1487128</v>
          </cell>
          <cell r="B14" t="str">
            <v>香港朗廷酒店</v>
          </cell>
          <cell r="C14" t="str">
            <v>11904202346444</v>
          </cell>
          <cell r="D14" t="str">
            <v/>
          </cell>
          <cell r="E14" t="str">
            <v/>
          </cell>
          <cell r="F14" t="str">
            <v>1302.19</v>
          </cell>
          <cell r="G14" t="str">
            <v>RMB</v>
          </cell>
          <cell r="H14" t="str">
            <v>1</v>
          </cell>
          <cell r="I14">
            <v>1302.19</v>
          </cell>
        </row>
        <row r="15">
          <cell r="A15">
            <v>1484285</v>
          </cell>
          <cell r="B15" t="str">
            <v>香港帝都酒店</v>
          </cell>
          <cell r="C15" t="str">
            <v>11904166951245</v>
          </cell>
          <cell r="D15" t="str">
            <v/>
          </cell>
          <cell r="E15" t="str">
            <v/>
          </cell>
          <cell r="F15" t="str">
            <v>18836</v>
          </cell>
          <cell r="G15" t="str">
            <v>RMB</v>
          </cell>
          <cell r="H15" t="str">
            <v>1</v>
          </cell>
          <cell r="I15">
            <v>18836.65</v>
          </cell>
        </row>
        <row r="16">
          <cell r="A16">
            <v>1486504</v>
          </cell>
          <cell r="B16" t="str">
            <v>香港帝都酒店</v>
          </cell>
          <cell r="C16" t="str">
            <v>11904197216822</v>
          </cell>
          <cell r="D16" t="str">
            <v/>
          </cell>
          <cell r="E16" t="str">
            <v/>
          </cell>
          <cell r="F16" t="str">
            <v>1099.82</v>
          </cell>
          <cell r="G16" t="str">
            <v>RMB</v>
          </cell>
          <cell r="H16" t="str">
            <v>1</v>
          </cell>
          <cell r="I16">
            <v>1099.82</v>
          </cell>
        </row>
        <row r="17">
          <cell r="A17">
            <v>1486499</v>
          </cell>
          <cell r="B17" t="str">
            <v>香港帝都酒店</v>
          </cell>
          <cell r="C17" t="str">
            <v>11904193380140</v>
          </cell>
          <cell r="D17" t="str">
            <v/>
          </cell>
          <cell r="E17" t="str">
            <v/>
          </cell>
          <cell r="F17" t="str">
            <v>1099.82</v>
          </cell>
          <cell r="G17" t="str">
            <v>RMB</v>
          </cell>
          <cell r="H17" t="str">
            <v>1</v>
          </cell>
          <cell r="I17">
            <v>1099.82</v>
          </cell>
        </row>
        <row r="18">
          <cell r="A18">
            <v>1485726</v>
          </cell>
          <cell r="B18" t="str">
            <v>香港天际万豪酒店</v>
          </cell>
          <cell r="C18" t="str">
            <v>11904228922037</v>
          </cell>
          <cell r="D18" t="str">
            <v>83318019</v>
          </cell>
          <cell r="E18" t="str">
            <v/>
          </cell>
          <cell r="F18" t="str">
            <v>1140.44</v>
          </cell>
          <cell r="G18" t="str">
            <v>RMB</v>
          </cell>
          <cell r="H18" t="str">
            <v>1</v>
          </cell>
          <cell r="I18">
            <v>1140.44</v>
          </cell>
        </row>
        <row r="19">
          <cell r="A19">
            <v>1470578</v>
          </cell>
          <cell r="B19" t="str">
            <v>香港富豪九龙酒店</v>
          </cell>
          <cell r="C19" t="str">
            <v>11903275776751</v>
          </cell>
          <cell r="D19" t="str">
            <v>1470578</v>
          </cell>
          <cell r="E19" t="str">
            <v/>
          </cell>
          <cell r="F19" t="str">
            <v>1018.39</v>
          </cell>
          <cell r="G19" t="str">
            <v>RMB</v>
          </cell>
          <cell r="H19" t="str">
            <v>1</v>
          </cell>
          <cell r="I19">
            <v>1018.39</v>
          </cell>
        </row>
        <row r="20">
          <cell r="A20">
            <v>1464168</v>
          </cell>
          <cell r="B20" t="str">
            <v>香港富豪九龙酒店</v>
          </cell>
          <cell r="C20" t="str">
            <v>11903181404980</v>
          </cell>
          <cell r="D20" t="str">
            <v>1464168</v>
          </cell>
          <cell r="E20" t="str">
            <v/>
          </cell>
          <cell r="F20" t="str">
            <v>1774.98</v>
          </cell>
          <cell r="G20" t="str">
            <v>RMB</v>
          </cell>
          <cell r="H20" t="str">
            <v>1</v>
          </cell>
          <cell r="I20">
            <v>1774.98</v>
          </cell>
        </row>
        <row r="21">
          <cell r="A21">
            <v>1481961</v>
          </cell>
          <cell r="B21" t="str">
            <v>苏梅岛悦榕庄度假村</v>
          </cell>
          <cell r="C21" t="str">
            <v>11904126827162</v>
          </cell>
          <cell r="D21" t="str">
            <v/>
          </cell>
          <cell r="E21" t="str">
            <v/>
          </cell>
          <cell r="F21" t="str">
            <v>3835.94</v>
          </cell>
          <cell r="G21" t="str">
            <v>RMB</v>
          </cell>
          <cell r="H21" t="str">
            <v>1</v>
          </cell>
          <cell r="I21">
            <v>3835.94</v>
          </cell>
        </row>
        <row r="22">
          <cell r="A22">
            <v>1473433</v>
          </cell>
          <cell r="B22" t="str">
            <v>苏梅岛悦榕庄度假村</v>
          </cell>
          <cell r="C22" t="str">
            <v>11904128782964</v>
          </cell>
          <cell r="D22" t="str">
            <v>2987349</v>
          </cell>
          <cell r="E22" t="str">
            <v/>
          </cell>
          <cell r="F22" t="str">
            <v>3835.94</v>
          </cell>
          <cell r="G22" t="str">
            <v>RMB</v>
          </cell>
          <cell r="H22" t="str">
            <v>1</v>
          </cell>
          <cell r="I22">
            <v>3835.94</v>
          </cell>
        </row>
        <row r="23">
          <cell r="A23">
            <v>1483396</v>
          </cell>
          <cell r="B23" t="str">
            <v>苏梅岛诺拉布里温泉度假酒店</v>
          </cell>
          <cell r="C23" t="str">
            <v>11904154557561</v>
          </cell>
          <cell r="D23" t="str">
            <v/>
          </cell>
          <cell r="E23" t="str">
            <v/>
          </cell>
          <cell r="F23" t="str">
            <v>4315.5</v>
          </cell>
          <cell r="G23" t="str">
            <v>RMB</v>
          </cell>
          <cell r="H23" t="str">
            <v>1</v>
          </cell>
          <cell r="I23">
            <v>4315.5</v>
          </cell>
        </row>
        <row r="24">
          <cell r="A24">
            <v>1480777</v>
          </cell>
          <cell r="B24" t="str">
            <v>苏梅岛诺拉布里温泉度假酒店</v>
          </cell>
          <cell r="C24" t="str">
            <v>11904110603397</v>
          </cell>
          <cell r="D24" t="str">
            <v>37562</v>
          </cell>
          <cell r="E24" t="str">
            <v/>
          </cell>
          <cell r="F24" t="str">
            <v>4581.9</v>
          </cell>
          <cell r="G24" t="str">
            <v>RMB</v>
          </cell>
          <cell r="H24" t="str">
            <v>1</v>
          </cell>
          <cell r="I24">
            <v>4581.9</v>
          </cell>
        </row>
        <row r="25">
          <cell r="A25">
            <v>1478299</v>
          </cell>
          <cell r="B25" t="str">
            <v>曼谷沙通智选假日酒店</v>
          </cell>
          <cell r="C25" t="str">
            <v>11904088808952</v>
          </cell>
          <cell r="D25" t="str">
            <v/>
          </cell>
          <cell r="E25" t="str">
            <v/>
          </cell>
          <cell r="F25" t="str">
            <v>368.98</v>
          </cell>
          <cell r="G25" t="str">
            <v>RMB</v>
          </cell>
          <cell r="H25" t="str">
            <v>1</v>
          </cell>
          <cell r="I25">
            <v>368.98</v>
          </cell>
        </row>
        <row r="26">
          <cell r="A26">
            <v>1464911</v>
          </cell>
          <cell r="B26" t="str">
            <v>苏梅岛喜来登度假酒店</v>
          </cell>
          <cell r="C26" t="str">
            <v>11903192842849</v>
          </cell>
          <cell r="D26" t="str">
            <v>339346</v>
          </cell>
          <cell r="E26" t="str">
            <v/>
          </cell>
          <cell r="F26" t="str">
            <v>4459</v>
          </cell>
          <cell r="G26" t="str">
            <v>RMB</v>
          </cell>
          <cell r="H26" t="str">
            <v>1</v>
          </cell>
          <cell r="I26">
            <v>4459.46</v>
          </cell>
        </row>
        <row r="27">
          <cell r="A27">
            <v>1486150</v>
          </cell>
          <cell r="B27" t="str">
            <v>苏梅岛喜来登度假酒店</v>
          </cell>
          <cell r="C27" t="str">
            <v>11904191211281</v>
          </cell>
          <cell r="D27" t="str">
            <v>85074427</v>
          </cell>
          <cell r="E27" t="str">
            <v/>
          </cell>
          <cell r="F27" t="str">
            <v>5230.6</v>
          </cell>
          <cell r="G27" t="str">
            <v>RMB</v>
          </cell>
          <cell r="H27" t="str">
            <v>1</v>
          </cell>
          <cell r="I27">
            <v>5230.6</v>
          </cell>
        </row>
        <row r="28">
          <cell r="A28">
            <v>1467976</v>
          </cell>
          <cell r="B28" t="str">
            <v>苏梅岛喜来登度假酒店</v>
          </cell>
          <cell r="C28" t="str">
            <v>11903230163151</v>
          </cell>
          <cell r="D28" t="str">
            <v>339784,339785,339786</v>
          </cell>
          <cell r="E28" t="str">
            <v/>
          </cell>
          <cell r="F28" t="str">
            <v>15836</v>
          </cell>
          <cell r="G28" t="str">
            <v>RMB</v>
          </cell>
          <cell r="H28" t="str">
            <v>1</v>
          </cell>
          <cell r="I28">
            <v>15836.1</v>
          </cell>
        </row>
        <row r="29">
          <cell r="A29">
            <v>1476547</v>
          </cell>
          <cell r="B29" t="str">
            <v>芭东海滩酒店</v>
          </cell>
          <cell r="C29" t="str">
            <v>11904054690482</v>
          </cell>
          <cell r="D29" t="str">
            <v/>
          </cell>
          <cell r="E29" t="str">
            <v/>
          </cell>
          <cell r="F29" t="str">
            <v>2009</v>
          </cell>
          <cell r="G29" t="str">
            <v>RMB</v>
          </cell>
          <cell r="H29" t="str">
            <v>1</v>
          </cell>
          <cell r="I29">
            <v>2009.68</v>
          </cell>
        </row>
        <row r="30">
          <cell r="A30">
            <v>1478596</v>
          </cell>
          <cell r="B30" t="str">
            <v>感官度假村和泳池别墅</v>
          </cell>
          <cell r="C30" t="str">
            <v>11904089484866</v>
          </cell>
          <cell r="D30" t="str">
            <v>13006618</v>
          </cell>
          <cell r="E30" t="str">
            <v/>
          </cell>
          <cell r="F30" t="str">
            <v>1778</v>
          </cell>
          <cell r="G30" t="str">
            <v>RMB</v>
          </cell>
          <cell r="H30" t="str">
            <v>1</v>
          </cell>
          <cell r="I30">
            <v>1778.28</v>
          </cell>
        </row>
        <row r="31">
          <cell r="A31">
            <v>1471536</v>
          </cell>
          <cell r="B31" t="str">
            <v>普吉兰花度假村</v>
          </cell>
          <cell r="C31" t="str">
            <v>11903282275717</v>
          </cell>
          <cell r="D31" t="str">
            <v/>
          </cell>
          <cell r="E31" t="str">
            <v/>
          </cell>
          <cell r="F31" t="str">
            <v>634</v>
          </cell>
          <cell r="G31" t="str">
            <v>RMB</v>
          </cell>
          <cell r="H31" t="str">
            <v>1</v>
          </cell>
          <cell r="I31">
            <v>634.4</v>
          </cell>
        </row>
        <row r="32">
          <cell r="A32">
            <v>1460852</v>
          </cell>
          <cell r="B32" t="str">
            <v>尼帕度假酒店</v>
          </cell>
          <cell r="C32" t="str">
            <v>11903137706637</v>
          </cell>
          <cell r="D32" t="str">
            <v>190418AQ-HQ98077585</v>
          </cell>
          <cell r="E32" t="str">
            <v/>
          </cell>
          <cell r="F32" t="str">
            <v>1037.84</v>
          </cell>
          <cell r="G32" t="str">
            <v>RMB</v>
          </cell>
          <cell r="H32" t="str">
            <v>1</v>
          </cell>
          <cell r="I32">
            <v>1037.84</v>
          </cell>
        </row>
        <row r="33">
          <cell r="A33">
            <v>1460310</v>
          </cell>
          <cell r="B33" t="str">
            <v>尼帕度假酒店</v>
          </cell>
          <cell r="C33" t="str">
            <v>11903126459037</v>
          </cell>
          <cell r="D33" t="str">
            <v>190428AQ-HQ80716363</v>
          </cell>
          <cell r="E33" t="str">
            <v/>
          </cell>
          <cell r="F33" t="str">
            <v>1043.26</v>
          </cell>
          <cell r="G33" t="str">
            <v>RMB</v>
          </cell>
          <cell r="H33" t="str">
            <v>1</v>
          </cell>
          <cell r="I33">
            <v>1043.26</v>
          </cell>
        </row>
        <row r="34">
          <cell r="A34">
            <v>1460311</v>
          </cell>
          <cell r="B34" t="str">
            <v>尼帕度假酒店</v>
          </cell>
          <cell r="C34" t="str">
            <v>11903121372810</v>
          </cell>
          <cell r="D34" t="str">
            <v>190428AQ-HQ04905517</v>
          </cell>
          <cell r="E34" t="str">
            <v/>
          </cell>
          <cell r="F34" t="str">
            <v>1043.26</v>
          </cell>
          <cell r="G34" t="str">
            <v>RMB</v>
          </cell>
          <cell r="H34" t="str">
            <v>1</v>
          </cell>
          <cell r="I34">
            <v>1043.26</v>
          </cell>
        </row>
        <row r="35">
          <cell r="A35">
            <v>1477911</v>
          </cell>
          <cell r="B35" t="str">
            <v>苏梅岛OZO查汶海滩酒店</v>
          </cell>
          <cell r="C35" t="str">
            <v>11904072922895</v>
          </cell>
          <cell r="D35" t="str">
            <v>287357</v>
          </cell>
          <cell r="E35" t="str">
            <v/>
          </cell>
          <cell r="F35" t="str">
            <v>4388</v>
          </cell>
          <cell r="G35" t="str">
            <v>RMB</v>
          </cell>
          <cell r="H35" t="str">
            <v>1</v>
          </cell>
          <cell r="I35">
            <v>4388.78</v>
          </cell>
        </row>
        <row r="36">
          <cell r="A36">
            <v>1475255</v>
          </cell>
          <cell r="B36" t="str">
            <v>苏梅岛协同度假酒店</v>
          </cell>
          <cell r="C36" t="str">
            <v>11904039950495</v>
          </cell>
          <cell r="D36" t="str">
            <v>12586</v>
          </cell>
          <cell r="E36" t="str">
            <v/>
          </cell>
          <cell r="F36" t="str">
            <v>1601.8</v>
          </cell>
          <cell r="G36" t="str">
            <v>RMB</v>
          </cell>
          <cell r="H36" t="str">
            <v>1</v>
          </cell>
          <cell r="I36">
            <v>1601.8</v>
          </cell>
        </row>
        <row r="37">
          <cell r="A37">
            <v>1465424</v>
          </cell>
          <cell r="B37" t="str">
            <v>苏梅岛康莱德酒店</v>
          </cell>
          <cell r="C37" t="str">
            <v>11903203390053</v>
          </cell>
          <cell r="D37" t="str">
            <v>3533764047</v>
          </cell>
          <cell r="E37" t="str">
            <v/>
          </cell>
          <cell r="F37" t="str">
            <v>9814.71</v>
          </cell>
          <cell r="G37" t="str">
            <v>RMB</v>
          </cell>
          <cell r="H37" t="str">
            <v>1</v>
          </cell>
          <cell r="I37">
            <v>9814.71</v>
          </cell>
        </row>
        <row r="38">
          <cell r="A38">
            <v>1481534</v>
          </cell>
          <cell r="B38" t="str">
            <v>清迈星星酒店</v>
          </cell>
          <cell r="C38" t="str">
            <v>11904120934497</v>
          </cell>
          <cell r="D38" t="str">
            <v>3882</v>
          </cell>
          <cell r="E38" t="str">
            <v/>
          </cell>
          <cell r="F38" t="str">
            <v>2228</v>
          </cell>
          <cell r="G38" t="str">
            <v>RMB</v>
          </cell>
          <cell r="H38" t="str">
            <v>1</v>
          </cell>
          <cell r="I38">
            <v>2228.6</v>
          </cell>
        </row>
        <row r="39">
          <cell r="A39">
            <v>1480650</v>
          </cell>
          <cell r="B39" t="str">
            <v>普吉岛艾美海滩度假酒店</v>
          </cell>
          <cell r="C39" t="str">
            <v>11904119562461</v>
          </cell>
          <cell r="D39" t="str">
            <v>71587065, 71587070</v>
          </cell>
          <cell r="E39" t="str">
            <v/>
          </cell>
          <cell r="F39" t="str">
            <v>6747.96</v>
          </cell>
          <cell r="G39" t="str">
            <v>RMB</v>
          </cell>
          <cell r="H39" t="str">
            <v>1</v>
          </cell>
          <cell r="I39">
            <v>31800</v>
          </cell>
        </row>
        <row r="40">
          <cell r="A40">
            <v>1481010</v>
          </cell>
          <cell r="B40" t="str">
            <v>普吉岛万豪温泉度假酒店</v>
          </cell>
          <cell r="C40" t="str">
            <v>11904132033823</v>
          </cell>
          <cell r="D40" t="str">
            <v>73584389</v>
          </cell>
          <cell r="E40" t="str">
            <v/>
          </cell>
          <cell r="F40" t="str">
            <v>2169.9</v>
          </cell>
          <cell r="G40" t="str">
            <v>RMB</v>
          </cell>
          <cell r="H40" t="str">
            <v>1</v>
          </cell>
          <cell r="I40">
            <v>2169.9</v>
          </cell>
        </row>
        <row r="41">
          <cell r="A41">
            <v>1480239</v>
          </cell>
          <cell r="B41" t="str">
            <v>巴黎伊特莱尔辉煌饭店</v>
          </cell>
          <cell r="C41" t="str">
            <v>11904115369598</v>
          </cell>
          <cell r="D41" t="str">
            <v/>
          </cell>
          <cell r="E41" t="str">
            <v/>
          </cell>
          <cell r="F41" t="str">
            <v>4384.06</v>
          </cell>
          <cell r="G41" t="str">
            <v>RMB</v>
          </cell>
          <cell r="H41" t="str">
            <v>1</v>
          </cell>
          <cell r="I41">
            <v>4384.06</v>
          </cell>
        </row>
        <row r="42">
          <cell r="A42">
            <v>1475935</v>
          </cell>
          <cell r="B42" t="str">
            <v>普吉岛魅力度假村</v>
          </cell>
          <cell r="C42" t="str">
            <v>11904041217181</v>
          </cell>
          <cell r="D42" t="str">
            <v/>
          </cell>
          <cell r="E42" t="str">
            <v/>
          </cell>
          <cell r="F42" t="str">
            <v>1225.54</v>
          </cell>
          <cell r="G42" t="str">
            <v>RMB</v>
          </cell>
          <cell r="H42" t="str">
            <v>1</v>
          </cell>
          <cell r="I42">
            <v>1225.54</v>
          </cell>
        </row>
        <row r="43">
          <cell r="A43">
            <v>1479796</v>
          </cell>
          <cell r="B43" t="str">
            <v>普吉岛魅力度假村</v>
          </cell>
          <cell r="C43" t="str">
            <v>11904107148048</v>
          </cell>
          <cell r="D43" t="str">
            <v>105262</v>
          </cell>
          <cell r="E43" t="str">
            <v/>
          </cell>
          <cell r="F43" t="str">
            <v>2840.85</v>
          </cell>
          <cell r="G43" t="str">
            <v>RMB</v>
          </cell>
          <cell r="H43" t="str">
            <v>1</v>
          </cell>
          <cell r="I43">
            <v>2840.85</v>
          </cell>
        </row>
        <row r="44">
          <cell r="A44">
            <v>1460904</v>
          </cell>
          <cell r="B44" t="str">
            <v>普吉岛魅力度假村</v>
          </cell>
          <cell r="C44" t="str">
            <v>11903134728268</v>
          </cell>
          <cell r="D44" t="str">
            <v>103692</v>
          </cell>
          <cell r="E44" t="str">
            <v/>
          </cell>
          <cell r="F44" t="str">
            <v>1499</v>
          </cell>
          <cell r="G44" t="str">
            <v>RMB</v>
          </cell>
          <cell r="H44" t="str">
            <v>1</v>
          </cell>
          <cell r="I44">
            <v>1499.44</v>
          </cell>
        </row>
        <row r="45">
          <cell r="A45">
            <v>1478210</v>
          </cell>
          <cell r="B45" t="str">
            <v>X2 Vibe普吉岛芭东酒店</v>
          </cell>
          <cell r="C45" t="str">
            <v>11904087254059</v>
          </cell>
          <cell r="D45" t="str">
            <v>re-confirmed</v>
          </cell>
          <cell r="E45" t="str">
            <v/>
          </cell>
          <cell r="F45" t="str">
            <v>1462.18</v>
          </cell>
          <cell r="G45" t="str">
            <v>RMB</v>
          </cell>
          <cell r="H45" t="str">
            <v>1</v>
          </cell>
          <cell r="I45">
            <v>1462.18</v>
          </cell>
        </row>
        <row r="46">
          <cell r="A46">
            <v>1466287</v>
          </cell>
          <cell r="B46" t="str">
            <v>新加坡皮克林宾乐雅精品酒店</v>
          </cell>
          <cell r="C46" t="str">
            <v>11903217733087</v>
          </cell>
          <cell r="D46" t="str">
            <v/>
          </cell>
          <cell r="E46" t="str">
            <v/>
          </cell>
          <cell r="F46" t="str">
            <v>2130</v>
          </cell>
          <cell r="G46" t="str">
            <v>RMB</v>
          </cell>
          <cell r="H46" t="str">
            <v>1</v>
          </cell>
          <cell r="I46">
            <v>2130.75</v>
          </cell>
        </row>
        <row r="47">
          <cell r="A47">
            <v>1459008</v>
          </cell>
          <cell r="B47" t="str">
            <v>大阪丽思卡尔顿酒店</v>
          </cell>
          <cell r="C47" t="str">
            <v>11903100604858</v>
          </cell>
          <cell r="D47" t="str">
            <v>76199613</v>
          </cell>
          <cell r="E47" t="str">
            <v/>
          </cell>
          <cell r="F47" t="str">
            <v>2035.51</v>
          </cell>
          <cell r="G47" t="str">
            <v>RMB</v>
          </cell>
          <cell r="H47" t="str">
            <v>1</v>
          </cell>
          <cell r="I47">
            <v>2035.51</v>
          </cell>
        </row>
        <row r="48">
          <cell r="A48">
            <v>1458981</v>
          </cell>
          <cell r="B48" t="str">
            <v>大阪丽思卡尔顿酒店</v>
          </cell>
          <cell r="C48" t="str">
            <v>11903107705098</v>
          </cell>
          <cell r="D48" t="str">
            <v>76199031</v>
          </cell>
          <cell r="E48" t="str">
            <v/>
          </cell>
          <cell r="F48" t="str">
            <v>2035.51</v>
          </cell>
          <cell r="G48" t="str">
            <v>RMB</v>
          </cell>
          <cell r="H48" t="str">
            <v>1</v>
          </cell>
          <cell r="I48">
            <v>2035.51</v>
          </cell>
        </row>
        <row r="49">
          <cell r="A49">
            <v>1468678</v>
          </cell>
          <cell r="B49" t="str">
            <v>大阪丽思卡尔顿酒店</v>
          </cell>
          <cell r="C49" t="str">
            <v>11903251759790</v>
          </cell>
          <cell r="D49" t="str">
            <v>72062995</v>
          </cell>
          <cell r="E49" t="str">
            <v/>
          </cell>
          <cell r="F49" t="str">
            <v>2837.92</v>
          </cell>
          <cell r="G49" t="str">
            <v>RMB</v>
          </cell>
          <cell r="H49" t="str">
            <v>1</v>
          </cell>
          <cell r="I49">
            <v>2837.92</v>
          </cell>
        </row>
        <row r="50">
          <cell r="A50">
            <v>1471421</v>
          </cell>
          <cell r="B50" t="str">
            <v>新加坡圣淘沙名胜世界节庆酒店</v>
          </cell>
          <cell r="C50" t="str">
            <v>11903281942893</v>
          </cell>
          <cell r="D50" t="str">
            <v/>
          </cell>
          <cell r="E50" t="str">
            <v/>
          </cell>
          <cell r="F50" t="str">
            <v>3384</v>
          </cell>
          <cell r="G50" t="str">
            <v>RMB</v>
          </cell>
          <cell r="H50" t="str">
            <v>1</v>
          </cell>
          <cell r="I50">
            <v>3384.92</v>
          </cell>
        </row>
        <row r="51">
          <cell r="A51">
            <v>1460762</v>
          </cell>
          <cell r="B51" t="str">
            <v>新加坡圣淘沙名胜世界节庆酒店</v>
          </cell>
          <cell r="C51" t="str">
            <v>11903131459540</v>
          </cell>
          <cell r="D51" t="str">
            <v/>
          </cell>
          <cell r="E51" t="str">
            <v/>
          </cell>
          <cell r="F51" t="str">
            <v>1337</v>
          </cell>
          <cell r="G51" t="str">
            <v>RMB</v>
          </cell>
          <cell r="H51" t="str">
            <v>1</v>
          </cell>
          <cell r="I51">
            <v>1337.97</v>
          </cell>
        </row>
        <row r="52">
          <cell r="A52">
            <v>1480383</v>
          </cell>
          <cell r="B52" t="str">
            <v>芭堤雅铂尔曼大酒店</v>
          </cell>
          <cell r="C52" t="str">
            <v>11904118392849</v>
          </cell>
          <cell r="D52" t="str">
            <v/>
          </cell>
          <cell r="E52" t="str">
            <v/>
          </cell>
          <cell r="F52" t="str">
            <v>1305</v>
          </cell>
          <cell r="G52" t="str">
            <v>RMB</v>
          </cell>
          <cell r="H52" t="str">
            <v>1</v>
          </cell>
          <cell r="I52">
            <v>1305.34</v>
          </cell>
        </row>
        <row r="53">
          <cell r="A53">
            <v>1473888</v>
          </cell>
          <cell r="B53" t="str">
            <v>首尔江南大使诺富特酒店</v>
          </cell>
          <cell r="C53" t="str">
            <v>11904025693043</v>
          </cell>
          <cell r="D53" t="str">
            <v>1633TDH524</v>
          </cell>
          <cell r="E53" t="str">
            <v/>
          </cell>
          <cell r="F53" t="str">
            <v>2372.03</v>
          </cell>
          <cell r="G53" t="str">
            <v>RMB</v>
          </cell>
          <cell r="H53" t="str">
            <v>1</v>
          </cell>
          <cell r="I53">
            <v>2372.03</v>
          </cell>
        </row>
        <row r="54">
          <cell r="A54">
            <v>1481354</v>
          </cell>
          <cell r="B54" t="str">
            <v>曼谷无线路英迪格酒店</v>
          </cell>
          <cell r="C54" t="str">
            <v>11904123830761</v>
          </cell>
          <cell r="D54" t="str">
            <v>25651802</v>
          </cell>
          <cell r="E54" t="str">
            <v/>
          </cell>
          <cell r="F54" t="str">
            <v>2642.34</v>
          </cell>
          <cell r="G54" t="str">
            <v>RMB</v>
          </cell>
          <cell r="H54" t="str">
            <v>1</v>
          </cell>
          <cell r="I54">
            <v>2642.34</v>
          </cell>
        </row>
        <row r="55">
          <cell r="A55">
            <v>1474955</v>
          </cell>
          <cell r="B55" t="str">
            <v>曼谷无线路英迪格酒店</v>
          </cell>
          <cell r="C55" t="str">
            <v>11904027835983</v>
          </cell>
          <cell r="D55" t="str">
            <v/>
          </cell>
          <cell r="E55" t="str">
            <v/>
          </cell>
          <cell r="F55" t="str">
            <v>3918.74</v>
          </cell>
          <cell r="G55" t="str">
            <v>RMB</v>
          </cell>
          <cell r="H55" t="str">
            <v>1</v>
          </cell>
          <cell r="I55">
            <v>3918.74</v>
          </cell>
        </row>
        <row r="56">
          <cell r="A56">
            <v>1457711</v>
          </cell>
          <cell r="B56" t="str">
            <v>哥打京那巴鲁丝绸太平洋酒店</v>
          </cell>
          <cell r="C56" t="str">
            <v>11903089091476</v>
          </cell>
          <cell r="D56" t="str">
            <v>2516088</v>
          </cell>
          <cell r="E56" t="str">
            <v/>
          </cell>
          <cell r="F56" t="str">
            <v>1714.92</v>
          </cell>
          <cell r="G56" t="str">
            <v>RMB</v>
          </cell>
          <cell r="H56" t="str">
            <v>1</v>
          </cell>
          <cell r="I56">
            <v>1714.92</v>
          </cell>
        </row>
        <row r="57">
          <cell r="A57">
            <v>1461391</v>
          </cell>
          <cell r="B57" t="str">
            <v>新加坡滨海湾金沙酒店</v>
          </cell>
          <cell r="C57" t="str">
            <v>11903143017249</v>
          </cell>
          <cell r="D57" t="str">
            <v>377922016</v>
          </cell>
          <cell r="E57" t="str">
            <v/>
          </cell>
          <cell r="F57" t="str">
            <v>3469</v>
          </cell>
          <cell r="G57" t="str">
            <v>RMB</v>
          </cell>
          <cell r="H57" t="str">
            <v>1</v>
          </cell>
          <cell r="I57">
            <v>3469.74</v>
          </cell>
        </row>
        <row r="58">
          <cell r="A58">
            <v>1481171</v>
          </cell>
          <cell r="B58" t="str">
            <v>新加坡滨海湾金沙酒店</v>
          </cell>
          <cell r="C58" t="str">
            <v>11904120685926</v>
          </cell>
          <cell r="D58" t="str">
            <v/>
          </cell>
          <cell r="E58" t="str">
            <v/>
          </cell>
          <cell r="F58" t="str">
            <v>2602.9</v>
          </cell>
          <cell r="G58" t="str">
            <v>RMB</v>
          </cell>
          <cell r="H58" t="str">
            <v>1</v>
          </cell>
          <cell r="I58">
            <v>2602.9</v>
          </cell>
        </row>
        <row r="59">
          <cell r="A59">
            <v>1478562</v>
          </cell>
          <cell r="B59" t="str">
            <v>沙巴天空酒店</v>
          </cell>
          <cell r="C59" t="str">
            <v>11904087393585</v>
          </cell>
          <cell r="D59" t="str">
            <v/>
          </cell>
          <cell r="E59" t="str">
            <v/>
          </cell>
          <cell r="F59" t="str">
            <v>913.64</v>
          </cell>
          <cell r="G59" t="str">
            <v>RMB</v>
          </cell>
          <cell r="H59" t="str">
            <v>1</v>
          </cell>
          <cell r="I59">
            <v>913.64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1463944</v>
          </cell>
          <cell r="B62" t="str">
            <v>普吉岛假日度假酒店</v>
          </cell>
          <cell r="C62" t="str">
            <v>11903189370553</v>
          </cell>
          <cell r="D62" t="str">
            <v>45661061</v>
          </cell>
          <cell r="E62" t="str">
            <v/>
          </cell>
          <cell r="F62" t="str">
            <v>728.08</v>
          </cell>
          <cell r="G62" t="str">
            <v>RMB</v>
          </cell>
          <cell r="H62" t="str">
            <v>1</v>
          </cell>
          <cell r="I62">
            <v>728.08</v>
          </cell>
        </row>
        <row r="63">
          <cell r="A63">
            <v>1460573</v>
          </cell>
          <cell r="B63" t="str">
            <v>普吉岛假日度假酒店</v>
          </cell>
          <cell r="C63" t="str">
            <v>11903131571537</v>
          </cell>
          <cell r="D63" t="str">
            <v>41059305</v>
          </cell>
          <cell r="E63" t="str">
            <v/>
          </cell>
          <cell r="F63" t="str">
            <v>727.18</v>
          </cell>
          <cell r="G63" t="str">
            <v>RMB</v>
          </cell>
          <cell r="H63" t="str">
            <v>1</v>
          </cell>
          <cell r="I63">
            <v>727.18</v>
          </cell>
        </row>
        <row r="64">
          <cell r="A64">
            <v>1448366</v>
          </cell>
          <cell r="B64" t="str">
            <v>普吉岛假日度假酒店</v>
          </cell>
          <cell r="C64" t="str">
            <v>11902258010916</v>
          </cell>
          <cell r="D64" t="str">
            <v>43551810</v>
          </cell>
          <cell r="E64" t="str">
            <v/>
          </cell>
          <cell r="F64" t="str">
            <v>2746.05</v>
          </cell>
          <cell r="G64" t="str">
            <v>RMB</v>
          </cell>
          <cell r="H64" t="str">
            <v>1</v>
          </cell>
          <cell r="I64">
            <v>2746.05</v>
          </cell>
        </row>
        <row r="65">
          <cell r="A65">
            <v>1484238</v>
          </cell>
          <cell r="B65" t="str">
            <v>长滩岛瑞享度假村及水疗中心</v>
          </cell>
          <cell r="C65" t="str">
            <v>11904170971880</v>
          </cell>
          <cell r="D65" t="str">
            <v/>
          </cell>
          <cell r="E65" t="str">
            <v/>
          </cell>
          <cell r="F65" t="str">
            <v>2371.96</v>
          </cell>
          <cell r="G65" t="str">
            <v>RMB</v>
          </cell>
          <cell r="H65" t="str">
            <v>1</v>
          </cell>
          <cell r="I65">
            <v>2371.96</v>
          </cell>
        </row>
        <row r="66">
          <cell r="A66">
            <v>1475604</v>
          </cell>
          <cell r="B66" t="str">
            <v>长滩岛瑞享度假村及水疗中心</v>
          </cell>
          <cell r="C66" t="str">
            <v>11904037224573</v>
          </cell>
          <cell r="D66" t="str">
            <v>67480SB008690</v>
          </cell>
          <cell r="E66" t="str">
            <v/>
          </cell>
          <cell r="F66" t="str">
            <v>4703.08</v>
          </cell>
          <cell r="G66" t="str">
            <v>RMB</v>
          </cell>
          <cell r="H66" t="str">
            <v>1</v>
          </cell>
          <cell r="I66">
            <v>4703.08</v>
          </cell>
        </row>
        <row r="67">
          <cell r="A67">
            <v>1458505</v>
          </cell>
          <cell r="B67" t="str">
            <v>熊本多米酒店</v>
          </cell>
          <cell r="C67" t="str">
            <v>11903258678815</v>
          </cell>
          <cell r="D67" t="str">
            <v>2019030912418043</v>
          </cell>
          <cell r="E67" t="str">
            <v/>
          </cell>
          <cell r="F67" t="str">
            <v>1118.8</v>
          </cell>
          <cell r="G67" t="str">
            <v>RMB</v>
          </cell>
          <cell r="H67" t="str">
            <v>1</v>
          </cell>
          <cell r="I67">
            <v>1118.8</v>
          </cell>
        </row>
        <row r="68">
          <cell r="A68">
            <v>1461334</v>
          </cell>
          <cell r="B68" t="str">
            <v>哥打京那巴鲁丝绸麦哲伦酒店</v>
          </cell>
          <cell r="C68" t="str">
            <v>11903146925640</v>
          </cell>
          <cell r="D68" t="str">
            <v>320-1483294</v>
          </cell>
          <cell r="E68" t="str">
            <v/>
          </cell>
          <cell r="F68" t="str">
            <v>2003</v>
          </cell>
          <cell r="G68" t="str">
            <v>RMB</v>
          </cell>
          <cell r="H68" t="str">
            <v>1</v>
          </cell>
          <cell r="I68">
            <v>2003.46</v>
          </cell>
        </row>
        <row r="69">
          <cell r="A69">
            <v>1487173</v>
          </cell>
          <cell r="B69" t="str">
            <v>哥打京那巴鲁丝绸麦哲伦酒店</v>
          </cell>
          <cell r="C69" t="str">
            <v>11904206560978</v>
          </cell>
          <cell r="D69" t="str">
            <v/>
          </cell>
          <cell r="E69" t="str">
            <v/>
          </cell>
          <cell r="F69" t="str">
            <v>1217</v>
          </cell>
          <cell r="G69" t="str">
            <v>RMB</v>
          </cell>
          <cell r="H69" t="str">
            <v>1</v>
          </cell>
          <cell r="I69">
            <v>1217.82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>75308742,75308743</v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1486574</v>
          </cell>
          <cell r="B71" t="str">
            <v>巴厘岛金巴兰瑞享水疗度假村</v>
          </cell>
          <cell r="C71" t="str">
            <v>11904194419362</v>
          </cell>
          <cell r="D71" t="str">
            <v/>
          </cell>
          <cell r="E71" t="str">
            <v/>
          </cell>
          <cell r="F71" t="str">
            <v>1886</v>
          </cell>
          <cell r="G71" t="str">
            <v>RMB</v>
          </cell>
          <cell r="H71" t="str">
            <v>1</v>
          </cell>
          <cell r="I71">
            <v>1886.62</v>
          </cell>
        </row>
        <row r="72">
          <cell r="A72">
            <v>1483752</v>
          </cell>
          <cell r="B72" t="str">
            <v>普吉岛卡利姆湾温德姆度假村</v>
          </cell>
          <cell r="C72" t="str">
            <v>11904181960092</v>
          </cell>
          <cell r="D72" t="str">
            <v>81455EC034185</v>
          </cell>
          <cell r="E72" t="str">
            <v/>
          </cell>
          <cell r="F72" t="str">
            <v>1877</v>
          </cell>
          <cell r="G72" t="str">
            <v>RMB</v>
          </cell>
          <cell r="H72" t="str">
            <v>1</v>
          </cell>
          <cell r="I72">
            <v>1877</v>
          </cell>
        </row>
        <row r="73">
          <cell r="A73">
            <v>1460919</v>
          </cell>
          <cell r="B73" t="str">
            <v>普吉岛卡利姆湾温德姆度假村</v>
          </cell>
          <cell r="C73" t="str">
            <v>11903156548728</v>
          </cell>
          <cell r="D73" t="str">
            <v>47200688-1</v>
          </cell>
          <cell r="E73" t="str">
            <v/>
          </cell>
          <cell r="F73" t="str">
            <v>1982.58</v>
          </cell>
          <cell r="G73" t="str">
            <v>RMB</v>
          </cell>
          <cell r="H73" t="str">
            <v>1</v>
          </cell>
          <cell r="I73">
            <v>1982.58</v>
          </cell>
        </row>
        <row r="74">
          <cell r="A74">
            <v>1469691</v>
          </cell>
          <cell r="B74" t="str">
            <v>普吉岛塔夫棕榈海滩度假村</v>
          </cell>
          <cell r="C74" t="str">
            <v>11903264260066</v>
          </cell>
          <cell r="D74" t="str">
            <v>171502</v>
          </cell>
          <cell r="E74" t="str">
            <v/>
          </cell>
          <cell r="F74" t="str">
            <v>479.18</v>
          </cell>
          <cell r="G74" t="str">
            <v>RMB</v>
          </cell>
          <cell r="H74" t="str">
            <v>1</v>
          </cell>
          <cell r="I74">
            <v>479.18</v>
          </cell>
        </row>
        <row r="75">
          <cell r="A75">
            <v>1468421</v>
          </cell>
          <cell r="B75" t="str">
            <v>巴厘岛卡简尼莫酒店</v>
          </cell>
          <cell r="C75" t="str">
            <v>11903248565278</v>
          </cell>
          <cell r="D75" t="str">
            <v>44937</v>
          </cell>
          <cell r="E75" t="str">
            <v/>
          </cell>
          <cell r="F75" t="str">
            <v>717.82</v>
          </cell>
          <cell r="G75" t="str">
            <v>RMB</v>
          </cell>
          <cell r="H75" t="str">
            <v>1</v>
          </cell>
          <cell r="I75">
            <v>717.82</v>
          </cell>
        </row>
        <row r="76">
          <cell r="A76">
            <v>1478231</v>
          </cell>
          <cell r="B76" t="str">
            <v>哥打京那巴鲁香格里拉莎莉雅酒店</v>
          </cell>
          <cell r="C76" t="str">
            <v>11904084205223</v>
          </cell>
          <cell r="D76" t="str">
            <v>150772262</v>
          </cell>
          <cell r="E76" t="str">
            <v/>
          </cell>
          <cell r="F76" t="str">
            <v>1369.16</v>
          </cell>
          <cell r="G76" t="str">
            <v>RMB</v>
          </cell>
          <cell r="H76" t="str">
            <v>1</v>
          </cell>
          <cell r="I76">
            <v>1369.16</v>
          </cell>
        </row>
        <row r="77">
          <cell r="A77">
            <v>1467118</v>
          </cell>
          <cell r="B77" t="str">
            <v>哥打京那巴鲁香格里拉莎莉雅酒店</v>
          </cell>
          <cell r="C77" t="str">
            <v>11903220171049</v>
          </cell>
          <cell r="D77" t="str">
            <v/>
          </cell>
          <cell r="E77" t="str">
            <v/>
          </cell>
          <cell r="F77" t="str">
            <v>6359.79</v>
          </cell>
          <cell r="G77" t="str">
            <v>RMB</v>
          </cell>
          <cell r="H77" t="str">
            <v>1</v>
          </cell>
          <cell r="I77">
            <v>6359.79</v>
          </cell>
        </row>
        <row r="78">
          <cell r="A78">
            <v>1470663</v>
          </cell>
          <cell r="B78" t="str">
            <v>苏梅岛查汶瑞景海滩度假村</v>
          </cell>
          <cell r="C78" t="str">
            <v>11903270777254</v>
          </cell>
          <cell r="D78" t="str">
            <v/>
          </cell>
          <cell r="E78" t="str">
            <v/>
          </cell>
          <cell r="F78" t="str">
            <v>4624</v>
          </cell>
          <cell r="G78" t="str">
            <v>RMB</v>
          </cell>
          <cell r="H78" t="str">
            <v>1</v>
          </cell>
          <cell r="I78">
            <v>4624.9</v>
          </cell>
        </row>
        <row r="79">
          <cell r="A79">
            <v>1478498</v>
          </cell>
          <cell r="B79" t="str">
            <v>普吉岛克雷斯特泳池别墅度假村</v>
          </cell>
          <cell r="C79" t="str">
            <v>11904084383525</v>
          </cell>
          <cell r="D79" t="str">
            <v>28970</v>
          </cell>
          <cell r="E79" t="str">
            <v/>
          </cell>
          <cell r="F79" t="str">
            <v>665</v>
          </cell>
          <cell r="G79" t="str">
            <v>RMB</v>
          </cell>
          <cell r="H79" t="str">
            <v>1</v>
          </cell>
          <cell r="I79">
            <v>665.91</v>
          </cell>
        </row>
        <row r="80">
          <cell r="A80">
            <v>1478496</v>
          </cell>
          <cell r="B80" t="str">
            <v>普吉岛克雷斯特泳池别墅度假村</v>
          </cell>
          <cell r="C80" t="str">
            <v>11904085255940</v>
          </cell>
          <cell r="D80" t="str">
            <v>28969</v>
          </cell>
          <cell r="E80" t="str">
            <v/>
          </cell>
          <cell r="F80" t="str">
            <v>665</v>
          </cell>
          <cell r="G80" t="str">
            <v>RMB</v>
          </cell>
          <cell r="H80" t="str">
            <v>1</v>
          </cell>
          <cell r="I80">
            <v>665.91</v>
          </cell>
        </row>
        <row r="81">
          <cell r="A81">
            <v>1465775</v>
          </cell>
          <cell r="B81" t="str">
            <v>曼谷拉查达阿曼达酒店和公寓</v>
          </cell>
          <cell r="C81" t="str">
            <v>11903205399293</v>
          </cell>
          <cell r="D81" t="str">
            <v>183251</v>
          </cell>
          <cell r="E81" t="str">
            <v/>
          </cell>
          <cell r="F81" t="str">
            <v>607.96</v>
          </cell>
          <cell r="G81" t="str">
            <v>RMB</v>
          </cell>
          <cell r="H81" t="str">
            <v>1</v>
          </cell>
          <cell r="I81">
            <v>607.96</v>
          </cell>
        </row>
        <row r="82">
          <cell r="A82">
            <v>1465423</v>
          </cell>
          <cell r="B82" t="str">
            <v>曼谷拉查达阿曼达酒店和公寓</v>
          </cell>
          <cell r="C82" t="str">
            <v>11903203183441</v>
          </cell>
          <cell r="D82" t="str">
            <v>183215</v>
          </cell>
          <cell r="E82" t="str">
            <v/>
          </cell>
          <cell r="F82" t="str">
            <v>1691.01</v>
          </cell>
          <cell r="G82" t="str">
            <v>RMB</v>
          </cell>
          <cell r="H82" t="str">
            <v>1</v>
          </cell>
          <cell r="I82">
            <v>1691.01</v>
          </cell>
        </row>
        <row r="83">
          <cell r="A83">
            <v>1472441</v>
          </cell>
          <cell r="B83" t="str">
            <v>曼谷乐塔达公寓</v>
          </cell>
          <cell r="C83" t="str">
            <v>11903319820984</v>
          </cell>
          <cell r="D83" t="str">
            <v>1391769459</v>
          </cell>
          <cell r="E83" t="str">
            <v/>
          </cell>
          <cell r="F83" t="str">
            <v>486.5</v>
          </cell>
          <cell r="G83" t="str">
            <v>RMB</v>
          </cell>
          <cell r="H83" t="str">
            <v>1</v>
          </cell>
          <cell r="I83">
            <v>486.5</v>
          </cell>
        </row>
        <row r="84">
          <cell r="A84">
            <v>1480613</v>
          </cell>
          <cell r="B84" t="str">
            <v>普吉岛希尔顿温泉度假酒店</v>
          </cell>
          <cell r="C84" t="str">
            <v>11904119562461</v>
          </cell>
          <cell r="D84" t="str">
            <v/>
          </cell>
          <cell r="E84" t="str">
            <v/>
          </cell>
          <cell r="F84" t="str">
            <v>2917.24</v>
          </cell>
          <cell r="G84" t="str">
            <v>RMB</v>
          </cell>
          <cell r="H84" t="str">
            <v>1</v>
          </cell>
          <cell r="I84">
            <v>2917.24</v>
          </cell>
        </row>
        <row r="85">
          <cell r="A85">
            <v>1461167</v>
          </cell>
          <cell r="B85" t="str">
            <v>因特拉肯多诺德酒店</v>
          </cell>
          <cell r="C85" t="str">
            <v>11903144517430</v>
          </cell>
          <cell r="D85" t="str">
            <v>432433,432431,432432</v>
          </cell>
          <cell r="E85" t="str">
            <v/>
          </cell>
          <cell r="F85" t="str">
            <v>3866.55</v>
          </cell>
          <cell r="G85" t="str">
            <v>RMB</v>
          </cell>
          <cell r="H85" t="str">
            <v>1</v>
          </cell>
          <cell r="I85">
            <v>3866.55</v>
          </cell>
        </row>
        <row r="86">
          <cell r="A86">
            <v>1469587</v>
          </cell>
          <cell r="B86" t="str">
            <v>苏黎世布里斯托尔酒店</v>
          </cell>
          <cell r="C86" t="str">
            <v>11903261155883</v>
          </cell>
          <cell r="D86" t="str">
            <v>44467094</v>
          </cell>
          <cell r="E86" t="str">
            <v/>
          </cell>
          <cell r="F86" t="str">
            <v>1178.04</v>
          </cell>
          <cell r="G86" t="str">
            <v>RMB</v>
          </cell>
          <cell r="H86" t="str">
            <v>1</v>
          </cell>
          <cell r="I86">
            <v>1178.04</v>
          </cell>
        </row>
        <row r="87">
          <cell r="A87">
            <v>1459443</v>
          </cell>
          <cell r="B87" t="str">
            <v>Cubanacan Las Cuevas</v>
          </cell>
          <cell r="C87" t="str">
            <v>11904217853599</v>
          </cell>
          <cell r="D87" t="str">
            <v/>
          </cell>
          <cell r="E87" t="str">
            <v/>
          </cell>
          <cell r="F87" t="str">
            <v>874.5</v>
          </cell>
          <cell r="G87" t="str">
            <v>RMB</v>
          </cell>
          <cell r="H87" t="str">
            <v>1</v>
          </cell>
          <cell r="I87">
            <v>874.5</v>
          </cell>
        </row>
        <row r="88">
          <cell r="A88">
            <v>1486693</v>
          </cell>
          <cell r="B88" t="str">
            <v>慕尼黑北温德姆爵怡酒店</v>
          </cell>
          <cell r="C88" t="str">
            <v>11904199393618</v>
          </cell>
          <cell r="D88" t="str">
            <v/>
          </cell>
          <cell r="E88" t="str">
            <v/>
          </cell>
          <cell r="F88" t="str">
            <v>1928.56</v>
          </cell>
          <cell r="G88" t="str">
            <v>RMB</v>
          </cell>
          <cell r="H88" t="str">
            <v>1</v>
          </cell>
          <cell r="I88">
            <v>1928.56</v>
          </cell>
        </row>
        <row r="89">
          <cell r="A89">
            <v>1484510</v>
          </cell>
          <cell r="B89" t="str">
            <v>巴塞罗那伯爵酒店</v>
          </cell>
          <cell r="C89" t="str">
            <v>11904190802985</v>
          </cell>
          <cell r="D89" t="str">
            <v>8677053117</v>
          </cell>
          <cell r="E89" t="str">
            <v/>
          </cell>
          <cell r="F89" t="str">
            <v>1214.91</v>
          </cell>
          <cell r="G89" t="str">
            <v>RMB</v>
          </cell>
          <cell r="H89" t="str">
            <v>1</v>
          </cell>
          <cell r="I89">
            <v>1214.91</v>
          </cell>
        </row>
        <row r="90">
          <cell r="A90">
            <v>1486056</v>
          </cell>
          <cell r="B90" t="str">
            <v>科尔多瓦犹太人之家酒店</v>
          </cell>
          <cell r="C90" t="str">
            <v>11904184171647</v>
          </cell>
          <cell r="D90" t="str">
            <v/>
          </cell>
          <cell r="E90" t="str">
            <v/>
          </cell>
          <cell r="F90" t="str">
            <v>1552</v>
          </cell>
          <cell r="G90" t="str">
            <v>RMB</v>
          </cell>
          <cell r="H90" t="str">
            <v>1</v>
          </cell>
          <cell r="I90">
            <v>1552.13</v>
          </cell>
        </row>
        <row r="91">
          <cell r="A91">
            <v>1475022</v>
          </cell>
          <cell r="B91" t="str">
            <v>瓦伦西亚AC万豪酒店</v>
          </cell>
          <cell r="C91" t="str">
            <v>11904038654521</v>
          </cell>
          <cell r="D91" t="str">
            <v>86888070</v>
          </cell>
          <cell r="E91" t="str">
            <v/>
          </cell>
          <cell r="F91" t="str">
            <v>1125.58</v>
          </cell>
          <cell r="G91" t="str">
            <v>RMB</v>
          </cell>
          <cell r="H91" t="str">
            <v>1</v>
          </cell>
          <cell r="I91">
            <v>1125.58</v>
          </cell>
        </row>
        <row r="92">
          <cell r="A92">
            <v>1486804</v>
          </cell>
          <cell r="B92" t="str">
            <v>香港铜锣湾智选假日酒店</v>
          </cell>
          <cell r="C92" t="str">
            <v>11904192131397</v>
          </cell>
          <cell r="D92" t="str">
            <v/>
          </cell>
          <cell r="E92" t="str">
            <v/>
          </cell>
          <cell r="F92" t="str">
            <v>1522.7</v>
          </cell>
          <cell r="G92" t="str">
            <v>RMB</v>
          </cell>
          <cell r="H92" t="str">
            <v>1</v>
          </cell>
          <cell r="I92">
            <v>1522.7</v>
          </cell>
        </row>
        <row r="93">
          <cell r="A93">
            <v>1466559</v>
          </cell>
          <cell r="B93" t="str">
            <v>香港旺角维景酒店</v>
          </cell>
          <cell r="C93" t="str">
            <v>11903227804328</v>
          </cell>
          <cell r="D93" t="str">
            <v>1312717</v>
          </cell>
          <cell r="E93" t="str">
            <v/>
          </cell>
          <cell r="F93" t="str">
            <v>1933.32</v>
          </cell>
          <cell r="G93" t="str">
            <v>RMB</v>
          </cell>
          <cell r="H93" t="str">
            <v>1</v>
          </cell>
          <cell r="I93">
            <v>1933.32</v>
          </cell>
        </row>
        <row r="94">
          <cell r="A94">
            <v>1462950</v>
          </cell>
          <cell r="B94" t="str">
            <v>香港旺角帝盛酒店</v>
          </cell>
          <cell r="C94" t="str">
            <v>11903165884659</v>
          </cell>
          <cell r="D94" t="str">
            <v/>
          </cell>
          <cell r="E94" t="str">
            <v/>
          </cell>
          <cell r="F94" t="str">
            <v>1348.69</v>
          </cell>
          <cell r="G94" t="str">
            <v>RMB</v>
          </cell>
          <cell r="H94" t="str">
            <v>1</v>
          </cell>
          <cell r="I94">
            <v>1348.69</v>
          </cell>
        </row>
        <row r="95">
          <cell r="A95">
            <v>1468065</v>
          </cell>
          <cell r="B95" t="str">
            <v>香港柏宁铂尔曼酒店</v>
          </cell>
          <cell r="C95" t="str">
            <v>11903248568194</v>
          </cell>
          <cell r="D95" t="str">
            <v>reconfirmed</v>
          </cell>
          <cell r="E95" t="str">
            <v/>
          </cell>
          <cell r="F95" t="str">
            <v>3512.22</v>
          </cell>
          <cell r="G95" t="str">
            <v>RMB</v>
          </cell>
          <cell r="H95" t="str">
            <v>1</v>
          </cell>
          <cell r="I95">
            <v>3512.22</v>
          </cell>
        </row>
        <row r="96">
          <cell r="A96">
            <v>1470593</v>
          </cell>
          <cell r="B96" t="str">
            <v>香港珀丽酒店</v>
          </cell>
          <cell r="C96" t="str">
            <v>11903270686226</v>
          </cell>
          <cell r="D96" t="str">
            <v/>
          </cell>
          <cell r="E96" t="str">
            <v/>
          </cell>
          <cell r="F96" t="str">
            <v>2826.64</v>
          </cell>
          <cell r="G96" t="str">
            <v>RMB</v>
          </cell>
          <cell r="H96" t="str">
            <v>1</v>
          </cell>
          <cell r="I96">
            <v>2826.64</v>
          </cell>
        </row>
        <row r="97">
          <cell r="A97">
            <v>1483749</v>
          </cell>
          <cell r="B97" t="str">
            <v>香港苏豪智选假日酒店</v>
          </cell>
          <cell r="C97" t="str">
            <v>11904164836129</v>
          </cell>
          <cell r="D97" t="str">
            <v/>
          </cell>
          <cell r="E97" t="str">
            <v/>
          </cell>
          <cell r="F97" t="str">
            <v>4478.88</v>
          </cell>
          <cell r="G97" t="str">
            <v>RMB</v>
          </cell>
          <cell r="H97" t="str">
            <v>1</v>
          </cell>
          <cell r="I97">
            <v>4478.88</v>
          </cell>
        </row>
        <row r="98">
          <cell r="A98">
            <v>1466885</v>
          </cell>
          <cell r="B98" t="str">
            <v>铜锣湾迷你精品酒店</v>
          </cell>
          <cell r="C98" t="str">
            <v>11903228119419</v>
          </cell>
          <cell r="D98" t="str">
            <v>EXP-1222244906</v>
          </cell>
          <cell r="E98" t="str">
            <v/>
          </cell>
          <cell r="F98" t="str">
            <v>1419.3</v>
          </cell>
          <cell r="G98" t="str">
            <v>RMB</v>
          </cell>
          <cell r="H98" t="str">
            <v>1</v>
          </cell>
          <cell r="I98">
            <v>1419.3</v>
          </cell>
        </row>
        <row r="99">
          <cell r="A99">
            <v>1486994</v>
          </cell>
          <cell r="B99" t="str">
            <v>香港华丽精品酒店</v>
          </cell>
          <cell r="C99" t="str">
            <v>11904197601074</v>
          </cell>
          <cell r="D99" t="str">
            <v>408700</v>
          </cell>
          <cell r="E99" t="str">
            <v/>
          </cell>
          <cell r="F99" t="str">
            <v>1147.08</v>
          </cell>
          <cell r="G99" t="str">
            <v>RMB</v>
          </cell>
          <cell r="H99" t="str">
            <v>1</v>
          </cell>
          <cell r="I99">
            <v>1147.08</v>
          </cell>
        </row>
        <row r="100">
          <cell r="A100">
            <v>1484944</v>
          </cell>
          <cell r="B100" t="str">
            <v>巴厘岛兰碧尼豪华别墅水疗酒店</v>
          </cell>
          <cell r="C100" t="str">
            <v>11904172564172</v>
          </cell>
          <cell r="D100" t="str">
            <v>RS0J400444</v>
          </cell>
          <cell r="E100" t="str">
            <v/>
          </cell>
          <cell r="F100" t="str">
            <v>3075</v>
          </cell>
          <cell r="G100" t="str">
            <v>RMB</v>
          </cell>
          <cell r="H100" t="str">
            <v>1</v>
          </cell>
          <cell r="I100">
            <v>3075.21</v>
          </cell>
        </row>
        <row r="101">
          <cell r="A101">
            <v>1465580</v>
          </cell>
          <cell r="B101" t="str">
            <v>巴厘岛阿优达度假村</v>
          </cell>
          <cell r="C101" t="str">
            <v>11903202346354</v>
          </cell>
          <cell r="D101" t="str">
            <v>72004398</v>
          </cell>
          <cell r="E101" t="str">
            <v/>
          </cell>
          <cell r="F101" t="str">
            <v>812.4</v>
          </cell>
          <cell r="G101" t="str">
            <v>RMB</v>
          </cell>
          <cell r="H101" t="str">
            <v>1</v>
          </cell>
          <cell r="I101">
            <v>812.4</v>
          </cell>
        </row>
        <row r="102">
          <cell r="A102">
            <v>1485850</v>
          </cell>
          <cell r="B102" t="str">
            <v>巴厘岛阿优达度假村</v>
          </cell>
          <cell r="C102" t="str">
            <v>11904182020713</v>
          </cell>
          <cell r="D102" t="str">
            <v>729953</v>
          </cell>
          <cell r="E102" t="str">
            <v/>
          </cell>
          <cell r="F102" t="str">
            <v>1683.6</v>
          </cell>
          <cell r="G102" t="str">
            <v>RMB</v>
          </cell>
          <cell r="H102" t="str">
            <v>1</v>
          </cell>
          <cell r="I102">
            <v>1683.6</v>
          </cell>
        </row>
        <row r="103">
          <cell r="A103">
            <v>1476062</v>
          </cell>
          <cell r="B103" t="str">
            <v>巴厘岛伊娜雅普瑞酒店</v>
          </cell>
          <cell r="C103" t="str">
            <v>11904042311855</v>
          </cell>
          <cell r="D103" t="str">
            <v/>
          </cell>
          <cell r="E103" t="str">
            <v/>
          </cell>
          <cell r="F103" t="str">
            <v>13452</v>
          </cell>
          <cell r="G103" t="str">
            <v>RMB</v>
          </cell>
          <cell r="H103" t="str">
            <v>1</v>
          </cell>
          <cell r="I103">
            <v>13452.84</v>
          </cell>
        </row>
        <row r="104">
          <cell r="A104">
            <v>1457069</v>
          </cell>
          <cell r="B104" t="str">
            <v>日惹穆斯蒂卡喜来登水疗度假村</v>
          </cell>
          <cell r="C104" t="str">
            <v>11903075586753</v>
          </cell>
          <cell r="D104" t="str">
            <v>71066542</v>
          </cell>
          <cell r="E104" t="str">
            <v/>
          </cell>
          <cell r="F104" t="str">
            <v>1003.86</v>
          </cell>
          <cell r="G104" t="str">
            <v>RMB</v>
          </cell>
          <cell r="H104" t="str">
            <v>1</v>
          </cell>
          <cell r="I104">
            <v>1003.86</v>
          </cell>
        </row>
        <row r="105">
          <cell r="A105">
            <v>1482320</v>
          </cell>
          <cell r="B105" t="str">
            <v>暹粒吴哥天堂酒店</v>
          </cell>
          <cell r="C105" t="str">
            <v>11904139304950</v>
          </cell>
          <cell r="D105" t="str">
            <v>228334</v>
          </cell>
          <cell r="E105" t="str">
            <v/>
          </cell>
          <cell r="F105" t="str">
            <v>542.33</v>
          </cell>
          <cell r="G105" t="str">
            <v>RMB</v>
          </cell>
          <cell r="H105" t="str">
            <v>1</v>
          </cell>
          <cell r="I105">
            <v>542.33</v>
          </cell>
        </row>
        <row r="106">
          <cell r="A106">
            <v>1483181</v>
          </cell>
          <cell r="B106" t="str">
            <v>河畔之家精品酒店 </v>
          </cell>
          <cell r="C106" t="str">
            <v>11904151443191</v>
          </cell>
          <cell r="D106" t="str">
            <v>6720190415</v>
          </cell>
          <cell r="E106" t="str">
            <v/>
          </cell>
          <cell r="F106" t="str">
            <v>253.98</v>
          </cell>
          <cell r="G106" t="str">
            <v>RMB</v>
          </cell>
          <cell r="H106" t="str">
            <v>1</v>
          </cell>
          <cell r="I106">
            <v>253.98</v>
          </cell>
        </row>
        <row r="107">
          <cell r="A107">
            <v>1481855</v>
          </cell>
          <cell r="B107" t="str">
            <v>大阪日航关西机场酒店</v>
          </cell>
          <cell r="C107" t="str">
            <v>11904135121135</v>
          </cell>
          <cell r="D107" t="str">
            <v/>
          </cell>
          <cell r="E107" t="str">
            <v/>
          </cell>
          <cell r="F107" t="str">
            <v>1179.69</v>
          </cell>
          <cell r="G107" t="str">
            <v>RMB</v>
          </cell>
          <cell r="H107" t="str">
            <v>1</v>
          </cell>
          <cell r="I107">
            <v>1179.69</v>
          </cell>
        </row>
        <row r="108">
          <cell r="A108">
            <v>1471274</v>
          </cell>
          <cell r="B108" t="str">
            <v>金边湄公四季精品酒店</v>
          </cell>
          <cell r="C108" t="str">
            <v>11903283948150</v>
          </cell>
          <cell r="D108" t="str">
            <v>371594660</v>
          </cell>
          <cell r="E108" t="str">
            <v/>
          </cell>
          <cell r="F108" t="str">
            <v>305.18</v>
          </cell>
          <cell r="G108" t="str">
            <v>RMB</v>
          </cell>
          <cell r="H108" t="str">
            <v>1</v>
          </cell>
          <cell r="I108">
            <v>305.18</v>
          </cell>
        </row>
        <row r="109">
          <cell r="A109">
            <v>1486648</v>
          </cell>
          <cell r="B109" t="str">
            <v>暹粒J7酒店</v>
          </cell>
          <cell r="C109" t="str">
            <v>11904198285681</v>
          </cell>
          <cell r="D109" t="str">
            <v/>
          </cell>
          <cell r="E109" t="str">
            <v/>
          </cell>
          <cell r="F109" t="str">
            <v>2294.6</v>
          </cell>
          <cell r="G109" t="str">
            <v>RMB</v>
          </cell>
          <cell r="H109" t="str">
            <v>1</v>
          </cell>
          <cell r="I109">
            <v>2294.6</v>
          </cell>
        </row>
        <row r="110">
          <cell r="A110">
            <v>1462933</v>
          </cell>
          <cell r="B110" t="str">
            <v>名古屋贝斯特韦斯特酒店</v>
          </cell>
          <cell r="C110" t="str">
            <v>11903163880257</v>
          </cell>
          <cell r="D110" t="str">
            <v>330636947</v>
          </cell>
          <cell r="E110" t="str">
            <v/>
          </cell>
          <cell r="F110" t="str">
            <v>1324.07</v>
          </cell>
          <cell r="G110" t="str">
            <v>RMB</v>
          </cell>
          <cell r="H110" t="str">
            <v>1</v>
          </cell>
          <cell r="I110">
            <v>1324.07</v>
          </cell>
        </row>
        <row r="111">
          <cell r="A111">
            <v>1476119</v>
          </cell>
          <cell r="B111" t="str">
            <v>大阪心斋桥亚克酒店</v>
          </cell>
          <cell r="C111" t="str">
            <v>11904044544862</v>
          </cell>
          <cell r="D111" t="str">
            <v>154228</v>
          </cell>
          <cell r="E111" t="str">
            <v/>
          </cell>
          <cell r="F111" t="str">
            <v>3487.85</v>
          </cell>
          <cell r="G111" t="str">
            <v>RMB</v>
          </cell>
          <cell r="H111" t="str">
            <v>1</v>
          </cell>
          <cell r="I111">
            <v>3487.85</v>
          </cell>
        </row>
        <row r="112">
          <cell r="A112">
            <v>1466068</v>
          </cell>
          <cell r="B112" t="str">
            <v>诺富特米兰诺德卡格兰达酒店</v>
          </cell>
          <cell r="C112" t="str">
            <v>11903219449426</v>
          </cell>
          <cell r="D112" t="str">
            <v>.</v>
          </cell>
          <cell r="E112" t="str">
            <v/>
          </cell>
          <cell r="F112" t="str">
            <v>1779.6</v>
          </cell>
          <cell r="G112" t="str">
            <v>RMB</v>
          </cell>
          <cell r="H112" t="str">
            <v>1</v>
          </cell>
          <cell r="I112">
            <v>1779.6</v>
          </cell>
        </row>
        <row r="113">
          <cell r="A113">
            <v>1484643</v>
          </cell>
          <cell r="B113" t="str">
            <v>特雷阿奇酒店</v>
          </cell>
          <cell r="C113" t="str">
            <v>11904160941654</v>
          </cell>
          <cell r="D113" t="str">
            <v/>
          </cell>
          <cell r="E113" t="str">
            <v/>
          </cell>
          <cell r="F113" t="str">
            <v>914.6</v>
          </cell>
          <cell r="G113" t="str">
            <v>RMB</v>
          </cell>
          <cell r="H113" t="str">
            <v>1</v>
          </cell>
          <cell r="I113">
            <v>914.6</v>
          </cell>
        </row>
        <row r="114">
          <cell r="A114">
            <v>1457895</v>
          </cell>
          <cell r="B114" t="str">
            <v>苏迪玛基督城机场酒店</v>
          </cell>
          <cell r="C114" t="str">
            <v>11903086251622</v>
          </cell>
          <cell r="D114" t="str">
            <v>38511940,79311356,71668468</v>
          </cell>
          <cell r="E114" t="str">
            <v/>
          </cell>
          <cell r="F114" t="str">
            <v>2153.52</v>
          </cell>
          <cell r="G114" t="str">
            <v>RMB</v>
          </cell>
          <cell r="H114" t="str">
            <v>1</v>
          </cell>
          <cell r="I114">
            <v>2153.52</v>
          </cell>
        </row>
        <row r="115">
          <cell r="A115">
            <v>1474800</v>
          </cell>
          <cell r="B115" t="str">
            <v>卑尔根机场凯瑞酒店</v>
          </cell>
          <cell r="C115" t="str">
            <v>11904020822127</v>
          </cell>
          <cell r="D115" t="str">
            <v>1098R547716</v>
          </cell>
          <cell r="E115" t="str">
            <v/>
          </cell>
          <cell r="F115" t="str">
            <v>989.96</v>
          </cell>
          <cell r="G115" t="str">
            <v>RMB</v>
          </cell>
          <cell r="H115" t="str">
            <v>1</v>
          </cell>
          <cell r="I115">
            <v>989.96</v>
          </cell>
        </row>
        <row r="116">
          <cell r="A116">
            <v>1477645</v>
          </cell>
          <cell r="B116" t="str">
            <v>奥克兰温莎大酒店-索菲特美憬阁</v>
          </cell>
          <cell r="C116" t="str">
            <v>11904078010067</v>
          </cell>
          <cell r="D116" t="str">
            <v>reconfirmed</v>
          </cell>
          <cell r="E116" t="str">
            <v/>
          </cell>
          <cell r="F116" t="str">
            <v>1304.84</v>
          </cell>
          <cell r="G116" t="str">
            <v>RMB</v>
          </cell>
          <cell r="H116" t="str">
            <v>1</v>
          </cell>
          <cell r="I116">
            <v>1304.84</v>
          </cell>
        </row>
        <row r="117">
          <cell r="A117">
            <v>1483576</v>
          </cell>
          <cell r="B117" t="str">
            <v>罗托鲁瓦湖畔诺富特酒店</v>
          </cell>
          <cell r="C117" t="str">
            <v>11904156348058</v>
          </cell>
          <cell r="D117" t="str">
            <v/>
          </cell>
          <cell r="E117" t="str">
            <v/>
          </cell>
          <cell r="F117" t="str">
            <v>1160.37</v>
          </cell>
          <cell r="G117" t="str">
            <v>RMB</v>
          </cell>
          <cell r="H117" t="str">
            <v>1</v>
          </cell>
          <cell r="I117">
            <v>1160.37</v>
          </cell>
        </row>
        <row r="118">
          <cell r="A118">
            <v>1475510</v>
          </cell>
          <cell r="B118" t="str">
            <v>普吉岛美好时光精品酒店</v>
          </cell>
          <cell r="C118" t="str">
            <v>11904031098064</v>
          </cell>
          <cell r="D118" t="str">
            <v>.</v>
          </cell>
          <cell r="E118" t="str">
            <v/>
          </cell>
          <cell r="F118" t="str">
            <v>1333.36</v>
          </cell>
          <cell r="G118" t="str">
            <v>RMB</v>
          </cell>
          <cell r="H118" t="str">
            <v>1</v>
          </cell>
          <cell r="I118">
            <v>1333.36</v>
          </cell>
        </row>
        <row r="119">
          <cell r="A119">
            <v>1485749</v>
          </cell>
          <cell r="B119" t="str">
            <v>清迈X2优雅维伯酒店</v>
          </cell>
          <cell r="C119" t="str">
            <v>11904185006728</v>
          </cell>
          <cell r="D119" t="str">
            <v>21544</v>
          </cell>
          <cell r="E119" t="str">
            <v/>
          </cell>
          <cell r="F119" t="str">
            <v>797.8</v>
          </cell>
          <cell r="G119" t="str">
            <v>RMB</v>
          </cell>
          <cell r="H119" t="str">
            <v>1</v>
          </cell>
          <cell r="I119">
            <v>797.8</v>
          </cell>
        </row>
        <row r="120">
          <cell r="A120">
            <v>1482857</v>
          </cell>
          <cell r="B120" t="str">
            <v>考拉麦考叻克海滩Spa度假酒店</v>
          </cell>
          <cell r="C120" t="str">
            <v>11904142463133</v>
          </cell>
          <cell r="D120" t="str">
            <v>1903442</v>
          </cell>
          <cell r="E120" t="str">
            <v/>
          </cell>
          <cell r="F120" t="str">
            <v>329.15</v>
          </cell>
          <cell r="G120" t="str">
            <v>RMB</v>
          </cell>
          <cell r="H120" t="str">
            <v>1</v>
          </cell>
          <cell r="I120">
            <v>329.15</v>
          </cell>
        </row>
        <row r="121">
          <cell r="A121">
            <v>1486111</v>
          </cell>
          <cell r="B121" t="str">
            <v>普吉岛班卡伦度假村</v>
          </cell>
          <cell r="C121" t="str">
            <v>11904193411163</v>
          </cell>
          <cell r="D121" t="str">
            <v/>
          </cell>
          <cell r="E121" t="str">
            <v/>
          </cell>
          <cell r="F121" t="str">
            <v>1228.28</v>
          </cell>
          <cell r="G121" t="str">
            <v>RMB</v>
          </cell>
          <cell r="H121" t="str">
            <v>1</v>
          </cell>
          <cell r="I121">
            <v>1228.28</v>
          </cell>
        </row>
        <row r="122">
          <cell r="A122">
            <v>1480603</v>
          </cell>
          <cell r="B122" t="str">
            <v>普吉岛密崖餐厅度假酒店</v>
          </cell>
          <cell r="C122" t="str">
            <v>11904115524564</v>
          </cell>
          <cell r="D122" t="str">
            <v>76871</v>
          </cell>
          <cell r="E122" t="str">
            <v/>
          </cell>
          <cell r="F122" t="str">
            <v>1010</v>
          </cell>
          <cell r="G122" t="str">
            <v>RMB</v>
          </cell>
          <cell r="H122" t="str">
            <v>1</v>
          </cell>
          <cell r="I122">
            <v>1010</v>
          </cell>
        </row>
        <row r="123">
          <cell r="A123">
            <v>1483312</v>
          </cell>
          <cell r="B123" t="str">
            <v>普吉岛萨瓦斯德乡村酒店</v>
          </cell>
          <cell r="C123" t="str">
            <v>11904157638311</v>
          </cell>
          <cell r="D123" t="str">
            <v>28173256</v>
          </cell>
          <cell r="E123" t="str">
            <v/>
          </cell>
          <cell r="F123" t="str">
            <v>1962.78</v>
          </cell>
          <cell r="G123" t="str">
            <v>RMB</v>
          </cell>
          <cell r="H123" t="str">
            <v>1</v>
          </cell>
          <cell r="I123">
            <v>1962.78</v>
          </cell>
        </row>
        <row r="124">
          <cell r="A124">
            <v>1468481</v>
          </cell>
          <cell r="B124" t="str">
            <v>普吉岛萨瓦斯德乡村酒店</v>
          </cell>
          <cell r="C124" t="str">
            <v>11903248624521</v>
          </cell>
          <cell r="D124" t="str">
            <v>28111476</v>
          </cell>
          <cell r="E124" t="str">
            <v/>
          </cell>
          <cell r="F124" t="str">
            <v>1912.29</v>
          </cell>
          <cell r="G124" t="str">
            <v>RMB</v>
          </cell>
          <cell r="H124" t="str">
            <v>1</v>
          </cell>
          <cell r="I124">
            <v>1912.29</v>
          </cell>
        </row>
        <row r="125">
          <cell r="A125">
            <v>1459276</v>
          </cell>
          <cell r="B125" t="str">
            <v>普吉岛萨瓦斯德乡村酒店</v>
          </cell>
          <cell r="C125" t="str">
            <v>11903116742932</v>
          </cell>
          <cell r="D125" t="str">
            <v>130664</v>
          </cell>
          <cell r="E125" t="str">
            <v/>
          </cell>
          <cell r="F125" t="str">
            <v>2060</v>
          </cell>
          <cell r="G125" t="str">
            <v>RMB</v>
          </cell>
          <cell r="H125" t="str">
            <v>1</v>
          </cell>
          <cell r="I125">
            <v>2060.36</v>
          </cell>
        </row>
        <row r="126">
          <cell r="A126">
            <v>1474856</v>
          </cell>
          <cell r="B126" t="str">
            <v>普吉岛萨瓦斯德乡村酒店</v>
          </cell>
          <cell r="C126" t="str">
            <v>11904028667669</v>
          </cell>
          <cell r="D126" t="str">
            <v>28143262</v>
          </cell>
          <cell r="E126" t="str">
            <v/>
          </cell>
          <cell r="F126" t="str">
            <v>2878.14</v>
          </cell>
          <cell r="G126" t="str">
            <v>RMB</v>
          </cell>
          <cell r="H126" t="str">
            <v>1</v>
          </cell>
          <cell r="I126">
            <v>2878.14</v>
          </cell>
        </row>
        <row r="127">
          <cell r="A127">
            <v>1468372</v>
          </cell>
          <cell r="B127" t="str">
            <v>普吉岛萨瓦斯德乡村酒店</v>
          </cell>
          <cell r="C127" t="str">
            <v>11903247641344</v>
          </cell>
          <cell r="D127" t="str">
            <v>28111209</v>
          </cell>
          <cell r="E127" t="str">
            <v/>
          </cell>
          <cell r="F127" t="str">
            <v>967.98</v>
          </cell>
          <cell r="G127" t="str">
            <v>RMB</v>
          </cell>
          <cell r="H127" t="str">
            <v>1</v>
          </cell>
          <cell r="I127">
            <v>967.98</v>
          </cell>
        </row>
        <row r="128">
          <cell r="A128">
            <v>1482156</v>
          </cell>
          <cell r="B128" t="str">
            <v>桂布里X2酒店</v>
          </cell>
          <cell r="C128" t="str">
            <v>11904134725418</v>
          </cell>
          <cell r="D128" t="str">
            <v>1482156</v>
          </cell>
          <cell r="E128" t="str">
            <v/>
          </cell>
          <cell r="F128" t="str">
            <v>4634.34</v>
          </cell>
          <cell r="G128" t="str">
            <v>RMB</v>
          </cell>
          <cell r="H128" t="str">
            <v>1</v>
          </cell>
          <cell r="I128">
            <v>4634.34</v>
          </cell>
        </row>
        <row r="129">
          <cell r="A129">
            <v>1479635</v>
          </cell>
          <cell r="B129" t="str">
            <v>芭堤雅曼特拉普拉度假村</v>
          </cell>
          <cell r="C129" t="str">
            <v>11904101092725</v>
          </cell>
          <cell r="D129" t="str">
            <v>375920940</v>
          </cell>
          <cell r="E129" t="str">
            <v/>
          </cell>
          <cell r="F129" t="str">
            <v>871.76</v>
          </cell>
          <cell r="G129" t="str">
            <v>RMB</v>
          </cell>
          <cell r="H129" t="str">
            <v>1</v>
          </cell>
          <cell r="I129">
            <v>871.76</v>
          </cell>
        </row>
        <row r="130">
          <cell r="A130">
            <v>1479420</v>
          </cell>
          <cell r="B130" t="str">
            <v>芭堤雅火星酒店</v>
          </cell>
          <cell r="C130" t="str">
            <v>11904106812860</v>
          </cell>
          <cell r="D130" t="str">
            <v/>
          </cell>
          <cell r="E130" t="str">
            <v/>
          </cell>
          <cell r="F130" t="str">
            <v>280.7</v>
          </cell>
          <cell r="G130" t="str">
            <v>RMB</v>
          </cell>
          <cell r="H130" t="str">
            <v>1</v>
          </cell>
          <cell r="I130">
            <v>280.7</v>
          </cell>
        </row>
        <row r="131">
          <cell r="A131">
            <v>1479228</v>
          </cell>
          <cell r="B131" t="str">
            <v>芭堤雅火星酒店</v>
          </cell>
          <cell r="C131" t="str">
            <v>11904093861532</v>
          </cell>
          <cell r="D131" t="str">
            <v>32474</v>
          </cell>
          <cell r="E131" t="str">
            <v/>
          </cell>
          <cell r="F131" t="str">
            <v>280.7</v>
          </cell>
          <cell r="G131" t="str">
            <v>RMB</v>
          </cell>
          <cell r="H131" t="str">
            <v>1</v>
          </cell>
          <cell r="I131">
            <v>280.7</v>
          </cell>
        </row>
        <row r="132">
          <cell r="A132">
            <v>1481237</v>
          </cell>
          <cell r="B132" t="str">
            <v>芭堤雅火星酒店</v>
          </cell>
          <cell r="C132" t="str">
            <v>11904125798633</v>
          </cell>
          <cell r="D132" t="str">
            <v>32681</v>
          </cell>
          <cell r="E132" t="str">
            <v/>
          </cell>
          <cell r="F132" t="str">
            <v>140.15</v>
          </cell>
          <cell r="G132" t="str">
            <v>RMB</v>
          </cell>
          <cell r="H132" t="str">
            <v>1</v>
          </cell>
          <cell r="I132">
            <v>140.15</v>
          </cell>
        </row>
        <row r="133">
          <cell r="A133">
            <v>1481236</v>
          </cell>
          <cell r="B133" t="str">
            <v>芭堤雅火星酒店</v>
          </cell>
          <cell r="C133" t="str">
            <v>11904126815119</v>
          </cell>
          <cell r="D133" t="str">
            <v/>
          </cell>
          <cell r="E133" t="str">
            <v/>
          </cell>
          <cell r="F133" t="str">
            <v>560.04</v>
          </cell>
          <cell r="G133" t="str">
            <v>RMB</v>
          </cell>
          <cell r="H133" t="str">
            <v>1</v>
          </cell>
          <cell r="I133">
            <v>560.04</v>
          </cell>
        </row>
        <row r="134">
          <cell r="A134">
            <v>1479772</v>
          </cell>
          <cell r="B134" t="str">
            <v>芭堤雅火星酒店</v>
          </cell>
          <cell r="C134" t="str">
            <v>11904101988522</v>
          </cell>
          <cell r="D134" t="str">
            <v/>
          </cell>
          <cell r="E134" t="str">
            <v/>
          </cell>
          <cell r="F134" t="str">
            <v>553.79</v>
          </cell>
          <cell r="G134" t="str">
            <v>RMB</v>
          </cell>
          <cell r="H134" t="str">
            <v>1</v>
          </cell>
          <cell r="I134">
            <v>553.79</v>
          </cell>
        </row>
        <row r="135">
          <cell r="A135">
            <v>1484154</v>
          </cell>
          <cell r="B135" t="str">
            <v>芭堤雅森德雷度假酒店</v>
          </cell>
          <cell r="C135" t="str">
            <v>11904161865714</v>
          </cell>
          <cell r="D135" t="str">
            <v>377933276</v>
          </cell>
          <cell r="E135" t="str">
            <v/>
          </cell>
          <cell r="F135" t="str">
            <v>373.57</v>
          </cell>
          <cell r="G135" t="str">
            <v>RMB</v>
          </cell>
          <cell r="H135" t="str">
            <v>1</v>
          </cell>
          <cell r="I135">
            <v>373.57</v>
          </cell>
        </row>
        <row r="136">
          <cell r="A136">
            <v>1487316</v>
          </cell>
          <cell r="B136" t="str">
            <v>普吉岛绿色度假村酒店</v>
          </cell>
          <cell r="C136" t="str">
            <v>11904202640265</v>
          </cell>
          <cell r="D136" t="str">
            <v/>
          </cell>
          <cell r="E136" t="str">
            <v/>
          </cell>
          <cell r="F136" t="str">
            <v>448.04</v>
          </cell>
          <cell r="G136" t="str">
            <v>RMB</v>
          </cell>
          <cell r="H136" t="str">
            <v>1</v>
          </cell>
          <cell r="I136">
            <v>448.04</v>
          </cell>
        </row>
        <row r="137">
          <cell r="A137">
            <v>1483603</v>
          </cell>
          <cell r="B137" t="str">
            <v>苏梅岛玛尔滨海度假酒店</v>
          </cell>
          <cell r="C137" t="str">
            <v>11904158758270</v>
          </cell>
          <cell r="D137" t="str">
            <v>RR19001447</v>
          </cell>
          <cell r="E137" t="str">
            <v/>
          </cell>
          <cell r="F137" t="str">
            <v>2013</v>
          </cell>
          <cell r="G137" t="str">
            <v>RMB</v>
          </cell>
          <cell r="H137" t="str">
            <v>1</v>
          </cell>
          <cell r="I137">
            <v>2013.71</v>
          </cell>
        </row>
        <row r="138">
          <cell r="A138">
            <v>1465835</v>
          </cell>
          <cell r="B138" t="str">
            <v>台北西门町新乐町精致旅居</v>
          </cell>
          <cell r="C138" t="str">
            <v>11904030748888</v>
          </cell>
          <cell r="D138" t="str">
            <v>1221154015</v>
          </cell>
          <cell r="E138" t="str">
            <v/>
          </cell>
          <cell r="F138" t="str">
            <v>955.68</v>
          </cell>
          <cell r="G138" t="str">
            <v>RMB</v>
          </cell>
          <cell r="H138" t="str">
            <v>1</v>
          </cell>
          <cell r="I138">
            <v>955.68</v>
          </cell>
        </row>
        <row r="139">
          <cell r="A139">
            <v>1468263</v>
          </cell>
          <cell r="B139" t="str">
            <v>华美达昂科日内瓦拉普瑞勒酒店</v>
          </cell>
          <cell r="C139" t="str">
            <v>190324122502851963</v>
          </cell>
          <cell r="D139" t="str">
            <v/>
          </cell>
          <cell r="E139" t="str">
            <v/>
          </cell>
          <cell r="F139" t="str">
            <v>3275</v>
          </cell>
          <cell r="G139" t="str">
            <v>RMB</v>
          </cell>
          <cell r="H139" t="str">
            <v>1</v>
          </cell>
          <cell r="I139">
            <v>3275</v>
          </cell>
        </row>
        <row r="140">
          <cell r="A140">
            <v>1448198</v>
          </cell>
          <cell r="B140" t="str">
            <v>神户美利坚公园东方大酒店</v>
          </cell>
          <cell r="C140" t="str">
            <v>11902187913814</v>
          </cell>
          <cell r="D140" t="str">
            <v>100336828</v>
          </cell>
          <cell r="E140" t="str">
            <v/>
          </cell>
          <cell r="F140" t="str">
            <v>1230.57</v>
          </cell>
          <cell r="G140" t="str">
            <v>RMB</v>
          </cell>
          <cell r="H140" t="str">
            <v>1</v>
          </cell>
          <cell r="I140">
            <v>1230.57</v>
          </cell>
        </row>
        <row r="141">
          <cell r="A141">
            <v>1482303</v>
          </cell>
          <cell r="B141" t="str">
            <v>只有你阿托查酒店</v>
          </cell>
          <cell r="C141" t="str">
            <v>11904165089656</v>
          </cell>
          <cell r="D141" t="str">
            <v>1236969494-14725875</v>
          </cell>
          <cell r="E141" t="str">
            <v/>
          </cell>
          <cell r="F141" t="str">
            <v>1199.49</v>
          </cell>
          <cell r="G141" t="str">
            <v>RMB</v>
          </cell>
          <cell r="H141" t="str">
            <v>1</v>
          </cell>
          <cell r="I141">
            <v>1199.49</v>
          </cell>
        </row>
        <row r="142">
          <cell r="A142">
            <v>1487206</v>
          </cell>
          <cell r="B142" t="str">
            <v>京都全日空皇冠假日酒店</v>
          </cell>
          <cell r="C142" t="str">
            <v>11904204474621</v>
          </cell>
          <cell r="D142" t="str">
            <v>45199135</v>
          </cell>
          <cell r="E142" t="str">
            <v/>
          </cell>
          <cell r="F142" t="str">
            <v>1859.49</v>
          </cell>
          <cell r="G142" t="str">
            <v>RMB</v>
          </cell>
          <cell r="H142" t="str">
            <v>1</v>
          </cell>
          <cell r="I142">
            <v>1859.49</v>
          </cell>
        </row>
        <row r="143">
          <cell r="A143">
            <v>1470702</v>
          </cell>
          <cell r="B143" t="str">
            <v>宜必思尚品大阪酒店</v>
          </cell>
          <cell r="C143" t="str">
            <v>11903279879660</v>
          </cell>
          <cell r="D143" t="str">
            <v/>
          </cell>
          <cell r="E143" t="str">
            <v/>
          </cell>
          <cell r="F143" t="str">
            <v>1555</v>
          </cell>
          <cell r="G143" t="str">
            <v>RMB</v>
          </cell>
          <cell r="H143" t="str">
            <v>1</v>
          </cell>
          <cell r="I143">
            <v>1555</v>
          </cell>
        </row>
        <row r="144">
          <cell r="A144">
            <v>1456728</v>
          </cell>
          <cell r="B144" t="str">
            <v>东京东急凯彼德大酒店</v>
          </cell>
          <cell r="C144" t="str">
            <v>11903069485518</v>
          </cell>
          <cell r="D144" t="str">
            <v>053771481</v>
          </cell>
          <cell r="E144" t="str">
            <v/>
          </cell>
          <cell r="F144" t="str">
            <v>7880</v>
          </cell>
          <cell r="G144" t="str">
            <v>RMB</v>
          </cell>
          <cell r="H144" t="str">
            <v>1</v>
          </cell>
          <cell r="I144">
            <v>7880.82</v>
          </cell>
        </row>
        <row r="145">
          <cell r="A145">
            <v>1486678</v>
          </cell>
          <cell r="B145" t="str">
            <v>格拉斯丽银座酒店</v>
          </cell>
          <cell r="C145" t="str">
            <v>11904197436462</v>
          </cell>
          <cell r="D145" t="str">
            <v/>
          </cell>
          <cell r="E145" t="str">
            <v/>
          </cell>
          <cell r="F145" t="str">
            <v>1849.86</v>
          </cell>
          <cell r="G145" t="str">
            <v>RMB</v>
          </cell>
          <cell r="H145" t="str">
            <v>1</v>
          </cell>
          <cell r="I145">
            <v>1849.86</v>
          </cell>
        </row>
        <row r="146">
          <cell r="A146">
            <v>1481964</v>
          </cell>
          <cell r="B146" t="str">
            <v>东京太阳城王子大酒店</v>
          </cell>
          <cell r="C146" t="str">
            <v>11904138841333</v>
          </cell>
          <cell r="D146" t="str">
            <v>162061875</v>
          </cell>
          <cell r="E146" t="str">
            <v/>
          </cell>
          <cell r="F146" t="str">
            <v>1838.46</v>
          </cell>
          <cell r="G146" t="str">
            <v>RMB</v>
          </cell>
          <cell r="H146" t="str">
            <v>1</v>
          </cell>
          <cell r="I146">
            <v>1838.46</v>
          </cell>
        </row>
        <row r="147">
          <cell r="A147">
            <v>1471387</v>
          </cell>
          <cell r="B147" t="str">
            <v>曼谷双子塔酒店</v>
          </cell>
          <cell r="C147" t="str">
            <v>11903284227814</v>
          </cell>
          <cell r="D147" t="str">
            <v>1527730</v>
          </cell>
          <cell r="E147" t="str">
            <v/>
          </cell>
          <cell r="F147" t="str">
            <v>324.73</v>
          </cell>
          <cell r="G147" t="str">
            <v>RMB</v>
          </cell>
          <cell r="H147" t="str">
            <v>1</v>
          </cell>
          <cell r="I147">
            <v>324.73</v>
          </cell>
        </row>
        <row r="148">
          <cell r="A148">
            <v>1477804</v>
          </cell>
          <cell r="B148" t="str">
            <v>美憬阁索菲特曼谷VIE酒店</v>
          </cell>
          <cell r="C148" t="str">
            <v>11904075016354</v>
          </cell>
          <cell r="D148" t="str">
            <v/>
          </cell>
          <cell r="E148" t="str">
            <v/>
          </cell>
          <cell r="F148" t="str">
            <v>2292.52</v>
          </cell>
          <cell r="G148" t="str">
            <v>RMB</v>
          </cell>
          <cell r="H148" t="str">
            <v>1</v>
          </cell>
          <cell r="I148">
            <v>2292.52</v>
          </cell>
        </row>
        <row r="149">
          <cell r="A149">
            <v>1482833</v>
          </cell>
          <cell r="B149" t="str">
            <v>济州通莲洞酒店</v>
          </cell>
          <cell r="C149" t="str">
            <v>11904140382432</v>
          </cell>
          <cell r="D149" t="str">
            <v>377273264</v>
          </cell>
          <cell r="E149" t="str">
            <v/>
          </cell>
          <cell r="F149" t="str">
            <v>243.43</v>
          </cell>
          <cell r="G149" t="str">
            <v>RMB</v>
          </cell>
          <cell r="H149" t="str">
            <v>1</v>
          </cell>
          <cell r="I149">
            <v>243.43</v>
          </cell>
        </row>
        <row r="150">
          <cell r="A150">
            <v>1487964</v>
          </cell>
          <cell r="B150" t="str">
            <v>东京清澄白河舒适酒店</v>
          </cell>
          <cell r="C150" t="str">
            <v>11904213958459</v>
          </cell>
          <cell r="D150" t="str">
            <v/>
          </cell>
          <cell r="E150" t="str">
            <v/>
          </cell>
          <cell r="F150" t="str">
            <v>1109.2</v>
          </cell>
          <cell r="G150" t="str">
            <v>RMB</v>
          </cell>
          <cell r="H150" t="str">
            <v>1</v>
          </cell>
          <cell r="I150">
            <v>1109.2</v>
          </cell>
        </row>
        <row r="151">
          <cell r="A151">
            <v>1486899</v>
          </cell>
          <cell r="B151" t="str">
            <v>香港沙田凯悦酒店</v>
          </cell>
          <cell r="C151" t="str">
            <v>11904191446170</v>
          </cell>
          <cell r="D151" t="str">
            <v/>
          </cell>
          <cell r="E151" t="str">
            <v/>
          </cell>
          <cell r="F151" t="str">
            <v>1110.42</v>
          </cell>
          <cell r="G151" t="str">
            <v>RMB</v>
          </cell>
          <cell r="H151" t="str">
            <v>1</v>
          </cell>
          <cell r="I151">
            <v>1110.42</v>
          </cell>
        </row>
        <row r="152">
          <cell r="A152">
            <v>1466699</v>
          </cell>
          <cell r="B152" t="str">
            <v>香港旺角智选假日酒店</v>
          </cell>
          <cell r="C152" t="str">
            <v>11903224754149</v>
          </cell>
          <cell r="D152" t="str">
            <v>49289144</v>
          </cell>
          <cell r="E152" t="str">
            <v/>
          </cell>
          <cell r="F152" t="str">
            <v>1159.25</v>
          </cell>
          <cell r="G152" t="str">
            <v>RMB</v>
          </cell>
          <cell r="H152" t="str">
            <v>1</v>
          </cell>
          <cell r="I152">
            <v>1159.25</v>
          </cell>
        </row>
        <row r="153">
          <cell r="A153">
            <v>1462585</v>
          </cell>
          <cell r="B153" t="str">
            <v>香港旺角智选假日酒店</v>
          </cell>
          <cell r="C153" t="str">
            <v>11903167759774</v>
          </cell>
          <cell r="D153" t="str">
            <v>21037195</v>
          </cell>
          <cell r="E153" t="str">
            <v/>
          </cell>
          <cell r="F153" t="str">
            <v>1673</v>
          </cell>
          <cell r="G153" t="str">
            <v>RMB</v>
          </cell>
          <cell r="H153" t="str">
            <v>1</v>
          </cell>
          <cell r="I153">
            <v>1673</v>
          </cell>
        </row>
        <row r="154">
          <cell r="A154">
            <v>1459912</v>
          </cell>
          <cell r="B154" t="str">
            <v>半藏门蒙特利酒店</v>
          </cell>
          <cell r="C154" t="str">
            <v>11903123197050</v>
          </cell>
          <cell r="D154" t="str">
            <v>10167819</v>
          </cell>
          <cell r="E154" t="str">
            <v/>
          </cell>
          <cell r="F154" t="str">
            <v>830.22</v>
          </cell>
          <cell r="G154" t="str">
            <v>RMB</v>
          </cell>
          <cell r="H154" t="str">
            <v>1</v>
          </cell>
          <cell r="I154">
            <v>830.22</v>
          </cell>
        </row>
        <row r="155">
          <cell r="A155">
            <v>1484739</v>
          </cell>
          <cell r="B155" t="str">
            <v>香港基督教青年会酒店</v>
          </cell>
          <cell r="C155" t="str">
            <v>11904171462015</v>
          </cell>
          <cell r="D155" t="str">
            <v/>
          </cell>
          <cell r="E155" t="str">
            <v/>
          </cell>
          <cell r="F155" t="str">
            <v>1586.12</v>
          </cell>
          <cell r="G155" t="str">
            <v>RMB</v>
          </cell>
          <cell r="H155" t="str">
            <v>1</v>
          </cell>
          <cell r="I155">
            <v>1586.12</v>
          </cell>
        </row>
        <row r="156">
          <cell r="A156">
            <v>1465861</v>
          </cell>
          <cell r="B156" t="str">
            <v>九龙香格里拉大酒店</v>
          </cell>
          <cell r="C156" t="str">
            <v>11903216415157</v>
          </cell>
          <cell r="D156" t="str">
            <v>1465861</v>
          </cell>
          <cell r="E156" t="str">
            <v/>
          </cell>
          <cell r="F156" t="str">
            <v>1322.26</v>
          </cell>
          <cell r="G156" t="str">
            <v>RMB</v>
          </cell>
          <cell r="H156" t="str">
            <v>1</v>
          </cell>
          <cell r="I156">
            <v>1322.26</v>
          </cell>
        </row>
        <row r="157">
          <cell r="A157">
            <v>1483258</v>
          </cell>
          <cell r="B157" t="str">
            <v>九龙香格里拉大酒店</v>
          </cell>
          <cell r="C157" t="str">
            <v>11904185885065</v>
          </cell>
          <cell r="D157" t="str">
            <v>150949848</v>
          </cell>
          <cell r="E157" t="str">
            <v/>
          </cell>
          <cell r="F157" t="str">
            <v>4456.6</v>
          </cell>
          <cell r="G157" t="str">
            <v>RMB</v>
          </cell>
          <cell r="H157" t="str">
            <v>1</v>
          </cell>
          <cell r="I157">
            <v>4456.6</v>
          </cell>
        </row>
        <row r="158">
          <cell r="A158">
            <v>1425651</v>
          </cell>
          <cell r="B158" t="str">
            <v>九龙香格里拉大酒店</v>
          </cell>
          <cell r="C158" t="str">
            <v>11901040720823</v>
          </cell>
          <cell r="D158" t="str">
            <v/>
          </cell>
          <cell r="E158" t="str">
            <v/>
          </cell>
          <cell r="F158" t="str">
            <v>1729.97</v>
          </cell>
          <cell r="G158" t="str">
            <v>RMB</v>
          </cell>
          <cell r="H158" t="str">
            <v>1</v>
          </cell>
          <cell r="I158">
            <v>1729.97</v>
          </cell>
        </row>
        <row r="159">
          <cell r="A159">
            <v>1465862</v>
          </cell>
          <cell r="B159" t="str">
            <v>九龙香格里拉大酒店</v>
          </cell>
          <cell r="C159" t="str">
            <v>11903210442773</v>
          </cell>
          <cell r="D159" t="str">
            <v>reconfirmed</v>
          </cell>
          <cell r="E159" t="str">
            <v/>
          </cell>
          <cell r="F159" t="str">
            <v>1312.2</v>
          </cell>
          <cell r="G159" t="str">
            <v>RMB</v>
          </cell>
          <cell r="H159" t="str">
            <v>1</v>
          </cell>
          <cell r="I159">
            <v>1312.2</v>
          </cell>
        </row>
        <row r="160">
          <cell r="A160">
            <v>1465864</v>
          </cell>
          <cell r="B160" t="str">
            <v>九龙香格里拉大酒店</v>
          </cell>
          <cell r="C160" t="str">
            <v>11903211485046</v>
          </cell>
          <cell r="D160" t="str">
            <v>20144SB137229</v>
          </cell>
          <cell r="E160" t="str">
            <v/>
          </cell>
          <cell r="F160" t="str">
            <v>1385.11</v>
          </cell>
          <cell r="G160" t="str">
            <v>RMB</v>
          </cell>
          <cell r="H160" t="str">
            <v>1</v>
          </cell>
          <cell r="I160">
            <v>1385.11</v>
          </cell>
        </row>
        <row r="161">
          <cell r="A161">
            <v>1465865</v>
          </cell>
          <cell r="B161" t="str">
            <v>九龙香格里拉大酒店</v>
          </cell>
          <cell r="C161" t="str">
            <v>11903213481885</v>
          </cell>
          <cell r="D161" t="str">
            <v>1465865</v>
          </cell>
          <cell r="E161" t="str">
            <v/>
          </cell>
          <cell r="F161" t="str">
            <v>1395.73</v>
          </cell>
          <cell r="G161" t="str">
            <v>RMB</v>
          </cell>
          <cell r="H161" t="str">
            <v>1</v>
          </cell>
          <cell r="I161">
            <v>1395.73</v>
          </cell>
        </row>
        <row r="162">
          <cell r="A162">
            <v>1481310</v>
          </cell>
          <cell r="B162" t="str">
            <v>香港丽思卡尔顿酒店</v>
          </cell>
          <cell r="C162" t="str">
            <v>11904165012716</v>
          </cell>
          <cell r="D162" t="str">
            <v>71683452</v>
          </cell>
          <cell r="E162" t="str">
            <v/>
          </cell>
          <cell r="F162" t="str">
            <v>3195.68</v>
          </cell>
          <cell r="G162" t="str">
            <v>RMB</v>
          </cell>
          <cell r="H162" t="str">
            <v>1</v>
          </cell>
          <cell r="I162">
            <v>3195.68</v>
          </cell>
        </row>
        <row r="163">
          <cell r="A163">
            <v>1479791</v>
          </cell>
          <cell r="B163" t="str">
            <v>香港嘉里酒店</v>
          </cell>
          <cell r="C163" t="str">
            <v>11904124884510</v>
          </cell>
          <cell r="D163" t="str">
            <v/>
          </cell>
          <cell r="E163" t="str">
            <v/>
          </cell>
          <cell r="F163" t="str">
            <v>1684.73</v>
          </cell>
          <cell r="G163" t="str">
            <v>RMB</v>
          </cell>
          <cell r="H163" t="str">
            <v>1</v>
          </cell>
          <cell r="I163">
            <v>1684.73</v>
          </cell>
        </row>
        <row r="164">
          <cell r="A164">
            <v>1484486</v>
          </cell>
          <cell r="B164" t="str">
            <v>香港嘉里酒店</v>
          </cell>
          <cell r="C164" t="str">
            <v>11904180037220</v>
          </cell>
          <cell r="D164" t="str">
            <v>71612SB071683,71612SB071684</v>
          </cell>
          <cell r="E164" t="str">
            <v/>
          </cell>
          <cell r="F164" t="str">
            <v>2689.6</v>
          </cell>
          <cell r="G164" t="str">
            <v>RMB</v>
          </cell>
          <cell r="H164" t="str">
            <v>1</v>
          </cell>
          <cell r="I164">
            <v>2689.6</v>
          </cell>
        </row>
        <row r="165">
          <cell r="A165">
            <v>1466548</v>
          </cell>
          <cell r="B165" t="str">
            <v>MYSTAYS 浅草酒店</v>
          </cell>
          <cell r="C165" t="str">
            <v>11903222729223</v>
          </cell>
          <cell r="D165" t="str">
            <v>1222076849</v>
          </cell>
          <cell r="E165" t="str">
            <v/>
          </cell>
          <cell r="F165" t="str">
            <v>1015.64</v>
          </cell>
          <cell r="G165" t="str">
            <v>RMB</v>
          </cell>
          <cell r="H165" t="str">
            <v>1</v>
          </cell>
          <cell r="I165">
            <v>1015.64</v>
          </cell>
        </row>
        <row r="166">
          <cell r="A166">
            <v>1475264</v>
          </cell>
          <cell r="B166" t="str">
            <v>东京新宿格拉斯丽酒店</v>
          </cell>
          <cell r="C166" t="str">
            <v>11904039981330</v>
          </cell>
          <cell r="D166" t="str">
            <v>690880771</v>
          </cell>
          <cell r="E166" t="str">
            <v/>
          </cell>
          <cell r="F166" t="str">
            <v>1305</v>
          </cell>
          <cell r="G166" t="str">
            <v>RMB</v>
          </cell>
          <cell r="H166" t="str">
            <v>1</v>
          </cell>
          <cell r="I166">
            <v>1305.53</v>
          </cell>
        </row>
        <row r="167">
          <cell r="A167">
            <v>1485079</v>
          </cell>
          <cell r="B167" t="str">
            <v>巴黎共和国万丽酒店</v>
          </cell>
          <cell r="C167" t="str">
            <v>11904179458838</v>
          </cell>
          <cell r="D167" t="str">
            <v>81489263</v>
          </cell>
          <cell r="E167" t="str">
            <v/>
          </cell>
          <cell r="F167" t="str">
            <v>3100.8</v>
          </cell>
          <cell r="G167" t="str">
            <v>RMB</v>
          </cell>
          <cell r="H167" t="str">
            <v>1</v>
          </cell>
          <cell r="I167">
            <v>3100.8</v>
          </cell>
        </row>
        <row r="168">
          <cell r="A168">
            <v>1468396</v>
          </cell>
          <cell r="B168" t="str">
            <v>箱根水明庄酒店</v>
          </cell>
          <cell r="C168" t="str">
            <v>11903243333215</v>
          </cell>
          <cell r="D168" t="str">
            <v>1468396</v>
          </cell>
          <cell r="E168" t="str">
            <v/>
          </cell>
          <cell r="F168" t="str">
            <v>2047.05</v>
          </cell>
          <cell r="G168" t="str">
            <v>RMB</v>
          </cell>
          <cell r="H168" t="str">
            <v>1</v>
          </cell>
          <cell r="I168">
            <v>2047.05</v>
          </cell>
        </row>
        <row r="169">
          <cell r="A169">
            <v>1486758</v>
          </cell>
          <cell r="B169" t="str">
            <v>蒙马特 - 可尼古尔门 - 基里亚德酒店</v>
          </cell>
          <cell r="C169" t="str">
            <v>11904193498288</v>
          </cell>
          <cell r="D169" t="str">
            <v/>
          </cell>
          <cell r="E169" t="str">
            <v/>
          </cell>
          <cell r="F169" t="str">
            <v>1679.64</v>
          </cell>
          <cell r="G169" t="str">
            <v>RMB</v>
          </cell>
          <cell r="H169" t="str">
            <v>1</v>
          </cell>
          <cell r="I169">
            <v>1679.64</v>
          </cell>
        </row>
        <row r="170">
          <cell r="A170">
            <v>1460061</v>
          </cell>
          <cell r="B170" t="str">
            <v>巴鲁纳智选假日酒店</v>
          </cell>
          <cell r="C170" t="str">
            <v>11903123189928</v>
          </cell>
          <cell r="D170" t="str">
            <v>69994</v>
          </cell>
          <cell r="E170" t="str">
            <v/>
          </cell>
          <cell r="F170" t="str">
            <v>330</v>
          </cell>
          <cell r="G170" t="str">
            <v>RMB</v>
          </cell>
          <cell r="H170" t="str">
            <v>1</v>
          </cell>
          <cell r="I170">
            <v>330.47</v>
          </cell>
        </row>
        <row r="171">
          <cell r="A171">
            <v>1475848</v>
          </cell>
          <cell r="B171" t="str">
            <v>巴鲁纳智选假日酒店</v>
          </cell>
          <cell r="C171" t="str">
            <v>11904049123051</v>
          </cell>
          <cell r="D171" t="str">
            <v>48852810;48232095</v>
          </cell>
          <cell r="E171" t="str">
            <v/>
          </cell>
          <cell r="F171" t="str">
            <v>2027.92</v>
          </cell>
          <cell r="G171" t="str">
            <v>RMB</v>
          </cell>
          <cell r="H171" t="str">
            <v>1</v>
          </cell>
          <cell r="I171">
            <v>2027.92</v>
          </cell>
        </row>
        <row r="172">
          <cell r="A172">
            <v>1482531</v>
          </cell>
          <cell r="B172" t="str">
            <v>拉维莱特嗨公园设计套房酒店</v>
          </cell>
          <cell r="C172" t="str">
            <v>11904143384981</v>
          </cell>
          <cell r="D172" t="str">
            <v>HHGLBFLS</v>
          </cell>
          <cell r="E172" t="str">
            <v/>
          </cell>
          <cell r="F172" t="str">
            <v>846.21</v>
          </cell>
          <cell r="G172" t="str">
            <v>RMB</v>
          </cell>
          <cell r="H172" t="str">
            <v>1</v>
          </cell>
          <cell r="I172">
            <v>846.21</v>
          </cell>
        </row>
        <row r="173">
          <cell r="A173">
            <v>1470704</v>
          </cell>
          <cell r="B173" t="str">
            <v>艾哈迈达巴德凯悦酒店 </v>
          </cell>
          <cell r="C173" t="str">
            <v>11903275945634</v>
          </cell>
          <cell r="D173" t="str">
            <v>27914837</v>
          </cell>
          <cell r="E173" t="str">
            <v/>
          </cell>
          <cell r="F173" t="str">
            <v>2002.05</v>
          </cell>
          <cell r="G173" t="str">
            <v>RMB</v>
          </cell>
          <cell r="H173" t="str">
            <v>1</v>
          </cell>
          <cell r="I173">
            <v>2002.05</v>
          </cell>
        </row>
        <row r="174">
          <cell r="A174">
            <v>1478900</v>
          </cell>
          <cell r="B174" t="str">
            <v>首尔阿罗帕酒店</v>
          </cell>
          <cell r="C174" t="str">
            <v>11904136214363</v>
          </cell>
          <cell r="D174" t="str">
            <v>0078479</v>
          </cell>
          <cell r="E174" t="str">
            <v/>
          </cell>
          <cell r="F174" t="str">
            <v>1788.08</v>
          </cell>
          <cell r="G174" t="str">
            <v>RMB</v>
          </cell>
          <cell r="H174" t="str">
            <v>1</v>
          </cell>
          <cell r="I174">
            <v>1788.08</v>
          </cell>
        </row>
        <row r="175">
          <cell r="A175">
            <v>1481403</v>
          </cell>
          <cell r="B175" t="str">
            <v>首尔设计者酒店弘大店</v>
          </cell>
          <cell r="C175" t="str">
            <v>11904127930150</v>
          </cell>
          <cell r="D175" t="str">
            <v>F0201105</v>
          </cell>
          <cell r="E175" t="str">
            <v/>
          </cell>
          <cell r="F175" t="str">
            <v>1477.2</v>
          </cell>
          <cell r="G175" t="str">
            <v>RMB</v>
          </cell>
          <cell r="H175" t="str">
            <v>1</v>
          </cell>
          <cell r="I175">
            <v>1477.2</v>
          </cell>
        </row>
        <row r="176">
          <cell r="A176">
            <v>1465543</v>
          </cell>
          <cell r="B176" t="str">
            <v>博多2号绿色酒店</v>
          </cell>
          <cell r="C176" t="str">
            <v>11903209105374</v>
          </cell>
          <cell r="D176" t="str">
            <v>190320395</v>
          </cell>
          <cell r="E176" t="str">
            <v/>
          </cell>
          <cell r="F176" t="str">
            <v>969.52</v>
          </cell>
          <cell r="G176" t="str">
            <v>RMB</v>
          </cell>
          <cell r="H176" t="str">
            <v>1</v>
          </cell>
          <cell r="I176">
            <v>969.52</v>
          </cell>
        </row>
        <row r="177">
          <cell r="A177">
            <v>1487127</v>
          </cell>
          <cell r="B177" t="str">
            <v>首尔新罗酒店</v>
          </cell>
          <cell r="C177" t="str">
            <v>11904204609896</v>
          </cell>
          <cell r="D177" t="str">
            <v/>
          </cell>
          <cell r="E177" t="str">
            <v/>
          </cell>
          <cell r="F177" t="str">
            <v>1186.68</v>
          </cell>
          <cell r="G177" t="str">
            <v>RMB</v>
          </cell>
          <cell r="H177" t="str">
            <v>1</v>
          </cell>
          <cell r="I177">
            <v>1186.68</v>
          </cell>
        </row>
        <row r="178">
          <cell r="A178">
            <v>1473493</v>
          </cell>
          <cell r="B178" t="str">
            <v>东急熊本商务酒店</v>
          </cell>
          <cell r="C178" t="str">
            <v>11904085931068</v>
          </cell>
          <cell r="D178" t="str">
            <v/>
          </cell>
          <cell r="E178" t="str">
            <v/>
          </cell>
          <cell r="F178" t="str">
            <v>581.54</v>
          </cell>
          <cell r="G178" t="str">
            <v>RMB</v>
          </cell>
          <cell r="H178" t="str">
            <v>1</v>
          </cell>
          <cell r="I178">
            <v>581.54</v>
          </cell>
        </row>
        <row r="179">
          <cell r="A179">
            <v>1474215</v>
          </cell>
          <cell r="B179" t="str">
            <v>熊本华盛顿酒店</v>
          </cell>
          <cell r="C179" t="str">
            <v>11904021510237</v>
          </cell>
          <cell r="D179" t="str">
            <v>158274</v>
          </cell>
          <cell r="E179" t="str">
            <v/>
          </cell>
          <cell r="F179" t="str">
            <v>1461.16</v>
          </cell>
          <cell r="G179" t="str">
            <v>RMB</v>
          </cell>
          <cell r="H179" t="str">
            <v>1</v>
          </cell>
          <cell r="I179">
            <v>1461.16</v>
          </cell>
        </row>
        <row r="180">
          <cell r="A180">
            <v>1473001</v>
          </cell>
          <cell r="B180" t="str">
            <v>Aranvert-阿兰福特酒店</v>
          </cell>
          <cell r="C180" t="str">
            <v>11904082229695</v>
          </cell>
          <cell r="D180" t="str">
            <v>20190330130564503</v>
          </cell>
          <cell r="E180" t="str">
            <v/>
          </cell>
          <cell r="F180" t="str">
            <v>1027.38</v>
          </cell>
          <cell r="G180" t="str">
            <v>RMB</v>
          </cell>
          <cell r="H180" t="str">
            <v>1</v>
          </cell>
          <cell r="I180">
            <v>1027.38</v>
          </cell>
        </row>
        <row r="181">
          <cell r="A181">
            <v>1483123</v>
          </cell>
          <cell r="B181" t="str">
            <v>京都四条乌丸大和ROYNET酒店</v>
          </cell>
          <cell r="C181" t="str">
            <v>11904158564834</v>
          </cell>
          <cell r="D181" t="str">
            <v/>
          </cell>
          <cell r="E181" t="str">
            <v/>
          </cell>
          <cell r="F181" t="str">
            <v>1681.82</v>
          </cell>
          <cell r="G181" t="str">
            <v>RMB</v>
          </cell>
          <cell r="H181" t="str">
            <v>1</v>
          </cell>
          <cell r="I181">
            <v>1681.82</v>
          </cell>
        </row>
        <row r="182">
          <cell r="A182">
            <v>1450041</v>
          </cell>
          <cell r="B182" t="str">
            <v>京都泉屋旅馆</v>
          </cell>
          <cell r="C182" t="str">
            <v>11902222369440</v>
          </cell>
          <cell r="D182" t="str">
            <v/>
          </cell>
          <cell r="E182" t="str">
            <v/>
          </cell>
          <cell r="F182" t="str">
            <v>3333.72</v>
          </cell>
          <cell r="G182" t="str">
            <v>RMB</v>
          </cell>
          <cell r="H182" t="str">
            <v>1</v>
          </cell>
          <cell r="I182">
            <v>3333.72</v>
          </cell>
        </row>
        <row r="183">
          <cell r="A183">
            <v>1473863</v>
          </cell>
          <cell r="B183" t="str">
            <v>东大门宜必思快捷大使酒店</v>
          </cell>
          <cell r="C183" t="str">
            <v>11904014178831</v>
          </cell>
          <cell r="D183" t="str">
            <v/>
          </cell>
          <cell r="E183" t="str">
            <v/>
          </cell>
          <cell r="F183" t="str">
            <v>949.68</v>
          </cell>
          <cell r="G183" t="str">
            <v>RMB</v>
          </cell>
          <cell r="H183" t="str">
            <v>1</v>
          </cell>
          <cell r="I183">
            <v>949.68</v>
          </cell>
        </row>
        <row r="184">
          <cell r="A184">
            <v>1464077</v>
          </cell>
          <cell r="B184" t="str">
            <v>首尔智选假日酒店乙支路店</v>
          </cell>
          <cell r="C184" t="str">
            <v>11903182369063</v>
          </cell>
          <cell r="D184" t="str">
            <v>49675985</v>
          </cell>
          <cell r="E184" t="str">
            <v/>
          </cell>
          <cell r="F184" t="str">
            <v>1190.2</v>
          </cell>
          <cell r="G184" t="str">
            <v>RMB</v>
          </cell>
          <cell r="H184" t="str">
            <v>1</v>
          </cell>
          <cell r="I184">
            <v>1190.2</v>
          </cell>
        </row>
        <row r="185">
          <cell r="A185">
            <v>1470357</v>
          </cell>
          <cell r="B185" t="str">
            <v>首尔智选假日酒店乙支路店</v>
          </cell>
          <cell r="C185" t="str">
            <v>11903276683940</v>
          </cell>
          <cell r="D185" t="str">
            <v>195036</v>
          </cell>
          <cell r="E185" t="str">
            <v/>
          </cell>
          <cell r="F185" t="str">
            <v>1609.5</v>
          </cell>
          <cell r="G185" t="str">
            <v>RMB</v>
          </cell>
          <cell r="H185" t="str">
            <v>1</v>
          </cell>
          <cell r="I185">
            <v>1609.5</v>
          </cell>
        </row>
        <row r="186">
          <cell r="A186">
            <v>1478146</v>
          </cell>
          <cell r="B186" t="str">
            <v>釜山商务酒店</v>
          </cell>
          <cell r="C186" t="str">
            <v>11904187046833</v>
          </cell>
          <cell r="D186" t="str">
            <v/>
          </cell>
          <cell r="E186" t="str">
            <v/>
          </cell>
          <cell r="F186" t="str">
            <v>1902.2</v>
          </cell>
          <cell r="G186" t="str">
            <v>RMB</v>
          </cell>
          <cell r="H186" t="str">
            <v>1</v>
          </cell>
          <cell r="I186">
            <v>1902.2</v>
          </cell>
        </row>
        <row r="187">
          <cell r="A187">
            <v>1464406</v>
          </cell>
          <cell r="B187" t="str">
            <v>RENAISSANCE RESORT</v>
          </cell>
          <cell r="C187" t="str">
            <v>11903184563219</v>
          </cell>
          <cell r="D187" t="str">
            <v>1464406</v>
          </cell>
          <cell r="E187" t="str">
            <v/>
          </cell>
          <cell r="F187" t="str">
            <v>9628.38</v>
          </cell>
          <cell r="G187" t="str">
            <v>RMB</v>
          </cell>
          <cell r="H187" t="str">
            <v>1</v>
          </cell>
          <cell r="I187">
            <v>9628.38</v>
          </cell>
        </row>
        <row r="188">
          <cell r="A188">
            <v>1473027</v>
          </cell>
          <cell r="B188" t="str">
            <v>大阪上本町大和ROYNET酒店</v>
          </cell>
          <cell r="C188" t="str">
            <v>11904085224563</v>
          </cell>
          <cell r="D188" t="str">
            <v>20190331130579459,20190331130579460</v>
          </cell>
          <cell r="E188" t="str">
            <v/>
          </cell>
          <cell r="F188" t="str">
            <v>5118.6</v>
          </cell>
          <cell r="G188" t="str">
            <v>RMB</v>
          </cell>
          <cell r="H188" t="str">
            <v>1</v>
          </cell>
          <cell r="I188">
            <v>5118.6</v>
          </cell>
        </row>
        <row r="189">
          <cell r="A189">
            <v>1486725</v>
          </cell>
          <cell r="B189" t="str">
            <v>大阪堺精品花园情侣酒店</v>
          </cell>
          <cell r="C189" t="str">
            <v>11904199517524</v>
          </cell>
          <cell r="D189" t="str">
            <v/>
          </cell>
          <cell r="E189" t="str">
            <v/>
          </cell>
          <cell r="F189" t="str">
            <v>2280.08</v>
          </cell>
          <cell r="G189" t="str">
            <v>RMB</v>
          </cell>
          <cell r="H189" t="str">
            <v>1</v>
          </cell>
          <cell r="I189">
            <v>2280.08</v>
          </cell>
        </row>
        <row r="190">
          <cell r="A190">
            <v>1474935</v>
          </cell>
          <cell r="B190" t="str">
            <v>格兰德梅田酒店</v>
          </cell>
          <cell r="C190" t="str">
            <v>11904032662134</v>
          </cell>
          <cell r="D190" t="str">
            <v>8EA572T5</v>
          </cell>
          <cell r="E190" t="str">
            <v/>
          </cell>
          <cell r="F190" t="str">
            <v>1717.83</v>
          </cell>
          <cell r="G190" t="str">
            <v>RMB</v>
          </cell>
          <cell r="H190" t="str">
            <v>1</v>
          </cell>
          <cell r="I190">
            <v>1717.83</v>
          </cell>
        </row>
        <row r="191">
          <cell r="A191">
            <v>1486195</v>
          </cell>
          <cell r="B191" t="str">
            <v>MYSTAYS 堺筋本町酒店</v>
          </cell>
          <cell r="C191" t="str">
            <v>11904193231047</v>
          </cell>
          <cell r="D191" t="str">
            <v/>
          </cell>
          <cell r="E191" t="str">
            <v/>
          </cell>
          <cell r="F191" t="str">
            <v>947.28</v>
          </cell>
          <cell r="G191" t="str">
            <v>RMB</v>
          </cell>
          <cell r="H191" t="str">
            <v>1</v>
          </cell>
          <cell r="I191">
            <v>947.28</v>
          </cell>
        </row>
        <row r="192">
          <cell r="A192">
            <v>1462892</v>
          </cell>
          <cell r="B192" t="str">
            <v>大阪新阪急酒店</v>
          </cell>
          <cell r="C192" t="str">
            <v>11903165831034</v>
          </cell>
          <cell r="D192" t="str">
            <v>103522479</v>
          </cell>
          <cell r="E192" t="str">
            <v/>
          </cell>
          <cell r="F192" t="str">
            <v>3785.52</v>
          </cell>
          <cell r="G192" t="str">
            <v>RMB</v>
          </cell>
          <cell r="H192" t="str">
            <v>1</v>
          </cell>
          <cell r="I192">
            <v>3785.52</v>
          </cell>
        </row>
        <row r="193">
          <cell r="A193">
            <v>1461059</v>
          </cell>
          <cell r="B193" t="str">
            <v>札幌景观大酒店</v>
          </cell>
          <cell r="C193" t="str">
            <v>11903144873796</v>
          </cell>
          <cell r="D193" t="str">
            <v>366847952</v>
          </cell>
          <cell r="E193" t="str">
            <v/>
          </cell>
          <cell r="F193" t="str">
            <v>495.37</v>
          </cell>
          <cell r="G193" t="str">
            <v>RMB</v>
          </cell>
          <cell r="H193" t="str">
            <v>1</v>
          </cell>
          <cell r="I193">
            <v>495.37</v>
          </cell>
        </row>
        <row r="194">
          <cell r="A194">
            <v>1474550</v>
          </cell>
          <cell r="B194" t="str">
            <v>斐济托阔里奇岛喜来登水疗度假酒店</v>
          </cell>
          <cell r="C194" t="str">
            <v>11904022631231</v>
          </cell>
          <cell r="D194" t="str">
            <v>1558042</v>
          </cell>
          <cell r="E194" t="str">
            <v/>
          </cell>
          <cell r="F194" t="str">
            <v>1595.32</v>
          </cell>
          <cell r="G194" t="str">
            <v>RMB</v>
          </cell>
          <cell r="H194" t="str">
            <v>1</v>
          </cell>
          <cell r="I194">
            <v>1595.32</v>
          </cell>
        </row>
        <row r="195">
          <cell r="A195">
            <v>1466843</v>
          </cell>
          <cell r="B195" t="str">
            <v>曼谷菲尼克斯酒店</v>
          </cell>
          <cell r="C195" t="str">
            <v>11903225002473</v>
          </cell>
          <cell r="D195" t="str">
            <v>28104992</v>
          </cell>
          <cell r="E195" t="str">
            <v/>
          </cell>
          <cell r="F195" t="str">
            <v>277.4</v>
          </cell>
          <cell r="G195" t="str">
            <v>RMB</v>
          </cell>
          <cell r="H195" t="str">
            <v>1</v>
          </cell>
          <cell r="I195">
            <v>277.4</v>
          </cell>
        </row>
        <row r="196">
          <cell r="A196">
            <v>1478502</v>
          </cell>
          <cell r="B196" t="str">
            <v>珍珠溪酒店</v>
          </cell>
          <cell r="C196" t="str">
            <v>11904080329857</v>
          </cell>
          <cell r="D196" t="str">
            <v>156451</v>
          </cell>
          <cell r="E196" t="str">
            <v/>
          </cell>
          <cell r="F196" t="str">
            <v>338.28</v>
          </cell>
          <cell r="G196" t="str">
            <v>RMB</v>
          </cell>
          <cell r="H196" t="str">
            <v>1</v>
          </cell>
          <cell r="I196">
            <v>338.28</v>
          </cell>
        </row>
        <row r="197">
          <cell r="A197">
            <v>1472221</v>
          </cell>
          <cell r="B197" t="str">
            <v>利马喜来登会议酒店</v>
          </cell>
          <cell r="C197" t="str">
            <v>11903299611842</v>
          </cell>
          <cell r="D197" t="str">
            <v>77864002</v>
          </cell>
          <cell r="E197" t="str">
            <v/>
          </cell>
          <cell r="F197" t="str">
            <v>1661.16</v>
          </cell>
          <cell r="G197" t="str">
            <v>RMB</v>
          </cell>
          <cell r="H197" t="str">
            <v>1</v>
          </cell>
          <cell r="I197">
            <v>1661.16</v>
          </cell>
        </row>
        <row r="198">
          <cell r="A198">
            <v>1483484</v>
          </cell>
          <cell r="B198" t="str">
            <v>莫斯科世界贸易中心皇冠假日酒店</v>
          </cell>
          <cell r="C198" t="str">
            <v>11904157727677</v>
          </cell>
          <cell r="D198" t="str">
            <v>41089998</v>
          </cell>
          <cell r="E198" t="str">
            <v/>
          </cell>
          <cell r="F198" t="str">
            <v>3127.98</v>
          </cell>
          <cell r="G198" t="str">
            <v>RMB</v>
          </cell>
          <cell r="H198" t="str">
            <v>1</v>
          </cell>
          <cell r="I198">
            <v>3127.98</v>
          </cell>
        </row>
        <row r="199">
          <cell r="A199">
            <v>1478422</v>
          </cell>
          <cell r="B199" t="str">
            <v>花筑·苏梅岛湖景酒店</v>
          </cell>
          <cell r="C199" t="str">
            <v>11904087386531</v>
          </cell>
          <cell r="D199" t="str">
            <v>RR010212</v>
          </cell>
          <cell r="E199" t="str">
            <v/>
          </cell>
          <cell r="F199" t="str">
            <v>389.18</v>
          </cell>
          <cell r="G199" t="str">
            <v>RMB</v>
          </cell>
          <cell r="H199" t="str">
            <v>1</v>
          </cell>
          <cell r="I199">
            <v>389.18</v>
          </cell>
        </row>
        <row r="200">
          <cell r="A200">
            <v>1482507</v>
          </cell>
          <cell r="B200" t="str">
            <v>曼谷素坤逸中心55超豪华酒店</v>
          </cell>
          <cell r="C200" t="str">
            <v>11904145335548</v>
          </cell>
          <cell r="D200" t="str">
            <v>131691</v>
          </cell>
          <cell r="E200" t="str">
            <v/>
          </cell>
          <cell r="F200" t="str">
            <v>1705</v>
          </cell>
          <cell r="G200" t="str">
            <v>RMB</v>
          </cell>
          <cell r="H200" t="str">
            <v>1</v>
          </cell>
          <cell r="I200">
            <v>1705.6</v>
          </cell>
        </row>
        <row r="201">
          <cell r="A201">
            <v>1462331</v>
          </cell>
          <cell r="B201" t="str">
            <v>苏梅岛KC度假村</v>
          </cell>
          <cell r="C201" t="str">
            <v>11903150433589</v>
          </cell>
          <cell r="D201" t="str">
            <v>62081</v>
          </cell>
          <cell r="E201" t="str">
            <v/>
          </cell>
          <cell r="F201" t="str">
            <v>2901</v>
          </cell>
          <cell r="G201" t="str">
            <v>RMB</v>
          </cell>
          <cell r="H201" t="str">
            <v>1</v>
          </cell>
          <cell r="I201">
            <v>2901.05</v>
          </cell>
        </row>
        <row r="202">
          <cell r="A202">
            <v>1395396</v>
          </cell>
          <cell r="B202" t="str">
            <v>奥克兰都会安凡尼服务式公寓</v>
          </cell>
          <cell r="C202" t="str">
            <v>11811150034798</v>
          </cell>
          <cell r="D202" t="str">
            <v>1395396</v>
          </cell>
          <cell r="E202" t="str">
            <v/>
          </cell>
          <cell r="F202" t="str">
            <v>1906.5</v>
          </cell>
          <cell r="G202" t="str">
            <v>RMB</v>
          </cell>
          <cell r="H202" t="str">
            <v>1</v>
          </cell>
          <cell r="I202">
            <v>1906.5</v>
          </cell>
        </row>
        <row r="203">
          <cell r="A203">
            <v>1395387</v>
          </cell>
          <cell r="B203" t="str">
            <v>奥克兰都会安凡尼服务式公寓</v>
          </cell>
          <cell r="C203" t="str">
            <v>11811150475227</v>
          </cell>
          <cell r="D203" t="str">
            <v>1395387</v>
          </cell>
          <cell r="E203" t="str">
            <v/>
          </cell>
          <cell r="F203" t="str">
            <v>1906.5</v>
          </cell>
          <cell r="G203" t="str">
            <v>RMB</v>
          </cell>
          <cell r="H203" t="str">
            <v>1</v>
          </cell>
          <cell r="I203">
            <v>1906.5</v>
          </cell>
        </row>
        <row r="204">
          <cell r="A204">
            <v>1465968</v>
          </cell>
          <cell r="B204" t="str">
            <v>苏梅岛查汶海滩花园度假酒店</v>
          </cell>
          <cell r="C204" t="str">
            <v>11903213465064</v>
          </cell>
          <cell r="D204" t="str">
            <v>78996</v>
          </cell>
          <cell r="E204" t="str">
            <v/>
          </cell>
          <cell r="F204" t="str">
            <v>964.47</v>
          </cell>
          <cell r="G204" t="str">
            <v>RMB</v>
          </cell>
          <cell r="H204" t="str">
            <v>1</v>
          </cell>
          <cell r="I204">
            <v>964.47</v>
          </cell>
        </row>
        <row r="205">
          <cell r="A205">
            <v>1394301</v>
          </cell>
          <cell r="B205" t="str">
            <v>墨尔本威廉姆街盛橡酒店</v>
          </cell>
          <cell r="C205" t="str">
            <v>11811132690131</v>
          </cell>
          <cell r="D205" t="str">
            <v>1394301</v>
          </cell>
          <cell r="E205" t="str">
            <v/>
          </cell>
          <cell r="F205" t="str">
            <v>1574.16</v>
          </cell>
          <cell r="G205" t="str">
            <v>RMB</v>
          </cell>
          <cell r="H205" t="str">
            <v>1</v>
          </cell>
          <cell r="I205">
            <v>1574.16</v>
          </cell>
        </row>
        <row r="206">
          <cell r="A206">
            <v>1484233</v>
          </cell>
          <cell r="B206" t="str">
            <v>宜必思尚品墨尔本维多利亚酒店</v>
          </cell>
          <cell r="C206" t="str">
            <v>11904193435391</v>
          </cell>
          <cell r="D206" t="str">
            <v/>
          </cell>
          <cell r="E206" t="str">
            <v/>
          </cell>
          <cell r="F206" t="str">
            <v>840.1</v>
          </cell>
          <cell r="G206" t="str">
            <v>RMB</v>
          </cell>
          <cell r="H206" t="str">
            <v>1</v>
          </cell>
          <cell r="I206">
            <v>840.1</v>
          </cell>
        </row>
        <row r="207">
          <cell r="A207">
            <v>1472844</v>
          </cell>
          <cell r="B207" t="str">
            <v>登嘉楼停泊岛度假酒店</v>
          </cell>
          <cell r="C207" t="str">
            <v>11904014101041</v>
          </cell>
          <cell r="D207" t="str">
            <v/>
          </cell>
          <cell r="E207" t="str">
            <v/>
          </cell>
          <cell r="F207" t="str">
            <v>901.7</v>
          </cell>
          <cell r="G207" t="str">
            <v>RMB</v>
          </cell>
          <cell r="H207" t="str">
            <v>1</v>
          </cell>
          <cell r="I207">
            <v>901.7</v>
          </cell>
        </row>
        <row r="208">
          <cell r="A208">
            <v>1476008</v>
          </cell>
          <cell r="B208" t="str">
            <v>马尼拉福特香格里拉酒店</v>
          </cell>
          <cell r="C208" t="str">
            <v>11904045452166</v>
          </cell>
          <cell r="D208" t="str">
            <v>27891943</v>
          </cell>
          <cell r="E208" t="str">
            <v/>
          </cell>
          <cell r="F208" t="str">
            <v>4666.2</v>
          </cell>
          <cell r="G208" t="str">
            <v>RMB</v>
          </cell>
          <cell r="H208" t="str">
            <v>1</v>
          </cell>
          <cell r="I208">
            <v>4666.2</v>
          </cell>
        </row>
        <row r="209">
          <cell r="A209">
            <v>1472793</v>
          </cell>
          <cell r="B209" t="str">
            <v>悉尼香格里拉大酒店</v>
          </cell>
          <cell r="C209" t="str">
            <v>11903300904985</v>
          </cell>
          <cell r="D209" t="str">
            <v>20140SB270770</v>
          </cell>
          <cell r="E209" t="str">
            <v/>
          </cell>
          <cell r="F209" t="str">
            <v>2131.76</v>
          </cell>
          <cell r="G209" t="str">
            <v>RMB</v>
          </cell>
          <cell r="H209" t="str">
            <v>1</v>
          </cell>
          <cell r="I209">
            <v>2131.76</v>
          </cell>
        </row>
        <row r="210">
          <cell r="A210">
            <v>1483532</v>
          </cell>
          <cell r="B210" t="str">
            <v>唯裕酒店</v>
          </cell>
          <cell r="C210" t="str">
            <v>11904150603139</v>
          </cell>
          <cell r="D210" t="str">
            <v>10151336</v>
          </cell>
          <cell r="E210" t="str">
            <v/>
          </cell>
          <cell r="F210" t="str">
            <v>385.45</v>
          </cell>
          <cell r="G210" t="str">
            <v>RMB</v>
          </cell>
          <cell r="H210" t="str">
            <v>1</v>
          </cell>
          <cell r="I210">
            <v>385.45</v>
          </cell>
        </row>
        <row r="211">
          <cell r="A211">
            <v>1486231</v>
          </cell>
          <cell r="B211" t="str">
            <v>杜马格特精华酒店</v>
          </cell>
          <cell r="C211" t="str">
            <v>11904197275471</v>
          </cell>
          <cell r="D211" t="str">
            <v>RSV-97843</v>
          </cell>
          <cell r="E211" t="str">
            <v/>
          </cell>
          <cell r="F211" t="str">
            <v>813.14</v>
          </cell>
          <cell r="G211" t="str">
            <v>RMB</v>
          </cell>
          <cell r="H211" t="str">
            <v>1</v>
          </cell>
          <cell r="I211">
            <v>813.14</v>
          </cell>
        </row>
        <row r="212">
          <cell r="A212">
            <v>1466023</v>
          </cell>
          <cell r="B212" t="str">
            <v>黄金海岸曼特拉美景酒店</v>
          </cell>
          <cell r="C212" t="str">
            <v>11903219606748</v>
          </cell>
          <cell r="D212" t="str">
            <v>5741927</v>
          </cell>
          <cell r="E212" t="str">
            <v/>
          </cell>
          <cell r="F212" t="str">
            <v>1530.94</v>
          </cell>
          <cell r="G212" t="str">
            <v>RMB</v>
          </cell>
          <cell r="H212" t="str">
            <v>1</v>
          </cell>
          <cell r="I212">
            <v>1530.94</v>
          </cell>
        </row>
        <row r="213">
          <cell r="A213">
            <v>1484191</v>
          </cell>
          <cell r="B213" t="str">
            <v>哥打京那巴鲁梦想酒店</v>
          </cell>
          <cell r="C213" t="str">
            <v>11904160173589</v>
          </cell>
          <cell r="D213" t="str">
            <v/>
          </cell>
          <cell r="E213" t="str">
            <v/>
          </cell>
          <cell r="F213" t="str">
            <v>939.78</v>
          </cell>
          <cell r="G213" t="str">
            <v>RMB</v>
          </cell>
          <cell r="H213" t="str">
            <v>1</v>
          </cell>
          <cell r="I213">
            <v>939.78</v>
          </cell>
        </row>
        <row r="214">
          <cell r="A214">
            <v>1462964</v>
          </cell>
          <cell r="B214" t="str">
            <v>哥打京那巴鲁阁蓝帝酒店&amp;度假村</v>
          </cell>
          <cell r="C214" t="str">
            <v>11903163826223</v>
          </cell>
          <cell r="D214" t="str">
            <v>739890</v>
          </cell>
          <cell r="E214" t="str">
            <v/>
          </cell>
          <cell r="F214" t="str">
            <v>1706.4</v>
          </cell>
          <cell r="G214" t="str">
            <v>RMB</v>
          </cell>
          <cell r="H214" t="str">
            <v>1</v>
          </cell>
          <cell r="I214">
            <v>1706.4</v>
          </cell>
        </row>
        <row r="215">
          <cell r="A215">
            <v>1467627</v>
          </cell>
          <cell r="B215" t="str">
            <v>哥打京那巴鲁阁蓝帝酒店&amp;度假村</v>
          </cell>
          <cell r="C215" t="str">
            <v>11903234423134</v>
          </cell>
          <cell r="D215" t="str">
            <v>741821</v>
          </cell>
          <cell r="E215" t="str">
            <v/>
          </cell>
          <cell r="F215" t="str">
            <v>2037.8</v>
          </cell>
          <cell r="G215" t="str">
            <v>RMB</v>
          </cell>
          <cell r="H215" t="str">
            <v>1</v>
          </cell>
          <cell r="I215">
            <v>2037.8</v>
          </cell>
        </row>
        <row r="216">
          <cell r="A216">
            <v>1461339</v>
          </cell>
          <cell r="B216" t="str">
            <v>哥打京那巴鲁阁蓝帝酒店&amp;度假村</v>
          </cell>
          <cell r="C216" t="str">
            <v>11903147024537</v>
          </cell>
          <cell r="D216" t="str">
            <v>739771</v>
          </cell>
          <cell r="E216" t="str">
            <v/>
          </cell>
          <cell r="F216" t="str">
            <v>568</v>
          </cell>
          <cell r="G216" t="str">
            <v>RMB</v>
          </cell>
          <cell r="H216" t="str">
            <v>1</v>
          </cell>
          <cell r="I216">
            <v>568.16</v>
          </cell>
        </row>
        <row r="217">
          <cell r="A217">
            <v>1480385</v>
          </cell>
          <cell r="B217" t="str">
            <v>凯恩斯香格里拉大酒店</v>
          </cell>
          <cell r="C217" t="str">
            <v>11904161114536</v>
          </cell>
          <cell r="D217" t="str">
            <v>20142SB048647</v>
          </cell>
          <cell r="E217" t="str">
            <v/>
          </cell>
          <cell r="F217" t="str">
            <v>809.58</v>
          </cell>
          <cell r="G217" t="str">
            <v>RMB</v>
          </cell>
          <cell r="H217" t="str">
            <v>1</v>
          </cell>
          <cell r="I217">
            <v>809.58</v>
          </cell>
        </row>
        <row r="218">
          <cell r="A218">
            <v>1485524</v>
          </cell>
          <cell r="B218" t="str">
            <v>凯恩斯香格里拉大酒店</v>
          </cell>
          <cell r="C218" t="str">
            <v>11904188992558</v>
          </cell>
          <cell r="D218" t="str">
            <v>20142SB049052X</v>
          </cell>
          <cell r="E218" t="str">
            <v/>
          </cell>
          <cell r="F218" t="str">
            <v>886.41</v>
          </cell>
          <cell r="G218" t="str">
            <v>RMB</v>
          </cell>
          <cell r="H218" t="str">
            <v>1</v>
          </cell>
          <cell r="I218">
            <v>886.41</v>
          </cell>
        </row>
        <row r="219">
          <cell r="A219">
            <v>1478391</v>
          </cell>
          <cell r="B219" t="str">
            <v>芽庄自由中心酒店</v>
          </cell>
          <cell r="C219" t="str">
            <v>11904081350747</v>
          </cell>
          <cell r="D219" t="str">
            <v/>
          </cell>
          <cell r="E219" t="str">
            <v/>
          </cell>
          <cell r="F219" t="str">
            <v>1799.32</v>
          </cell>
          <cell r="G219" t="str">
            <v>RMB</v>
          </cell>
          <cell r="H219" t="str">
            <v>1</v>
          </cell>
          <cell r="I219">
            <v>1799.32</v>
          </cell>
        </row>
        <row r="220">
          <cell r="A220">
            <v>1479993</v>
          </cell>
          <cell r="B220" t="str">
            <v>芽庄哈瓦那酒店</v>
          </cell>
          <cell r="C220" t="str">
            <v>11904100926343</v>
          </cell>
          <cell r="D220" t="str">
            <v/>
          </cell>
          <cell r="E220" t="str">
            <v/>
          </cell>
          <cell r="F220" t="str">
            <v>3140</v>
          </cell>
          <cell r="G220" t="str">
            <v>RMB</v>
          </cell>
          <cell r="H220" t="str">
            <v>1</v>
          </cell>
          <cell r="I220">
            <v>3140.73</v>
          </cell>
        </row>
        <row r="221">
          <cell r="A221">
            <v>1480802</v>
          </cell>
          <cell r="B221" t="str">
            <v>芽庄珍珠探索一号度假村</v>
          </cell>
          <cell r="C221" t="str">
            <v>11904119527890</v>
          </cell>
          <cell r="D221" t="str">
            <v/>
          </cell>
          <cell r="E221" t="str">
            <v/>
          </cell>
          <cell r="F221" t="str">
            <v>749</v>
          </cell>
          <cell r="G221" t="str">
            <v>RMB</v>
          </cell>
          <cell r="H221" t="str">
            <v>1</v>
          </cell>
          <cell r="I221">
            <v>749.54</v>
          </cell>
        </row>
        <row r="222">
          <cell r="A222">
            <v>1467445</v>
          </cell>
          <cell r="B222" t="str">
            <v>新加坡加东智选假日酒店</v>
          </cell>
          <cell r="C222" t="str">
            <v>11903232176223</v>
          </cell>
          <cell r="D222" t="str">
            <v>45756575</v>
          </cell>
          <cell r="E222" t="str">
            <v/>
          </cell>
          <cell r="F222" t="str">
            <v>1228.58</v>
          </cell>
          <cell r="G222" t="str">
            <v>RMB</v>
          </cell>
          <cell r="H222" t="str">
            <v>1</v>
          </cell>
          <cell r="I222">
            <v>1228.58</v>
          </cell>
        </row>
        <row r="223">
          <cell r="A223">
            <v>1466476</v>
          </cell>
          <cell r="B223" t="str">
            <v>新加坡加东智选假日酒店</v>
          </cell>
          <cell r="C223" t="str">
            <v>11903223828423</v>
          </cell>
          <cell r="D223" t="str">
            <v>26997898</v>
          </cell>
          <cell r="E223" t="str">
            <v/>
          </cell>
          <cell r="F223" t="str">
            <v>1845.76</v>
          </cell>
          <cell r="G223" t="str">
            <v>RMB</v>
          </cell>
          <cell r="H223" t="str">
            <v>1</v>
          </cell>
          <cell r="I223">
            <v>1845.76</v>
          </cell>
        </row>
        <row r="224">
          <cell r="A224">
            <v>1467438</v>
          </cell>
          <cell r="B224" t="str">
            <v>新加坡加东智选假日酒店</v>
          </cell>
          <cell r="C224" t="str">
            <v>11903239228241</v>
          </cell>
          <cell r="D224" t="str">
            <v>41748054</v>
          </cell>
          <cell r="E224" t="str">
            <v/>
          </cell>
          <cell r="F224" t="str">
            <v>1228.58</v>
          </cell>
          <cell r="G224" t="str">
            <v>RMB</v>
          </cell>
          <cell r="H224" t="str">
            <v>1</v>
          </cell>
          <cell r="I224">
            <v>1228.58</v>
          </cell>
        </row>
        <row r="225">
          <cell r="A225">
            <v>1484234</v>
          </cell>
          <cell r="B225" t="str">
            <v>长滩岛航路与蓝海度假村</v>
          </cell>
          <cell r="C225" t="str">
            <v>11904166222783</v>
          </cell>
          <cell r="D225" t="str">
            <v>377953080</v>
          </cell>
          <cell r="E225" t="str">
            <v/>
          </cell>
          <cell r="F225" t="str">
            <v>3802</v>
          </cell>
          <cell r="G225" t="str">
            <v>RMB</v>
          </cell>
          <cell r="H225" t="str">
            <v>1</v>
          </cell>
          <cell r="I225">
            <v>3802.28</v>
          </cell>
        </row>
        <row r="226">
          <cell r="A226">
            <v>1462946</v>
          </cell>
          <cell r="B226" t="str">
            <v>长滩岛航路与蓝海度假村</v>
          </cell>
          <cell r="C226" t="str">
            <v>11903160864842</v>
          </cell>
          <cell r="D226" t="str">
            <v>367587564</v>
          </cell>
          <cell r="E226" t="str">
            <v/>
          </cell>
          <cell r="F226" t="str">
            <v>3261</v>
          </cell>
          <cell r="G226" t="str">
            <v>RMB</v>
          </cell>
          <cell r="H226" t="str">
            <v>1</v>
          </cell>
          <cell r="I226">
            <v>3261.92</v>
          </cell>
        </row>
        <row r="227">
          <cell r="A227">
            <v>1460122</v>
          </cell>
          <cell r="B227" t="str">
            <v>长滩岛航路与蓝海度假村</v>
          </cell>
          <cell r="C227" t="str">
            <v>11903124264193</v>
          </cell>
          <cell r="D227" t="str">
            <v>6581332</v>
          </cell>
          <cell r="E227" t="str">
            <v/>
          </cell>
          <cell r="F227" t="str">
            <v>4173</v>
          </cell>
          <cell r="G227" t="str">
            <v>RMB</v>
          </cell>
          <cell r="H227" t="str">
            <v>1</v>
          </cell>
          <cell r="I227">
            <v>4173.86</v>
          </cell>
        </row>
        <row r="228">
          <cell r="A228">
            <v>1477538</v>
          </cell>
          <cell r="B228" t="str">
            <v>吉隆坡凯悦酒店</v>
          </cell>
          <cell r="C228" t="str">
            <v>11904077861735</v>
          </cell>
          <cell r="D228" t="str">
            <v/>
          </cell>
          <cell r="E228" t="str">
            <v/>
          </cell>
          <cell r="F228" t="str">
            <v>885.04</v>
          </cell>
          <cell r="G228" t="str">
            <v>RMB</v>
          </cell>
          <cell r="H228" t="str">
            <v>1</v>
          </cell>
          <cell r="I228">
            <v>885.04</v>
          </cell>
        </row>
        <row r="229">
          <cell r="A229">
            <v>1476778</v>
          </cell>
          <cell r="B229" t="str">
            <v>哥打京那巴鲁六十三酒店</v>
          </cell>
          <cell r="C229" t="str">
            <v>11904058734568</v>
          </cell>
          <cell r="D229" t="str">
            <v>Y201904068766</v>
          </cell>
          <cell r="E229" t="str">
            <v/>
          </cell>
          <cell r="F229" t="str">
            <v>452.84</v>
          </cell>
          <cell r="G229" t="str">
            <v>RMB</v>
          </cell>
          <cell r="H229" t="str">
            <v>1</v>
          </cell>
          <cell r="I229">
            <v>452.84</v>
          </cell>
        </row>
        <row r="230">
          <cell r="A230">
            <v>1461747</v>
          </cell>
          <cell r="B230" t="str">
            <v>悉尼威斯汀酒店</v>
          </cell>
          <cell r="C230" t="str">
            <v>11903141112138</v>
          </cell>
          <cell r="D230" t="str">
            <v>83759622</v>
          </cell>
          <cell r="E230" t="str">
            <v/>
          </cell>
          <cell r="F230" t="str">
            <v>4340.34</v>
          </cell>
          <cell r="G230" t="str">
            <v>RMB</v>
          </cell>
          <cell r="H230" t="str">
            <v>1</v>
          </cell>
          <cell r="I230">
            <v>4340.34</v>
          </cell>
        </row>
        <row r="231">
          <cell r="A231">
            <v>1465510</v>
          </cell>
          <cell r="B231" t="str">
            <v>悉尼威斯汀酒店</v>
          </cell>
          <cell r="C231" t="str">
            <v>11903201280144</v>
          </cell>
          <cell r="D231" t="str">
            <v>92808968</v>
          </cell>
          <cell r="E231" t="str">
            <v/>
          </cell>
          <cell r="F231" t="str">
            <v>3393.11</v>
          </cell>
          <cell r="G231" t="str">
            <v>RMB</v>
          </cell>
          <cell r="H231" t="str">
            <v>1</v>
          </cell>
          <cell r="I231">
            <v>3393.11</v>
          </cell>
        </row>
        <row r="232">
          <cell r="A232">
            <v>1393746</v>
          </cell>
          <cell r="B232" t="str">
            <v>悉尼盛橡金色城堡酒店</v>
          </cell>
          <cell r="C232" t="str">
            <v>11811153580948</v>
          </cell>
          <cell r="D232" t="str">
            <v>1393746</v>
          </cell>
          <cell r="E232" t="str">
            <v/>
          </cell>
          <cell r="F232" t="str">
            <v>1302.07</v>
          </cell>
          <cell r="G232" t="str">
            <v>RMB</v>
          </cell>
          <cell r="H232" t="str">
            <v>1</v>
          </cell>
          <cell r="I232">
            <v>1302.07</v>
          </cell>
        </row>
        <row r="233">
          <cell r="A233">
            <v>1393422</v>
          </cell>
          <cell r="B233" t="str">
            <v>悉尼盛橡金色城堡酒店</v>
          </cell>
          <cell r="C233" t="str">
            <v>11811162095084</v>
          </cell>
          <cell r="D233" t="str">
            <v>1393422</v>
          </cell>
          <cell r="E233" t="str">
            <v/>
          </cell>
          <cell r="F233" t="str">
            <v>1550.04</v>
          </cell>
          <cell r="G233" t="str">
            <v>RMB</v>
          </cell>
          <cell r="H233" t="str">
            <v>1</v>
          </cell>
          <cell r="I233">
            <v>1550.04</v>
          </cell>
        </row>
        <row r="234">
          <cell r="A234">
            <v>1398003</v>
          </cell>
          <cell r="B234" t="str">
            <v>悉尼盛橡金色城堡酒店</v>
          </cell>
          <cell r="C234" t="str">
            <v>11811208907135</v>
          </cell>
          <cell r="D234" t="str">
            <v>1398003</v>
          </cell>
          <cell r="E234" t="str">
            <v/>
          </cell>
          <cell r="F234" t="str">
            <v>1451.09</v>
          </cell>
          <cell r="G234" t="str">
            <v>RMB</v>
          </cell>
          <cell r="H234" t="str">
            <v>1</v>
          </cell>
          <cell r="I234">
            <v>1451.09</v>
          </cell>
        </row>
        <row r="235">
          <cell r="A235">
            <v>1482783</v>
          </cell>
          <cell r="B235" t="str">
            <v>新山乐高度假酒店</v>
          </cell>
          <cell r="C235" t="str">
            <v>11904145190361</v>
          </cell>
          <cell r="D235" t="str">
            <v>15435032</v>
          </cell>
          <cell r="E235" t="str">
            <v/>
          </cell>
          <cell r="F235" t="str">
            <v>1056</v>
          </cell>
          <cell r="G235" t="str">
            <v>RMB</v>
          </cell>
          <cell r="H235" t="str">
            <v>1</v>
          </cell>
          <cell r="I235">
            <v>1056.44</v>
          </cell>
        </row>
        <row r="236">
          <cell r="A236">
            <v>1482787</v>
          </cell>
          <cell r="B236" t="str">
            <v>新山乐高度假酒店</v>
          </cell>
          <cell r="C236" t="str">
            <v>11904142367081</v>
          </cell>
          <cell r="D236" t="str">
            <v>1456033</v>
          </cell>
          <cell r="E236" t="str">
            <v/>
          </cell>
          <cell r="F236" t="str">
            <v>1056</v>
          </cell>
          <cell r="G236" t="str">
            <v>RMB</v>
          </cell>
          <cell r="H236" t="str">
            <v>1</v>
          </cell>
          <cell r="I236">
            <v>1056.44</v>
          </cell>
        </row>
        <row r="237">
          <cell r="A237">
            <v>1482790</v>
          </cell>
          <cell r="B237" t="str">
            <v>新山乐高度假酒店</v>
          </cell>
          <cell r="C237" t="str">
            <v>11904140370651</v>
          </cell>
          <cell r="D237" t="str">
            <v/>
          </cell>
          <cell r="E237" t="str">
            <v/>
          </cell>
          <cell r="F237" t="str">
            <v>1056</v>
          </cell>
          <cell r="G237" t="str">
            <v>RMB</v>
          </cell>
          <cell r="H237" t="str">
            <v>1</v>
          </cell>
          <cell r="I237">
            <v>1056.44</v>
          </cell>
        </row>
        <row r="238">
          <cell r="A238">
            <v>1484115</v>
          </cell>
          <cell r="B238" t="str">
            <v>罗伊德旅馆</v>
          </cell>
          <cell r="C238" t="str">
            <v>11904221808955</v>
          </cell>
          <cell r="D238" t="str">
            <v>10047731</v>
          </cell>
          <cell r="E238" t="str">
            <v/>
          </cell>
          <cell r="F238" t="str">
            <v>770.03</v>
          </cell>
          <cell r="G238" t="str">
            <v>RMB</v>
          </cell>
          <cell r="H238" t="str">
            <v>1</v>
          </cell>
          <cell r="I238">
            <v>770.03</v>
          </cell>
        </row>
        <row r="239">
          <cell r="A239">
            <v>1488332</v>
          </cell>
          <cell r="B239" t="str">
            <v>芝加哥凯悦酒店</v>
          </cell>
          <cell r="C239" t="str">
            <v>11904225054511</v>
          </cell>
          <cell r="D239" t="str">
            <v/>
          </cell>
          <cell r="E239" t="str">
            <v/>
          </cell>
          <cell r="F239" t="str">
            <v>11589.52</v>
          </cell>
          <cell r="G239" t="str">
            <v>RMB</v>
          </cell>
          <cell r="H239" t="str">
            <v>1</v>
          </cell>
          <cell r="I239">
            <v>11589.52</v>
          </cell>
        </row>
        <row r="240">
          <cell r="A240">
            <v>1484809</v>
          </cell>
          <cell r="B240" t="str">
            <v>芝加哥酒店</v>
          </cell>
          <cell r="C240" t="str">
            <v>11904207728086</v>
          </cell>
          <cell r="D240" t="str">
            <v>1239438379</v>
          </cell>
          <cell r="E240" t="str">
            <v/>
          </cell>
          <cell r="F240" t="str">
            <v>1435.06</v>
          </cell>
          <cell r="G240" t="str">
            <v>RMB</v>
          </cell>
          <cell r="H240" t="str">
            <v>1</v>
          </cell>
          <cell r="I240">
            <v>1435.06</v>
          </cell>
        </row>
        <row r="241">
          <cell r="A241">
            <v>1477892</v>
          </cell>
          <cell r="B241" t="str">
            <v>坎布里亚酒店</v>
          </cell>
          <cell r="C241" t="str">
            <v>11904079087035</v>
          </cell>
          <cell r="D241" t="str">
            <v>698275</v>
          </cell>
          <cell r="E241" t="str">
            <v/>
          </cell>
          <cell r="F241" t="str">
            <v>990.93</v>
          </cell>
          <cell r="G241" t="str">
            <v>RMB</v>
          </cell>
          <cell r="H241" t="str">
            <v>1</v>
          </cell>
          <cell r="I241">
            <v>990.93</v>
          </cell>
        </row>
        <row r="242">
          <cell r="A242">
            <v>1477583</v>
          </cell>
          <cell r="B242" t="str">
            <v>坎布里亚酒店</v>
          </cell>
          <cell r="C242" t="str">
            <v>11904075996799</v>
          </cell>
          <cell r="D242" t="str">
            <v/>
          </cell>
          <cell r="E242" t="str">
            <v/>
          </cell>
          <cell r="F242" t="str">
            <v>990.93</v>
          </cell>
          <cell r="G242" t="str">
            <v>RMB</v>
          </cell>
          <cell r="H242" t="str">
            <v>1</v>
          </cell>
          <cell r="I242">
            <v>990.93</v>
          </cell>
        </row>
        <row r="243">
          <cell r="A243">
            <v>1475942</v>
          </cell>
          <cell r="B243" t="str">
            <v>首都希尔顿酒店</v>
          </cell>
          <cell r="C243" t="str">
            <v>11904048390012</v>
          </cell>
          <cell r="D243" t="str">
            <v>3105034381</v>
          </cell>
          <cell r="E243" t="str">
            <v/>
          </cell>
          <cell r="F243" t="str">
            <v>4040.4</v>
          </cell>
          <cell r="G243" t="str">
            <v>RMB</v>
          </cell>
          <cell r="H243" t="str">
            <v>1</v>
          </cell>
          <cell r="I243">
            <v>4040.4</v>
          </cell>
        </row>
        <row r="244">
          <cell r="A244">
            <v>1482779</v>
          </cell>
          <cell r="B244" t="str">
            <v>拉斯维加斯永利酒店</v>
          </cell>
          <cell r="C244" t="str">
            <v>11904146260987</v>
          </cell>
          <cell r="D244" t="str">
            <v/>
          </cell>
          <cell r="E244" t="str">
            <v/>
          </cell>
          <cell r="F244" t="str">
            <v>2370.72</v>
          </cell>
          <cell r="G244" t="str">
            <v>RMB</v>
          </cell>
          <cell r="H244" t="str">
            <v>1</v>
          </cell>
          <cell r="I244">
            <v>2370.72</v>
          </cell>
        </row>
        <row r="245">
          <cell r="A245">
            <v>1468225</v>
          </cell>
          <cell r="B245" t="str">
            <v>洛杉矶机场威斯汀酒店</v>
          </cell>
          <cell r="C245" t="str">
            <v>11903248197629</v>
          </cell>
          <cell r="D245" t="str">
            <v>98832757</v>
          </cell>
          <cell r="E245" t="str">
            <v/>
          </cell>
          <cell r="F245" t="str">
            <v>741.3</v>
          </cell>
          <cell r="G245" t="str">
            <v>RMB</v>
          </cell>
          <cell r="H245" t="str">
            <v>1</v>
          </cell>
          <cell r="I245">
            <v>741.3</v>
          </cell>
        </row>
        <row r="246">
          <cell r="A246">
            <v>1467459</v>
          </cell>
          <cell r="B246" t="str">
            <v>洛杉矶机场威斯汀酒店</v>
          </cell>
          <cell r="C246" t="str">
            <v>11903235364697</v>
          </cell>
          <cell r="D246" t="str">
            <v>97697137</v>
          </cell>
          <cell r="E246" t="str">
            <v/>
          </cell>
          <cell r="F246" t="str">
            <v>680.92</v>
          </cell>
          <cell r="G246" t="str">
            <v>RMB</v>
          </cell>
          <cell r="H246" t="str">
            <v>1</v>
          </cell>
          <cell r="I246">
            <v>680.92</v>
          </cell>
        </row>
        <row r="247">
          <cell r="A247">
            <v>1485993</v>
          </cell>
          <cell r="B247" t="str">
            <v>岘港皇家莲花酒店</v>
          </cell>
          <cell r="C247" t="str">
            <v>11904184915079</v>
          </cell>
          <cell r="D247" t="str">
            <v/>
          </cell>
          <cell r="E247" t="str">
            <v/>
          </cell>
          <cell r="F247" t="str">
            <v>779</v>
          </cell>
          <cell r="G247" t="str">
            <v>RMB</v>
          </cell>
          <cell r="H247" t="str">
            <v>1</v>
          </cell>
          <cell r="I247">
            <v>779.98</v>
          </cell>
        </row>
        <row r="248">
          <cell r="A248">
            <v>1455266</v>
          </cell>
          <cell r="B248" t="str">
            <v>芽庄总理酒店</v>
          </cell>
          <cell r="C248" t="str">
            <v>11903043551647</v>
          </cell>
          <cell r="D248" t="str">
            <v>363611500</v>
          </cell>
          <cell r="E248" t="str">
            <v/>
          </cell>
          <cell r="F248" t="str">
            <v>205.56</v>
          </cell>
          <cell r="G248" t="str">
            <v>RMB</v>
          </cell>
          <cell r="H248" t="str">
            <v>1</v>
          </cell>
          <cell r="I248">
            <v>205.56</v>
          </cell>
        </row>
        <row r="249">
          <cell r="A249">
            <v>1472412</v>
          </cell>
          <cell r="B249" t="str">
            <v>普吉岛SIS卡塔度假村</v>
          </cell>
          <cell r="C249" t="str">
            <v>11903291571746</v>
          </cell>
          <cell r="D249" t="str">
            <v>372080956</v>
          </cell>
          <cell r="E249" t="str">
            <v/>
          </cell>
          <cell r="F249" t="str">
            <v>3816</v>
          </cell>
          <cell r="G249" t="str">
            <v>RMB</v>
          </cell>
          <cell r="H249" t="str">
            <v>1</v>
          </cell>
          <cell r="I249">
            <v>3816</v>
          </cell>
        </row>
        <row r="250">
          <cell r="A250">
            <v>1467715</v>
          </cell>
          <cell r="B250" t="str">
            <v>普吉岛SIS卡塔度假村</v>
          </cell>
          <cell r="C250" t="str">
            <v>11903236024888</v>
          </cell>
          <cell r="D250" t="str">
            <v>22146</v>
          </cell>
          <cell r="E250" t="str">
            <v/>
          </cell>
          <cell r="F250" t="str">
            <v>2468</v>
          </cell>
          <cell r="G250" t="str">
            <v>RMB</v>
          </cell>
          <cell r="H250" t="str">
            <v>1</v>
          </cell>
          <cell r="I250">
            <v>2468.81</v>
          </cell>
        </row>
        <row r="251">
          <cell r="A251">
            <v>1458276</v>
          </cell>
          <cell r="B251" t="str">
            <v>巴厘岛金巴兰森林度假酒店</v>
          </cell>
          <cell r="C251" t="str">
            <v>11903094897543</v>
          </cell>
          <cell r="D251" t="str">
            <v>re-confirmed by Ariani,RSVN)</v>
          </cell>
          <cell r="E251" t="str">
            <v/>
          </cell>
          <cell r="F251" t="str">
            <v>1167.12</v>
          </cell>
          <cell r="G251" t="str">
            <v>RMB</v>
          </cell>
          <cell r="H251" t="str">
            <v>1</v>
          </cell>
          <cell r="I251">
            <v>1167.12</v>
          </cell>
        </row>
        <row r="252">
          <cell r="A252">
            <v>1467119</v>
          </cell>
          <cell r="B252" t="str">
            <v>曼谷卡查酒店</v>
          </cell>
          <cell r="C252" t="str">
            <v>11903222946329</v>
          </cell>
          <cell r="D252" t="str">
            <v>53146</v>
          </cell>
          <cell r="E252" t="str">
            <v/>
          </cell>
          <cell r="F252" t="str">
            <v>278.63</v>
          </cell>
          <cell r="G252" t="str">
            <v>RMB</v>
          </cell>
          <cell r="H252" t="str">
            <v>1</v>
          </cell>
          <cell r="I252">
            <v>278.63</v>
          </cell>
        </row>
        <row r="253">
          <cell r="A253">
            <v>1485492</v>
          </cell>
          <cell r="B253" t="str">
            <v>清迈莲花酒店</v>
          </cell>
          <cell r="C253" t="str">
            <v>11904186853047</v>
          </cell>
          <cell r="D253" t="str">
            <v/>
          </cell>
          <cell r="E253" t="str">
            <v/>
          </cell>
          <cell r="F253" t="str">
            <v>1263</v>
          </cell>
          <cell r="G253" t="str">
            <v>RMB</v>
          </cell>
          <cell r="H253" t="str">
            <v>1</v>
          </cell>
          <cell r="I253">
            <v>1263.4</v>
          </cell>
        </row>
        <row r="254">
          <cell r="A254">
            <v>1425501</v>
          </cell>
          <cell r="B254" t="str">
            <v>大阪威斯汀酒店</v>
          </cell>
          <cell r="C254" t="str">
            <v>11901049667993</v>
          </cell>
          <cell r="D254" t="str">
            <v>76998110</v>
          </cell>
          <cell r="E254" t="str">
            <v/>
          </cell>
          <cell r="F254" t="str">
            <v>1460.53</v>
          </cell>
          <cell r="G254" t="str">
            <v>RMB</v>
          </cell>
          <cell r="H254" t="str">
            <v>1</v>
          </cell>
          <cell r="I254">
            <v>1460.53</v>
          </cell>
        </row>
        <row r="255">
          <cell r="A255">
            <v>1486661</v>
          </cell>
          <cell r="B255" t="str">
            <v>首尔喜来登帕拉斯江南酒店</v>
          </cell>
          <cell r="C255" t="str">
            <v>11904201535630</v>
          </cell>
          <cell r="D255" t="str">
            <v>86639378</v>
          </cell>
          <cell r="E255" t="str">
            <v/>
          </cell>
          <cell r="F255" t="str">
            <v>3770.37</v>
          </cell>
          <cell r="G255" t="str">
            <v>RMB</v>
          </cell>
          <cell r="H255" t="str">
            <v>1</v>
          </cell>
          <cell r="I255">
            <v>3770.37</v>
          </cell>
        </row>
        <row r="256">
          <cell r="A256">
            <v>1486630</v>
          </cell>
          <cell r="B256" t="str">
            <v>首尔喜来登帕拉斯江南酒店</v>
          </cell>
          <cell r="C256" t="str">
            <v>11904200232662</v>
          </cell>
          <cell r="D256" t="str">
            <v/>
          </cell>
          <cell r="E256" t="str">
            <v/>
          </cell>
          <cell r="F256" t="str">
            <v>3440.64</v>
          </cell>
          <cell r="G256" t="str">
            <v>RMB</v>
          </cell>
          <cell r="H256" t="str">
            <v>1</v>
          </cell>
          <cell r="I256">
            <v>3440.64</v>
          </cell>
        </row>
        <row r="257">
          <cell r="A257">
            <v>1485685</v>
          </cell>
          <cell r="B257" t="str">
            <v>苏梅岛查汶海滩萨拉海滩酒店</v>
          </cell>
          <cell r="C257" t="str">
            <v>11904186893959</v>
          </cell>
          <cell r="D257" t="str">
            <v/>
          </cell>
          <cell r="E257" t="str">
            <v/>
          </cell>
          <cell r="F257" t="str">
            <v>13942</v>
          </cell>
          <cell r="G257" t="str">
            <v>RMB</v>
          </cell>
          <cell r="H257" t="str">
            <v>1</v>
          </cell>
          <cell r="I257">
            <v>13942.28</v>
          </cell>
        </row>
        <row r="258">
          <cell r="A258">
            <v>1463111</v>
          </cell>
          <cell r="B258" t="str">
            <v>大阪新今宫酒店</v>
          </cell>
          <cell r="C258" t="str">
            <v>11903295576696</v>
          </cell>
          <cell r="D258" t="str">
            <v>8942074215</v>
          </cell>
          <cell r="E258" t="str">
            <v/>
          </cell>
          <cell r="F258" t="str">
            <v>982.21</v>
          </cell>
          <cell r="G258" t="str">
            <v>RMB</v>
          </cell>
          <cell r="H258" t="str">
            <v>1</v>
          </cell>
          <cell r="I258">
            <v>982.21</v>
          </cell>
        </row>
        <row r="259">
          <cell r="A259">
            <v>1475901</v>
          </cell>
          <cell r="B259" t="str">
            <v>冲绳那霸歌町大和ROYNET酒店</v>
          </cell>
          <cell r="C259" t="str">
            <v>11904041352189</v>
          </cell>
          <cell r="D259" t="str">
            <v/>
          </cell>
          <cell r="E259" t="str">
            <v/>
          </cell>
          <cell r="F259" t="str">
            <v>617.46</v>
          </cell>
          <cell r="G259" t="str">
            <v>RMB</v>
          </cell>
          <cell r="H259" t="str">
            <v>1</v>
          </cell>
          <cell r="I259">
            <v>617.46</v>
          </cell>
        </row>
        <row r="260">
          <cell r="A260">
            <v>1463960</v>
          </cell>
          <cell r="B260" t="str">
            <v>冲绳那霸歌町大和ROYNET酒店</v>
          </cell>
          <cell r="C260" t="str">
            <v>11903187178596</v>
          </cell>
          <cell r="D260" t="str">
            <v>100269910</v>
          </cell>
          <cell r="E260" t="str">
            <v/>
          </cell>
          <cell r="F260" t="str">
            <v>1450.62</v>
          </cell>
          <cell r="G260" t="str">
            <v>RMB</v>
          </cell>
          <cell r="H260" t="str">
            <v>1</v>
          </cell>
          <cell r="I260">
            <v>1450.62</v>
          </cell>
        </row>
        <row r="261">
          <cell r="A261">
            <v>1461427</v>
          </cell>
          <cell r="B261" t="str">
            <v>菲斯酒店</v>
          </cell>
          <cell r="C261" t="str">
            <v>11903141111343</v>
          </cell>
          <cell r="D261" t="str">
            <v>3501303</v>
          </cell>
          <cell r="E261" t="str">
            <v/>
          </cell>
          <cell r="F261" t="str">
            <v>722</v>
          </cell>
          <cell r="G261" t="str">
            <v>RMB</v>
          </cell>
          <cell r="H261" t="str">
            <v>1</v>
          </cell>
          <cell r="I261">
            <v>722.31</v>
          </cell>
        </row>
        <row r="262">
          <cell r="A262">
            <v>1477133</v>
          </cell>
          <cell r="B262" t="str">
            <v>纽约宾夕法尼亚酒店</v>
          </cell>
          <cell r="C262" t="str">
            <v>11904062713677</v>
          </cell>
          <cell r="D262" t="str">
            <v>CI2UFIR4</v>
          </cell>
          <cell r="E262" t="str">
            <v/>
          </cell>
          <cell r="F262" t="str">
            <v>2233.34</v>
          </cell>
          <cell r="G262" t="str">
            <v>RMB</v>
          </cell>
          <cell r="H262" t="str">
            <v>1</v>
          </cell>
          <cell r="I262">
            <v>2233.34</v>
          </cell>
        </row>
        <row r="263">
          <cell r="A263">
            <v>1484049</v>
          </cell>
          <cell r="B263" t="str">
            <v>澳门喜来登金沙城中心大酒店</v>
          </cell>
          <cell r="C263" t="str">
            <v>11904167007622</v>
          </cell>
          <cell r="D263" t="str">
            <v>77520474</v>
          </cell>
          <cell r="E263" t="str">
            <v/>
          </cell>
          <cell r="F263" t="str">
            <v>5676.8</v>
          </cell>
          <cell r="G263" t="str">
            <v>RMB</v>
          </cell>
          <cell r="H263" t="str">
            <v>1</v>
          </cell>
          <cell r="I263">
            <v>5676.8</v>
          </cell>
        </row>
        <row r="264">
          <cell r="A264">
            <v>1466805</v>
          </cell>
          <cell r="B264" t="str">
            <v>澳门喜来登金沙城中心大酒店</v>
          </cell>
          <cell r="C264" t="str">
            <v>11903228059651</v>
          </cell>
          <cell r="D264" t="str">
            <v>96168806</v>
          </cell>
          <cell r="E264" t="str">
            <v/>
          </cell>
          <cell r="F264" t="str">
            <v>1308.19</v>
          </cell>
          <cell r="G264" t="str">
            <v>RMB</v>
          </cell>
          <cell r="H264" t="str">
            <v>1</v>
          </cell>
          <cell r="I264">
            <v>1308.19</v>
          </cell>
        </row>
        <row r="265">
          <cell r="A265">
            <v>1466801</v>
          </cell>
          <cell r="B265" t="str">
            <v>澳门喜来登金沙城中心大酒店</v>
          </cell>
          <cell r="C265" t="str">
            <v>11903226068111</v>
          </cell>
          <cell r="D265" t="str">
            <v>96163880</v>
          </cell>
          <cell r="E265" t="str">
            <v/>
          </cell>
          <cell r="F265" t="str">
            <v>1308.19</v>
          </cell>
          <cell r="G265" t="str">
            <v>RMB</v>
          </cell>
          <cell r="H265" t="str">
            <v>1</v>
          </cell>
          <cell r="I265">
            <v>1308.19</v>
          </cell>
        </row>
        <row r="266">
          <cell r="A266">
            <v>1487987</v>
          </cell>
          <cell r="B266" t="str">
            <v>北京饭店诺金</v>
          </cell>
          <cell r="C266" t="str">
            <v>11904215941964</v>
          </cell>
          <cell r="D266" t="str">
            <v>127144</v>
          </cell>
          <cell r="E266" t="str">
            <v/>
          </cell>
          <cell r="F266" t="str">
            <v>1419.31</v>
          </cell>
          <cell r="G266" t="str">
            <v>RMB</v>
          </cell>
          <cell r="H266" t="str">
            <v>1</v>
          </cell>
          <cell r="I266">
            <v>1419.31</v>
          </cell>
        </row>
        <row r="267">
          <cell r="A267">
            <v>1484522</v>
          </cell>
          <cell r="B267" t="str">
            <v>曼谷Fyn酒店</v>
          </cell>
          <cell r="C267" t="str">
            <v>11904186023559</v>
          </cell>
          <cell r="D267" t="str">
            <v>1239021940</v>
          </cell>
          <cell r="E267" t="str">
            <v/>
          </cell>
          <cell r="F267" t="str">
            <v>1730.96</v>
          </cell>
          <cell r="G267" t="str">
            <v>RMB</v>
          </cell>
          <cell r="H267" t="str">
            <v>1</v>
          </cell>
          <cell r="I267">
            <v>1730.96</v>
          </cell>
        </row>
        <row r="268">
          <cell r="A268">
            <v>1464996</v>
          </cell>
          <cell r="B268" t="str">
            <v>芭堤雅维斯塔酒店</v>
          </cell>
          <cell r="C268" t="str">
            <v>11903195875086</v>
          </cell>
          <cell r="D268" t="str">
            <v>266546</v>
          </cell>
          <cell r="E268" t="str">
            <v/>
          </cell>
          <cell r="F268" t="str">
            <v>1354.46</v>
          </cell>
          <cell r="G268" t="str">
            <v>RMB</v>
          </cell>
          <cell r="H268" t="str">
            <v>1</v>
          </cell>
          <cell r="I268">
            <v>1354.46</v>
          </cell>
        </row>
        <row r="269">
          <cell r="A269">
            <v>1473071</v>
          </cell>
          <cell r="B269" t="str">
            <v>清迈床酒店</v>
          </cell>
          <cell r="C269" t="str">
            <v>11903319986967</v>
          </cell>
          <cell r="D269" t="str">
            <v>372451204</v>
          </cell>
          <cell r="E269" t="str">
            <v/>
          </cell>
          <cell r="F269" t="str">
            <v>610.1</v>
          </cell>
          <cell r="G269" t="str">
            <v>RMB</v>
          </cell>
          <cell r="H269" t="str">
            <v>1</v>
          </cell>
          <cell r="I269">
            <v>610.1</v>
          </cell>
        </row>
        <row r="270">
          <cell r="A270">
            <v>1462588</v>
          </cell>
          <cell r="B270" t="str">
            <v>济州四季酒店</v>
          </cell>
          <cell r="C270" t="str">
            <v>11903298432034</v>
          </cell>
          <cell r="D270" t="str">
            <v>1217676404</v>
          </cell>
          <cell r="E270" t="str">
            <v/>
          </cell>
          <cell r="F270" t="str">
            <v>948.32</v>
          </cell>
          <cell r="G270" t="str">
            <v>RMB</v>
          </cell>
          <cell r="H270" t="str">
            <v>1</v>
          </cell>
          <cell r="I270">
            <v>948.32</v>
          </cell>
        </row>
        <row r="271">
          <cell r="A271">
            <v>1484635</v>
          </cell>
          <cell r="B271" t="str">
            <v>首尔菲尔豪斯酒店</v>
          </cell>
          <cell r="C271" t="str">
            <v>11904176494031</v>
          </cell>
          <cell r="D271" t="str">
            <v>041711</v>
          </cell>
          <cell r="E271" t="str">
            <v/>
          </cell>
          <cell r="F271" t="str">
            <v>1376.4</v>
          </cell>
          <cell r="G271" t="str">
            <v>RMB</v>
          </cell>
          <cell r="H271" t="str">
            <v>1</v>
          </cell>
          <cell r="I271">
            <v>1376.4</v>
          </cell>
        </row>
        <row r="272">
          <cell r="A272">
            <v>1485493</v>
          </cell>
          <cell r="B272" t="str">
            <v>口哨云雀酒店</v>
          </cell>
          <cell r="C272" t="str">
            <v>11904180841453</v>
          </cell>
          <cell r="D272" t="str">
            <v/>
          </cell>
          <cell r="E272" t="str">
            <v/>
          </cell>
          <cell r="F272" t="str">
            <v>1397.73</v>
          </cell>
          <cell r="G272" t="str">
            <v>RMB</v>
          </cell>
          <cell r="H272" t="str">
            <v>1</v>
          </cell>
          <cell r="I272">
            <v>1397.73</v>
          </cell>
        </row>
        <row r="273">
          <cell r="A273">
            <v>1473314</v>
          </cell>
          <cell r="B273" t="str">
            <v>口哨云雀酒店</v>
          </cell>
          <cell r="C273" t="str">
            <v>11903310029813</v>
          </cell>
          <cell r="D273" t="str">
            <v>19160592</v>
          </cell>
          <cell r="E273" t="str">
            <v/>
          </cell>
          <cell r="F273" t="str">
            <v>1143.95</v>
          </cell>
          <cell r="G273" t="str">
            <v>RMB</v>
          </cell>
          <cell r="H273" t="str">
            <v>1</v>
          </cell>
          <cell r="I273">
            <v>1143.95</v>
          </cell>
        </row>
        <row r="274">
          <cell r="A274">
            <v>1467924</v>
          </cell>
          <cell r="B274" t="str">
            <v>哥打京那巴鲁香格里拉丹绒亚路酒店</v>
          </cell>
          <cell r="C274" t="str">
            <v>11903233496490</v>
          </cell>
          <cell r="D274" t="str">
            <v/>
          </cell>
          <cell r="E274" t="str">
            <v/>
          </cell>
          <cell r="F274" t="str">
            <v>6710</v>
          </cell>
          <cell r="G274" t="str">
            <v>RMB</v>
          </cell>
          <cell r="H274" t="str">
            <v>1</v>
          </cell>
          <cell r="I274">
            <v>6710.68</v>
          </cell>
        </row>
        <row r="275">
          <cell r="A275">
            <v>1461419</v>
          </cell>
          <cell r="B275" t="str">
            <v>哥打京那巴鲁香格里拉丹绒亚路酒店</v>
          </cell>
          <cell r="C275" t="str">
            <v>11903142880653</v>
          </cell>
          <cell r="D275" t="str">
            <v>reconfirm</v>
          </cell>
          <cell r="E275" t="str">
            <v/>
          </cell>
          <cell r="F275" t="str">
            <v>3876</v>
          </cell>
          <cell r="G275" t="str">
            <v>RMB</v>
          </cell>
          <cell r="H275" t="str">
            <v>1</v>
          </cell>
          <cell r="I275">
            <v>3876.33</v>
          </cell>
        </row>
        <row r="276">
          <cell r="A276">
            <v>1459479</v>
          </cell>
          <cell r="B276" t="str">
            <v>哥打京那巴鲁香格里拉丹绒亚路酒店</v>
          </cell>
          <cell r="C276" t="str">
            <v>11903110932772</v>
          </cell>
          <cell r="D276" t="str">
            <v/>
          </cell>
          <cell r="E276" t="str">
            <v/>
          </cell>
          <cell r="F276" t="str">
            <v>10073.12</v>
          </cell>
          <cell r="G276" t="str">
            <v>RMB</v>
          </cell>
          <cell r="H276" t="str">
            <v>1</v>
          </cell>
          <cell r="I276">
            <v>10073.12</v>
          </cell>
        </row>
        <row r="277">
          <cell r="A277">
            <v>1475624</v>
          </cell>
          <cell r="B277" t="str">
            <v>巴厘岛蓝点湾景别墅水疗酒店</v>
          </cell>
          <cell r="C277" t="str">
            <v>11904035191660</v>
          </cell>
          <cell r="D277" t="str">
            <v/>
          </cell>
          <cell r="E277" t="str">
            <v/>
          </cell>
          <cell r="F277" t="str">
            <v>401.84</v>
          </cell>
          <cell r="G277" t="str">
            <v>RMB</v>
          </cell>
          <cell r="H277" t="str">
            <v>1</v>
          </cell>
          <cell r="I277">
            <v>401.84</v>
          </cell>
        </row>
        <row r="278">
          <cell r="A278">
            <v>1472301</v>
          </cell>
          <cell r="B278" t="str">
            <v>巴厘岛蓝点湾景别墅水疗酒店</v>
          </cell>
          <cell r="C278" t="str">
            <v>11903293516367</v>
          </cell>
          <cell r="D278" t="str">
            <v/>
          </cell>
          <cell r="E278" t="str">
            <v/>
          </cell>
          <cell r="F278" t="str">
            <v>384.46</v>
          </cell>
          <cell r="G278" t="str">
            <v>RMB</v>
          </cell>
          <cell r="H278" t="str">
            <v>1</v>
          </cell>
          <cell r="I278">
            <v>384.46</v>
          </cell>
        </row>
        <row r="279">
          <cell r="A279">
            <v>1466929</v>
          </cell>
          <cell r="B279" t="str">
            <v>长滩岛杜鹃花公寓酒店</v>
          </cell>
          <cell r="C279" t="str">
            <v>11903224028097</v>
          </cell>
          <cell r="D279" t="str">
            <v/>
          </cell>
          <cell r="E279" t="str">
            <v/>
          </cell>
          <cell r="F279" t="str">
            <v>3349</v>
          </cell>
          <cell r="G279" t="str">
            <v>RMB</v>
          </cell>
          <cell r="H279" t="str">
            <v>1</v>
          </cell>
          <cell r="I279">
            <v>3349.1</v>
          </cell>
        </row>
        <row r="280">
          <cell r="A280">
            <v>1475471</v>
          </cell>
          <cell r="B280" t="str">
            <v>东京浅草驹形翼国际精选酒店</v>
          </cell>
          <cell r="C280" t="str">
            <v>11904035216099</v>
          </cell>
          <cell r="D280" t="str">
            <v/>
          </cell>
          <cell r="E280" t="str">
            <v/>
          </cell>
          <cell r="F280" t="str">
            <v>4723.65</v>
          </cell>
          <cell r="G280" t="str">
            <v>RMB</v>
          </cell>
          <cell r="H280" t="str">
            <v>1</v>
          </cell>
          <cell r="I280">
            <v>4723.65</v>
          </cell>
        </row>
        <row r="281">
          <cell r="A281">
            <v>1463021</v>
          </cell>
          <cell r="B281" t="str">
            <v>东京浅草驹形翼国际精选酒店</v>
          </cell>
          <cell r="C281" t="str">
            <v>11903164950052</v>
          </cell>
          <cell r="D281" t="str">
            <v>1463021</v>
          </cell>
          <cell r="E281" t="str">
            <v/>
          </cell>
          <cell r="F281" t="str">
            <v>1174.84</v>
          </cell>
          <cell r="G281" t="str">
            <v>RMB</v>
          </cell>
          <cell r="H281" t="str">
            <v>1</v>
          </cell>
          <cell r="I281">
            <v>1174.84</v>
          </cell>
        </row>
        <row r="282">
          <cell r="A282">
            <v>1471733</v>
          </cell>
          <cell r="B282" t="str">
            <v>东京浅草驹形翼国际精选酒店</v>
          </cell>
          <cell r="C282" t="str">
            <v>11903299325976</v>
          </cell>
          <cell r="D282" t="str">
            <v>39174</v>
          </cell>
          <cell r="E282" t="str">
            <v/>
          </cell>
          <cell r="F282" t="str">
            <v>3448.68</v>
          </cell>
          <cell r="G282" t="str">
            <v>RMB</v>
          </cell>
          <cell r="H282" t="str">
            <v>1</v>
          </cell>
          <cell r="I282">
            <v>3448.68</v>
          </cell>
        </row>
        <row r="283">
          <cell r="A283">
            <v>1463458</v>
          </cell>
          <cell r="B283" t="str">
            <v>京都索拉利亚西铁尊贵酒店</v>
          </cell>
          <cell r="C283" t="str">
            <v>11903173060031</v>
          </cell>
          <cell r="D283" t="str">
            <v>111039</v>
          </cell>
          <cell r="E283" t="str">
            <v/>
          </cell>
          <cell r="F283" t="str">
            <v>2390</v>
          </cell>
          <cell r="G283" t="str">
            <v>RMB</v>
          </cell>
          <cell r="H283" t="str">
            <v>1</v>
          </cell>
          <cell r="I283">
            <v>2390.32</v>
          </cell>
        </row>
        <row r="284">
          <cell r="A284">
            <v>1464105</v>
          </cell>
          <cell r="B284" t="str">
            <v>大阪北滨布莱顿都市酒店</v>
          </cell>
          <cell r="C284" t="str">
            <v>11903180128923</v>
          </cell>
          <cell r="D284" t="str">
            <v>302890</v>
          </cell>
          <cell r="E284" t="str">
            <v/>
          </cell>
          <cell r="F284" t="str">
            <v>2447.36</v>
          </cell>
          <cell r="G284" t="str">
            <v>RMB</v>
          </cell>
          <cell r="H284" t="str">
            <v>1</v>
          </cell>
          <cell r="I284">
            <v>2447.36</v>
          </cell>
        </row>
        <row r="285">
          <cell r="A285">
            <v>1470277</v>
          </cell>
          <cell r="B285" t="str">
            <v>大阪心斋桥舒适酒店</v>
          </cell>
          <cell r="C285" t="str">
            <v>11903273551162</v>
          </cell>
          <cell r="D285" t="str">
            <v>188174</v>
          </cell>
          <cell r="E285" t="str">
            <v/>
          </cell>
          <cell r="F285" t="str">
            <v>1272.52</v>
          </cell>
          <cell r="G285" t="str">
            <v>RMB</v>
          </cell>
          <cell r="H285" t="str">
            <v>1</v>
          </cell>
          <cell r="I285">
            <v>1272.52</v>
          </cell>
        </row>
        <row r="286">
          <cell r="A286">
            <v>1487939</v>
          </cell>
          <cell r="B286" t="str">
            <v>大阪天然温泉都市超级酒店</v>
          </cell>
          <cell r="C286" t="str">
            <v>11904218779350</v>
          </cell>
          <cell r="D286" t="str">
            <v/>
          </cell>
          <cell r="E286" t="str">
            <v/>
          </cell>
          <cell r="F286" t="str">
            <v>1516.44</v>
          </cell>
          <cell r="G286" t="str">
            <v>RMB</v>
          </cell>
          <cell r="H286" t="str">
            <v>1</v>
          </cell>
          <cell r="I286">
            <v>1516.44</v>
          </cell>
        </row>
        <row r="287">
          <cell r="A287">
            <v>1467699</v>
          </cell>
          <cell r="B287" t="str">
            <v>WBF淀屋桥南酒店</v>
          </cell>
          <cell r="C287" t="str">
            <v>11903239405767</v>
          </cell>
          <cell r="D287" t="str">
            <v>369906844</v>
          </cell>
          <cell r="E287" t="str">
            <v/>
          </cell>
          <cell r="F287" t="str">
            <v>1458.74</v>
          </cell>
          <cell r="G287" t="str">
            <v>RMB</v>
          </cell>
          <cell r="H287" t="str">
            <v>1</v>
          </cell>
          <cell r="I287">
            <v>1458.74</v>
          </cell>
        </row>
        <row r="288">
          <cell r="A288">
            <v>1479197</v>
          </cell>
          <cell r="B288" t="str">
            <v>大阪难波光芒酒店</v>
          </cell>
          <cell r="C288" t="str">
            <v>11904091690984</v>
          </cell>
          <cell r="D288" t="str">
            <v/>
          </cell>
          <cell r="E288" t="str">
            <v/>
          </cell>
          <cell r="F288" t="str">
            <v>1332.48</v>
          </cell>
          <cell r="G288" t="str">
            <v>RMB</v>
          </cell>
          <cell r="H288" t="str">
            <v>1</v>
          </cell>
          <cell r="I288">
            <v>1332.48</v>
          </cell>
        </row>
        <row r="289">
          <cell r="A289">
            <v>1476630</v>
          </cell>
          <cell r="B289" t="str">
            <v>普乐美雅酒店-CABIN-大阪</v>
          </cell>
          <cell r="C289" t="str">
            <v>11904056634849</v>
          </cell>
          <cell r="D289" t="str">
            <v>120002</v>
          </cell>
          <cell r="E289" t="str">
            <v/>
          </cell>
          <cell r="F289" t="str">
            <v>1381.14</v>
          </cell>
          <cell r="G289" t="str">
            <v>RMB</v>
          </cell>
          <cell r="H289" t="str">
            <v>1</v>
          </cell>
          <cell r="I289">
            <v>1381.14</v>
          </cell>
        </row>
        <row r="290">
          <cell r="A290">
            <v>1462545</v>
          </cell>
          <cell r="B290" t="str">
            <v>名古屋丝绸之树酒店</v>
          </cell>
          <cell r="C290" t="str">
            <v>订单号 11903153712953</v>
          </cell>
          <cell r="D290" t="str">
            <v>1217654405</v>
          </cell>
          <cell r="E290" t="str">
            <v/>
          </cell>
          <cell r="F290" t="str">
            <v>1116.99</v>
          </cell>
          <cell r="G290" t="str">
            <v>RMB</v>
          </cell>
          <cell r="H290" t="str">
            <v>1</v>
          </cell>
          <cell r="I290">
            <v>1116.99</v>
          </cell>
        </row>
        <row r="291">
          <cell r="A291">
            <v>1462729</v>
          </cell>
          <cell r="B291" t="str">
            <v>名古屋丝绸之树酒店</v>
          </cell>
          <cell r="C291" t="str">
            <v>11903169793826</v>
          </cell>
          <cell r="D291" t="str">
            <v>1218060215</v>
          </cell>
          <cell r="E291" t="str">
            <v/>
          </cell>
          <cell r="F291" t="str">
            <v>1191.78</v>
          </cell>
          <cell r="G291" t="str">
            <v>RMB</v>
          </cell>
          <cell r="H291" t="str">
            <v>1</v>
          </cell>
          <cell r="I291">
            <v>1191.78</v>
          </cell>
        </row>
        <row r="292">
          <cell r="A292">
            <v>1459995</v>
          </cell>
          <cell r="B292" t="str">
            <v>仙本那海丰大酒店</v>
          </cell>
          <cell r="C292" t="str">
            <v>11903121145654</v>
          </cell>
          <cell r="D292" t="str">
            <v>366179028</v>
          </cell>
          <cell r="E292" t="str">
            <v/>
          </cell>
          <cell r="F292" t="str">
            <v>1302</v>
          </cell>
          <cell r="G292" t="str">
            <v>RMB</v>
          </cell>
          <cell r="H292" t="str">
            <v>1</v>
          </cell>
          <cell r="I292">
            <v>1302.24</v>
          </cell>
        </row>
        <row r="293">
          <cell r="A293">
            <v>1479613</v>
          </cell>
          <cell r="B293" t="str">
            <v>仙本那海丰大酒店</v>
          </cell>
          <cell r="C293" t="str">
            <v>11904102952937</v>
          </cell>
          <cell r="D293" t="str">
            <v>375885624</v>
          </cell>
          <cell r="E293" t="str">
            <v/>
          </cell>
          <cell r="F293" t="str">
            <v>932.65</v>
          </cell>
          <cell r="G293" t="str">
            <v>RMB</v>
          </cell>
          <cell r="H293" t="str">
            <v>1</v>
          </cell>
          <cell r="I293">
            <v>932.65</v>
          </cell>
        </row>
        <row r="294">
          <cell r="A294">
            <v>1477292</v>
          </cell>
          <cell r="B294" t="str">
            <v>吉隆坡大华酒店 - 傲途格精选酒店</v>
          </cell>
          <cell r="C294" t="str">
            <v>11904066905642</v>
          </cell>
          <cell r="D294" t="str">
            <v>9880495</v>
          </cell>
          <cell r="E294" t="str">
            <v/>
          </cell>
          <cell r="F294" t="str">
            <v>1847</v>
          </cell>
          <cell r="G294" t="str">
            <v>RMB</v>
          </cell>
          <cell r="H294" t="str">
            <v>1</v>
          </cell>
          <cell r="I294">
            <v>1847.55</v>
          </cell>
        </row>
        <row r="295">
          <cell r="A295">
            <v>1468928</v>
          </cell>
          <cell r="B295" t="str">
            <v>旧金山金融区希尔顿酒店</v>
          </cell>
          <cell r="C295" t="str">
            <v>11904013038910</v>
          </cell>
          <cell r="D295" t="str">
            <v/>
          </cell>
          <cell r="E295" t="str">
            <v/>
          </cell>
          <cell r="F295" t="str">
            <v>2273.44</v>
          </cell>
          <cell r="G295" t="str">
            <v>RMB</v>
          </cell>
          <cell r="H295" t="str">
            <v>1</v>
          </cell>
          <cell r="I295">
            <v>2273.44</v>
          </cell>
        </row>
        <row r="296">
          <cell r="A296">
            <v>1486102</v>
          </cell>
          <cell r="B296" t="str">
            <v>蒙特斯别墅酒店</v>
          </cell>
          <cell r="C296" t="str">
            <v>11904197427678</v>
          </cell>
          <cell r="D296" t="str">
            <v>68336334</v>
          </cell>
          <cell r="E296" t="str">
            <v/>
          </cell>
          <cell r="F296" t="str">
            <v>3233.28</v>
          </cell>
          <cell r="G296" t="str">
            <v>RMB</v>
          </cell>
          <cell r="H296" t="str">
            <v>1</v>
          </cell>
          <cell r="I296">
            <v>3233.28</v>
          </cell>
        </row>
        <row r="297">
          <cell r="A297">
            <v>1455824</v>
          </cell>
          <cell r="B297" t="str">
            <v>凯恩塔纪念碑山谷酒店</v>
          </cell>
          <cell r="C297" t="str">
            <v>11904027440017</v>
          </cell>
          <cell r="D297" t="str">
            <v>10196068</v>
          </cell>
          <cell r="E297" t="str">
            <v/>
          </cell>
          <cell r="F297" t="str">
            <v>768.11</v>
          </cell>
          <cell r="G297" t="str">
            <v>RMB</v>
          </cell>
          <cell r="H297" t="str">
            <v>1</v>
          </cell>
          <cell r="I297">
            <v>768.11</v>
          </cell>
        </row>
        <row r="298">
          <cell r="A298">
            <v>1468260</v>
          </cell>
          <cell r="B298" t="str">
            <v>盖格酒店</v>
          </cell>
          <cell r="C298" t="str">
            <v>11903242438125</v>
          </cell>
          <cell r="D298" t="str">
            <v>68284</v>
          </cell>
          <cell r="E298" t="str">
            <v/>
          </cell>
          <cell r="F298" t="str">
            <v>837.4</v>
          </cell>
          <cell r="G298" t="str">
            <v>RMB</v>
          </cell>
          <cell r="H298" t="str">
            <v>1</v>
          </cell>
          <cell r="I298">
            <v>837.4</v>
          </cell>
        </row>
        <row r="299">
          <cell r="A299">
            <v>1465927</v>
          </cell>
          <cell r="B299" t="str">
            <v>the b东京新桥酒店</v>
          </cell>
          <cell r="C299" t="str">
            <v>11903215358262</v>
          </cell>
          <cell r="D299" t="str">
            <v>1221449802</v>
          </cell>
          <cell r="E299" t="str">
            <v/>
          </cell>
          <cell r="F299" t="str">
            <v>3261.54</v>
          </cell>
          <cell r="G299" t="str">
            <v>RMB</v>
          </cell>
          <cell r="H299" t="str">
            <v>1</v>
          </cell>
          <cell r="I299">
            <v>3261.54</v>
          </cell>
        </row>
        <row r="300">
          <cell r="A300">
            <v>1471419</v>
          </cell>
          <cell r="B300" t="str">
            <v>甲米奥南醒来酒店</v>
          </cell>
          <cell r="C300" t="str">
            <v>11903283287187</v>
          </cell>
          <cell r="D300" t="str">
            <v>371669996</v>
          </cell>
          <cell r="E300" t="str">
            <v/>
          </cell>
          <cell r="F300" t="str">
            <v>504.76</v>
          </cell>
          <cell r="G300" t="str">
            <v>RMB</v>
          </cell>
          <cell r="H300" t="str">
            <v>1</v>
          </cell>
          <cell r="I300">
            <v>504.76</v>
          </cell>
        </row>
        <row r="301">
          <cell r="A301">
            <v>1467574</v>
          </cell>
          <cell r="B301" t="str">
            <v>阿玛兰塔酒店</v>
          </cell>
          <cell r="C301" t="str">
            <v>11903237373431</v>
          </cell>
          <cell r="D301" t="str">
            <v>1467574</v>
          </cell>
          <cell r="E301" t="str">
            <v/>
          </cell>
          <cell r="F301" t="str">
            <v>2059.56</v>
          </cell>
          <cell r="G301" t="str">
            <v>RMB</v>
          </cell>
          <cell r="H301" t="str">
            <v>1</v>
          </cell>
          <cell r="I301">
            <v>2059.56</v>
          </cell>
        </row>
        <row r="302">
          <cell r="A302">
            <v>1478684</v>
          </cell>
          <cell r="B302" t="str">
            <v>阿玛兰塔酒店</v>
          </cell>
          <cell r="C302" t="str">
            <v>11904093421210</v>
          </cell>
          <cell r="D302" t="str">
            <v>11537</v>
          </cell>
          <cell r="E302" t="str">
            <v/>
          </cell>
          <cell r="F302" t="str">
            <v>2420.8</v>
          </cell>
          <cell r="G302" t="str">
            <v>RMB</v>
          </cell>
          <cell r="H302" t="str">
            <v>1</v>
          </cell>
          <cell r="I302">
            <v>2420.8</v>
          </cell>
        </row>
        <row r="303">
          <cell r="A303">
            <v>1461789</v>
          </cell>
          <cell r="B303" t="str">
            <v>曼谷泰攀酒店</v>
          </cell>
          <cell r="C303" t="str">
            <v>11903140334449</v>
          </cell>
          <cell r="D303" t="str">
            <v>1461789</v>
          </cell>
          <cell r="E303" t="str">
            <v/>
          </cell>
          <cell r="F303" t="str">
            <v>1048.04</v>
          </cell>
          <cell r="G303" t="str">
            <v>RMB</v>
          </cell>
          <cell r="H303" t="str">
            <v>1</v>
          </cell>
          <cell r="I303">
            <v>1048.04</v>
          </cell>
        </row>
        <row r="304">
          <cell r="A304">
            <v>1475319</v>
          </cell>
          <cell r="B304" t="str">
            <v>阿布扎比香格里拉酒店</v>
          </cell>
          <cell r="C304" t="str">
            <v>11904109885465</v>
          </cell>
          <cell r="D304" t="str">
            <v>20075SB030992</v>
          </cell>
          <cell r="E304" t="str">
            <v/>
          </cell>
          <cell r="F304" t="str">
            <v>1578.91</v>
          </cell>
          <cell r="G304" t="str">
            <v>RMB</v>
          </cell>
          <cell r="H304" t="str">
            <v>1</v>
          </cell>
          <cell r="I304">
            <v>1578.91</v>
          </cell>
        </row>
        <row r="305">
          <cell r="A305">
            <v>1475321</v>
          </cell>
          <cell r="B305" t="str">
            <v>阿布扎比香格里拉酒店</v>
          </cell>
          <cell r="C305" t="str">
            <v>11904129699322</v>
          </cell>
          <cell r="D305" t="str">
            <v>20075SB030993</v>
          </cell>
          <cell r="E305" t="str">
            <v/>
          </cell>
          <cell r="F305" t="str">
            <v>1668.04</v>
          </cell>
          <cell r="G305" t="str">
            <v>RMB</v>
          </cell>
          <cell r="H305" t="str">
            <v>1</v>
          </cell>
          <cell r="I305">
            <v>1668.04</v>
          </cell>
        </row>
        <row r="306">
          <cell r="A306">
            <v>1478385</v>
          </cell>
          <cell r="B306" t="str">
            <v>悉尼达令港索菲特酒店</v>
          </cell>
          <cell r="C306" t="str">
            <v>11904088158868</v>
          </cell>
          <cell r="D306" t="str">
            <v>9729TDF604</v>
          </cell>
          <cell r="E306" t="str">
            <v/>
          </cell>
          <cell r="F306" t="str">
            <v>5586.18</v>
          </cell>
          <cell r="G306" t="str">
            <v>RMB</v>
          </cell>
          <cell r="H306" t="str">
            <v>1</v>
          </cell>
          <cell r="I306">
            <v>5586.18</v>
          </cell>
        </row>
        <row r="307">
          <cell r="A307">
            <v>1482568</v>
          </cell>
          <cell r="B307" t="str">
            <v>布拉格朱丽斯酒店</v>
          </cell>
          <cell r="C307" t="str">
            <v>11904148324865</v>
          </cell>
          <cell r="D307" t="str">
            <v>47764900</v>
          </cell>
          <cell r="E307" t="str">
            <v/>
          </cell>
          <cell r="F307" t="str">
            <v>1302.4</v>
          </cell>
          <cell r="G307" t="str">
            <v>RMB</v>
          </cell>
          <cell r="H307" t="str">
            <v>1</v>
          </cell>
          <cell r="I307">
            <v>1302.4</v>
          </cell>
        </row>
        <row r="308">
          <cell r="A308">
            <v>1463956</v>
          </cell>
          <cell r="B308" t="str">
            <v>哥本哈根沃克阿普 - 伯格嘉德酒店</v>
          </cell>
          <cell r="C308" t="str">
            <v>11903188318649</v>
          </cell>
          <cell r="D308" t="str">
            <v>28086095,28086096</v>
          </cell>
          <cell r="E308" t="str">
            <v/>
          </cell>
          <cell r="F308" t="str">
            <v>7661.68</v>
          </cell>
          <cell r="G308" t="str">
            <v>RMB</v>
          </cell>
          <cell r="H308" t="str">
            <v>1</v>
          </cell>
          <cell r="I308">
            <v>7661.68</v>
          </cell>
        </row>
        <row r="309">
          <cell r="A309">
            <v>1478883</v>
          </cell>
          <cell r="B309" t="str">
            <v>麦加拉宫酒店 - 老城</v>
          </cell>
          <cell r="C309" t="str">
            <v>11904093547059</v>
          </cell>
          <cell r="D309" t="str">
            <v>9923</v>
          </cell>
          <cell r="E309" t="str">
            <v/>
          </cell>
          <cell r="F309" t="str">
            <v>456.04</v>
          </cell>
          <cell r="G309" t="str">
            <v>RMB</v>
          </cell>
          <cell r="H309" t="str">
            <v>1</v>
          </cell>
          <cell r="I309">
            <v>456.04</v>
          </cell>
        </row>
        <row r="310">
          <cell r="A310">
            <v>1476289</v>
          </cell>
          <cell r="B310" t="str">
            <v>麦加拉宫酒店 - 老城</v>
          </cell>
          <cell r="C310" t="str">
            <v>11904046579493</v>
          </cell>
          <cell r="D310" t="str">
            <v>9898</v>
          </cell>
          <cell r="E310" t="str">
            <v/>
          </cell>
          <cell r="F310" t="str">
            <v>910.44</v>
          </cell>
          <cell r="G310" t="str">
            <v>RMB</v>
          </cell>
          <cell r="H310" t="str">
            <v>1</v>
          </cell>
          <cell r="I310">
            <v>910.44</v>
          </cell>
        </row>
        <row r="311">
          <cell r="A311">
            <v>1481477</v>
          </cell>
          <cell r="B311" t="str">
            <v>乔治国王豪华精选酒店</v>
          </cell>
          <cell r="C311" t="str">
            <v>11904121990519</v>
          </cell>
          <cell r="D311" t="str">
            <v>71839202</v>
          </cell>
          <cell r="E311" t="str">
            <v/>
          </cell>
          <cell r="F311" t="str">
            <v>5067.21</v>
          </cell>
          <cell r="G311" t="str">
            <v>RMB</v>
          </cell>
          <cell r="H311" t="str">
            <v>1</v>
          </cell>
          <cell r="I311">
            <v>5067.21</v>
          </cell>
        </row>
        <row r="312">
          <cell r="A312">
            <v>1480314</v>
          </cell>
          <cell r="B312" t="str">
            <v>广场酒店&amp;赌场</v>
          </cell>
          <cell r="C312" t="str">
            <v>11904118308371</v>
          </cell>
          <cell r="D312" t="str">
            <v/>
          </cell>
          <cell r="E312" t="str">
            <v/>
          </cell>
          <cell r="F312" t="str">
            <v>871.12</v>
          </cell>
          <cell r="G312" t="str">
            <v>RMB</v>
          </cell>
          <cell r="H312" t="str">
            <v>1</v>
          </cell>
          <cell r="I312">
            <v>871.12</v>
          </cell>
        </row>
        <row r="313">
          <cell r="A313">
            <v>1460051</v>
          </cell>
          <cell r="B313" t="str">
            <v>AKA时代广场酒店</v>
          </cell>
          <cell r="C313" t="str">
            <v>11903120121424</v>
          </cell>
          <cell r="D313" t="str">
            <v>642594</v>
          </cell>
          <cell r="E313" t="str">
            <v/>
          </cell>
          <cell r="F313" t="str">
            <v>10238</v>
          </cell>
          <cell r="G313" t="str">
            <v>RMB</v>
          </cell>
          <cell r="H313" t="str">
            <v>1</v>
          </cell>
          <cell r="I313">
            <v>10238.28</v>
          </cell>
        </row>
        <row r="314">
          <cell r="A314">
            <v>1487147</v>
          </cell>
          <cell r="B314" t="str">
            <v>Best Western Plus Hotel Hong Kong</v>
          </cell>
          <cell r="C314" t="str">
            <v>11904201613161</v>
          </cell>
          <cell r="D314" t="str">
            <v/>
          </cell>
          <cell r="E314" t="str">
            <v/>
          </cell>
          <cell r="F314" t="str">
            <v>695.71</v>
          </cell>
          <cell r="G314" t="str">
            <v>RMB</v>
          </cell>
          <cell r="H314" t="str">
            <v>1</v>
          </cell>
          <cell r="I314">
            <v>695.71</v>
          </cell>
        </row>
        <row r="315">
          <cell r="A315">
            <v>1471643</v>
          </cell>
          <cell r="B315" t="str">
            <v>苏拉翁塞曼谷万豪酒店</v>
          </cell>
          <cell r="C315" t="str">
            <v>11904016231245</v>
          </cell>
          <cell r="D315" t="str">
            <v>reconfirm</v>
          </cell>
          <cell r="E315" t="str">
            <v/>
          </cell>
          <cell r="F315" t="str">
            <v>2476.88</v>
          </cell>
          <cell r="G315" t="str">
            <v>RMB</v>
          </cell>
          <cell r="H315" t="str">
            <v>1</v>
          </cell>
          <cell r="I315">
            <v>2476.88</v>
          </cell>
        </row>
        <row r="316">
          <cell r="A316">
            <v>1487734</v>
          </cell>
          <cell r="B316" t="str">
            <v>金边金门皇宫酒店</v>
          </cell>
          <cell r="C316" t="str">
            <v>11904212775185</v>
          </cell>
          <cell r="D316" t="str">
            <v/>
          </cell>
          <cell r="E316" t="str">
            <v/>
          </cell>
          <cell r="F316" t="str">
            <v>1178.66</v>
          </cell>
          <cell r="G316" t="str">
            <v>RMB</v>
          </cell>
          <cell r="H316" t="str">
            <v>1</v>
          </cell>
          <cell r="I316">
            <v>1178.66</v>
          </cell>
        </row>
        <row r="317">
          <cell r="A317">
            <v>1487733</v>
          </cell>
          <cell r="B317" t="str">
            <v>金边金门皇宫酒店</v>
          </cell>
          <cell r="C317" t="str">
            <v>11904213731543</v>
          </cell>
          <cell r="D317" t="str">
            <v>reconfirmed</v>
          </cell>
          <cell r="E317" t="str">
            <v/>
          </cell>
          <cell r="F317" t="str">
            <v>761.32</v>
          </cell>
          <cell r="G317" t="str">
            <v>RMB</v>
          </cell>
          <cell r="H317" t="str">
            <v>1</v>
          </cell>
          <cell r="I317">
            <v>761.32</v>
          </cell>
        </row>
        <row r="318">
          <cell r="A318">
            <v>1466491</v>
          </cell>
          <cell r="B318" t="str">
            <v>普罗菲酒店哥本哈根广场店 </v>
          </cell>
          <cell r="C318" t="str">
            <v>11903227684084</v>
          </cell>
          <cell r="D318" t="str">
            <v>010367</v>
          </cell>
          <cell r="E318" t="str">
            <v/>
          </cell>
          <cell r="F318" t="str">
            <v>1415.11</v>
          </cell>
          <cell r="G318" t="str">
            <v>RMB</v>
          </cell>
          <cell r="H318" t="str">
            <v>1</v>
          </cell>
          <cell r="I318">
            <v>1415.11</v>
          </cell>
        </row>
        <row r="319">
          <cell r="A319">
            <v>1483029</v>
          </cell>
          <cell r="B319" t="str">
            <v>吉隆坡双威太子大酒店</v>
          </cell>
          <cell r="C319" t="str">
            <v>11904148490597</v>
          </cell>
          <cell r="D319" t="str">
            <v/>
          </cell>
          <cell r="E319" t="str">
            <v/>
          </cell>
          <cell r="F319" t="str">
            <v>1122</v>
          </cell>
          <cell r="G319" t="str">
            <v>RMB</v>
          </cell>
          <cell r="H319" t="str">
            <v>1</v>
          </cell>
          <cell r="I319">
            <v>1122.75</v>
          </cell>
        </row>
        <row r="320">
          <cell r="A320">
            <v>1480087</v>
          </cell>
          <cell r="B320" t="str">
            <v>市长广场欧洲之星酒店</v>
          </cell>
          <cell r="C320" t="str">
            <v>11904101999962</v>
          </cell>
          <cell r="D320" t="str">
            <v>5909479</v>
          </cell>
          <cell r="E320" t="str">
            <v/>
          </cell>
          <cell r="F320" t="str">
            <v>858.03</v>
          </cell>
          <cell r="G320" t="str">
            <v>RMB</v>
          </cell>
          <cell r="H320" t="str">
            <v>1</v>
          </cell>
          <cell r="I320">
            <v>858.03</v>
          </cell>
        </row>
        <row r="321">
          <cell r="A321">
            <v>1472980</v>
          </cell>
          <cell r="B321" t="str">
            <v>南大门艾纳套房酒店</v>
          </cell>
          <cell r="C321" t="str">
            <v>11903306902538</v>
          </cell>
          <cell r="D321" t="str">
            <v>19032735</v>
          </cell>
          <cell r="E321" t="str">
            <v/>
          </cell>
          <cell r="F321" t="str">
            <v>2049.42</v>
          </cell>
          <cell r="G321" t="str">
            <v>RMB</v>
          </cell>
          <cell r="H321" t="str">
            <v>1</v>
          </cell>
          <cell r="I321">
            <v>2049.42</v>
          </cell>
        </row>
        <row r="322">
          <cell r="A322">
            <v>1470661</v>
          </cell>
          <cell r="B322" t="str">
            <v>芭堤雅格兰德中心点酒店</v>
          </cell>
          <cell r="C322" t="str">
            <v>11903274831189</v>
          </cell>
          <cell r="D322" t="str">
            <v/>
          </cell>
          <cell r="E322" t="str">
            <v/>
          </cell>
          <cell r="F322" t="str">
            <v>2873</v>
          </cell>
          <cell r="G322" t="str">
            <v>RMB</v>
          </cell>
          <cell r="H322" t="str">
            <v>1</v>
          </cell>
          <cell r="I322">
            <v>2873.28</v>
          </cell>
        </row>
        <row r="323">
          <cell r="A323">
            <v>1470660</v>
          </cell>
          <cell r="B323" t="str">
            <v>芭堤雅格兰德中心点酒店</v>
          </cell>
          <cell r="C323" t="str">
            <v>11903274864669</v>
          </cell>
          <cell r="D323" t="str">
            <v>22942</v>
          </cell>
          <cell r="E323" t="str">
            <v/>
          </cell>
          <cell r="F323" t="str">
            <v>2583</v>
          </cell>
          <cell r="G323" t="str">
            <v>RMB</v>
          </cell>
          <cell r="H323" t="str">
            <v>1</v>
          </cell>
          <cell r="I323">
            <v>2583.67</v>
          </cell>
        </row>
        <row r="324">
          <cell r="A324">
            <v>1466213</v>
          </cell>
          <cell r="B324" t="str">
            <v>芭东阿马塔酒店</v>
          </cell>
          <cell r="C324" t="str">
            <v>11903212739614</v>
          </cell>
          <cell r="D324" t="str">
            <v>130550</v>
          </cell>
          <cell r="E324" t="str">
            <v/>
          </cell>
          <cell r="F324" t="str">
            <v>977.04</v>
          </cell>
          <cell r="G324" t="str">
            <v>RMB</v>
          </cell>
          <cell r="H324" t="str">
            <v>1</v>
          </cell>
          <cell r="I324">
            <v>977.04</v>
          </cell>
        </row>
        <row r="325">
          <cell r="A325">
            <v>1466211</v>
          </cell>
          <cell r="B325" t="str">
            <v>芭东阿马塔酒店</v>
          </cell>
          <cell r="C325" t="str">
            <v>11903210744962</v>
          </cell>
          <cell r="D325" t="str">
            <v>130549</v>
          </cell>
          <cell r="E325" t="str">
            <v/>
          </cell>
          <cell r="F325" t="str">
            <v>977.04</v>
          </cell>
          <cell r="G325" t="str">
            <v>RMB</v>
          </cell>
          <cell r="H325" t="str">
            <v>1</v>
          </cell>
          <cell r="I325">
            <v>977.04</v>
          </cell>
        </row>
        <row r="326">
          <cell r="A326">
            <v>1464889</v>
          </cell>
          <cell r="B326" t="str">
            <v>哥打京那巴鲁希尔顿酒店</v>
          </cell>
          <cell r="C326" t="str">
            <v>11903193761022</v>
          </cell>
          <cell r="D326" t="str">
            <v>reconfirm</v>
          </cell>
          <cell r="E326" t="str">
            <v/>
          </cell>
          <cell r="F326" t="str">
            <v>5235.78</v>
          </cell>
          <cell r="G326" t="str">
            <v>RMB</v>
          </cell>
          <cell r="H326" t="str">
            <v>1</v>
          </cell>
          <cell r="I326">
            <v>5235.78</v>
          </cell>
        </row>
        <row r="327">
          <cell r="A327">
            <v>1486299</v>
          </cell>
          <cell r="B327" t="str">
            <v>大阪難波微笑酒店</v>
          </cell>
          <cell r="C327" t="str">
            <v>11904199255535</v>
          </cell>
          <cell r="D327" t="str">
            <v>1486299</v>
          </cell>
          <cell r="E327" t="str">
            <v/>
          </cell>
          <cell r="F327" t="str">
            <v>434.15</v>
          </cell>
          <cell r="G327" t="str">
            <v>RMB</v>
          </cell>
          <cell r="H327" t="str">
            <v>1</v>
          </cell>
          <cell r="I327">
            <v>434.15</v>
          </cell>
        </row>
        <row r="328">
          <cell r="A328">
            <v>1473004</v>
          </cell>
          <cell r="B328" t="str">
            <v>成田U都市酒店</v>
          </cell>
          <cell r="C328" t="str">
            <v>11903312954747</v>
          </cell>
          <cell r="D328" t="str">
            <v>8EA4LR23</v>
          </cell>
          <cell r="E328" t="str">
            <v/>
          </cell>
          <cell r="F328" t="str">
            <v>543.01</v>
          </cell>
          <cell r="G328" t="str">
            <v>RMB</v>
          </cell>
          <cell r="H328" t="str">
            <v>1</v>
          </cell>
          <cell r="I328">
            <v>543.01</v>
          </cell>
        </row>
        <row r="329">
          <cell r="A329">
            <v>1468659</v>
          </cell>
          <cell r="B329" t="str">
            <v>成田U都市酒店</v>
          </cell>
          <cell r="C329" t="str">
            <v>11903253479456</v>
          </cell>
          <cell r="D329" t="str">
            <v>370445572</v>
          </cell>
          <cell r="E329" t="str">
            <v/>
          </cell>
          <cell r="F329" t="str">
            <v>432.06</v>
          </cell>
          <cell r="G329" t="str">
            <v>RMB</v>
          </cell>
          <cell r="H329" t="str">
            <v>1</v>
          </cell>
          <cell r="I329">
            <v>432.06</v>
          </cell>
        </row>
        <row r="330">
          <cell r="A330">
            <v>1459376</v>
          </cell>
          <cell r="B330" t="str">
            <v>塞里纳斯精品别墅</v>
          </cell>
          <cell r="C330" t="str">
            <v>11903113901629</v>
          </cell>
          <cell r="D330" t="str">
            <v>365867528</v>
          </cell>
          <cell r="E330" t="str">
            <v/>
          </cell>
          <cell r="F330" t="str">
            <v>865.61</v>
          </cell>
          <cell r="G330" t="str">
            <v>RMB</v>
          </cell>
          <cell r="H330" t="str">
            <v>1</v>
          </cell>
          <cell r="I330">
            <v>865.61</v>
          </cell>
        </row>
        <row r="331">
          <cell r="A331">
            <v>1483825</v>
          </cell>
          <cell r="B331" t="str">
            <v>台北富粧商务旅店</v>
          </cell>
          <cell r="C331" t="str">
            <v>11904177544482</v>
          </cell>
          <cell r="D331" t="str">
            <v>0416-1</v>
          </cell>
          <cell r="E331" t="str">
            <v/>
          </cell>
          <cell r="F331" t="str">
            <v>1201.03</v>
          </cell>
          <cell r="G331" t="str">
            <v>RMB</v>
          </cell>
          <cell r="H331" t="str">
            <v>1</v>
          </cell>
          <cell r="I331">
            <v>1201.03</v>
          </cell>
        </row>
        <row r="332">
          <cell r="A332">
            <v>1477893</v>
          </cell>
          <cell r="B332" t="str">
            <v>京都岚山温泉 花伝抄 </v>
          </cell>
          <cell r="C332" t="str">
            <v>11904177515621</v>
          </cell>
          <cell r="D332" t="str">
            <v/>
          </cell>
          <cell r="E332" t="str">
            <v/>
          </cell>
          <cell r="F332" t="str">
            <v>1699.09</v>
          </cell>
          <cell r="G332" t="str">
            <v>RMB</v>
          </cell>
          <cell r="H332" t="str">
            <v>1</v>
          </cell>
          <cell r="I332">
            <v>1699.09</v>
          </cell>
        </row>
        <row r="333">
          <cell r="A333">
            <v>1486723</v>
          </cell>
          <cell r="B333" t="str">
            <v>卡尔罗塔别墅酒店</v>
          </cell>
          <cell r="C333" t="str">
            <v>11904193467816</v>
          </cell>
          <cell r="D333" t="str">
            <v/>
          </cell>
          <cell r="E333" t="str">
            <v/>
          </cell>
          <cell r="F333" t="str">
            <v>3894.32</v>
          </cell>
          <cell r="G333" t="str">
            <v>RMB</v>
          </cell>
          <cell r="H333" t="str">
            <v>1</v>
          </cell>
          <cell r="I333">
            <v>3894.32</v>
          </cell>
        </row>
        <row r="334">
          <cell r="A334">
            <v>1466112</v>
          </cell>
          <cell r="B334" t="str">
            <v>卡尔罗塔别墅酒店</v>
          </cell>
          <cell r="C334" t="str">
            <v>11903211573235</v>
          </cell>
          <cell r="D334" t="str">
            <v/>
          </cell>
          <cell r="E334" t="str">
            <v/>
          </cell>
          <cell r="F334" t="str">
            <v>1114.25</v>
          </cell>
          <cell r="G334" t="str">
            <v>RMB</v>
          </cell>
          <cell r="H334" t="str">
            <v>1</v>
          </cell>
          <cell r="I334">
            <v>1114.25</v>
          </cell>
        </row>
        <row r="335">
          <cell r="A335">
            <v>1485868</v>
          </cell>
          <cell r="B335" t="str">
            <v>班夫公园酒店</v>
          </cell>
          <cell r="C335" t="str">
            <v>11904185991065</v>
          </cell>
          <cell r="D335" t="str">
            <v>65152861</v>
          </cell>
          <cell r="E335" t="str">
            <v/>
          </cell>
          <cell r="F335" t="str">
            <v>632.57</v>
          </cell>
          <cell r="G335" t="str">
            <v>RMB</v>
          </cell>
          <cell r="H335" t="str">
            <v>1</v>
          </cell>
          <cell r="I335">
            <v>632.57</v>
          </cell>
        </row>
        <row r="336">
          <cell r="A336">
            <v>1460432</v>
          </cell>
          <cell r="B336" t="str">
            <v>北星汽车旅馆</v>
          </cell>
          <cell r="C336" t="str">
            <v>11903128460836</v>
          </cell>
          <cell r="D336" t="str">
            <v>42140</v>
          </cell>
          <cell r="E336" t="str">
            <v/>
          </cell>
          <cell r="F336" t="str">
            <v>723.04</v>
          </cell>
          <cell r="G336" t="str">
            <v>RMB</v>
          </cell>
          <cell r="H336" t="str">
            <v>1</v>
          </cell>
          <cell r="I336">
            <v>723.04</v>
          </cell>
        </row>
        <row r="337">
          <cell r="A337">
            <v>1469476</v>
          </cell>
          <cell r="B337" t="str">
            <v>马尔鲁斯卡2/15酒店</v>
          </cell>
          <cell r="C337" t="str">
            <v>11903260136316</v>
          </cell>
          <cell r="D337" t="str">
            <v>20190708-4028-40986797</v>
          </cell>
          <cell r="E337" t="str">
            <v/>
          </cell>
          <cell r="F337" t="str">
            <v>1310.44</v>
          </cell>
          <cell r="G337" t="str">
            <v>RMB</v>
          </cell>
          <cell r="H337" t="str">
            <v>1</v>
          </cell>
          <cell r="I337">
            <v>1310.44</v>
          </cell>
        </row>
        <row r="338">
          <cell r="A338">
            <v>1480477</v>
          </cell>
          <cell r="B338" t="str">
            <v>芽庄珍珠帝国酒店</v>
          </cell>
          <cell r="C338" t="str">
            <v>11904112277817</v>
          </cell>
          <cell r="D338" t="str">
            <v/>
          </cell>
          <cell r="E338" t="str">
            <v/>
          </cell>
          <cell r="F338" t="str">
            <v>1253.34</v>
          </cell>
          <cell r="G338" t="str">
            <v>RMB</v>
          </cell>
          <cell r="H338" t="str">
            <v>1</v>
          </cell>
          <cell r="I338">
            <v>1253.34</v>
          </cell>
        </row>
        <row r="339">
          <cell r="A339">
            <v>1466242</v>
          </cell>
          <cell r="B339" t="str">
            <v>素坤逸富丽华阿索克酒店</v>
          </cell>
          <cell r="C339" t="str">
            <v>11903215636688</v>
          </cell>
          <cell r="D339" t="str">
            <v>EXP-1221596177</v>
          </cell>
          <cell r="E339" t="str">
            <v/>
          </cell>
          <cell r="F339" t="str">
            <v>363.24</v>
          </cell>
          <cell r="G339" t="str">
            <v>RMB</v>
          </cell>
          <cell r="H339" t="str">
            <v>1</v>
          </cell>
          <cell r="I339">
            <v>363.24</v>
          </cell>
        </row>
        <row r="340">
          <cell r="A340">
            <v>1468460</v>
          </cell>
          <cell r="B340" t="str">
            <v>巴厘岛安瓦雅海滩度假酒店</v>
          </cell>
          <cell r="C340" t="str">
            <v>11903240532132</v>
          </cell>
          <cell r="D340" t="str">
            <v/>
          </cell>
          <cell r="E340" t="str">
            <v/>
          </cell>
          <cell r="F340" t="str">
            <v>772.25</v>
          </cell>
          <cell r="G340" t="str">
            <v>RMB</v>
          </cell>
          <cell r="H340" t="str">
            <v>1</v>
          </cell>
          <cell r="I340">
            <v>772.25</v>
          </cell>
        </row>
        <row r="341">
          <cell r="A341">
            <v>1484876</v>
          </cell>
          <cell r="B341" t="str">
            <v>巴厘岛库塔德瓦莱迪瓦酒店</v>
          </cell>
          <cell r="C341" t="str">
            <v>11904178460723</v>
          </cell>
          <cell r="D341" t="str">
            <v>11036</v>
          </cell>
          <cell r="E341" t="str">
            <v/>
          </cell>
          <cell r="F341" t="str">
            <v>645.6</v>
          </cell>
          <cell r="G341" t="str">
            <v>RMB</v>
          </cell>
          <cell r="H341" t="str">
            <v>1</v>
          </cell>
          <cell r="I341">
            <v>645.6</v>
          </cell>
        </row>
        <row r="342">
          <cell r="A342">
            <v>1473618</v>
          </cell>
          <cell r="B342" t="str">
            <v>宜必思巴黎埃菲尔铁塔酒店</v>
          </cell>
          <cell r="C342" t="str">
            <v>11904014831097</v>
          </cell>
          <cell r="D342" t="str">
            <v>HGPLCGKV</v>
          </cell>
          <cell r="E342" t="str">
            <v/>
          </cell>
          <cell r="F342" t="str">
            <v>986.76</v>
          </cell>
          <cell r="G342" t="str">
            <v>RMB</v>
          </cell>
          <cell r="H342" t="str">
            <v>1</v>
          </cell>
          <cell r="I342">
            <v>986.76</v>
          </cell>
        </row>
        <row r="343">
          <cell r="A343">
            <v>1472089</v>
          </cell>
          <cell r="B343" t="str">
            <v>东京西葛西贝斯特韦斯特大酒店</v>
          </cell>
          <cell r="C343" t="str">
            <v>11903294524487</v>
          </cell>
          <cell r="D343" t="str">
            <v>863180142</v>
          </cell>
          <cell r="E343" t="str">
            <v/>
          </cell>
          <cell r="F343" t="str">
            <v>1649.55</v>
          </cell>
          <cell r="G343" t="str">
            <v>RMB</v>
          </cell>
          <cell r="H343" t="str">
            <v>1</v>
          </cell>
          <cell r="I343">
            <v>1649.55</v>
          </cell>
        </row>
        <row r="344">
          <cell r="A344">
            <v>1487101</v>
          </cell>
          <cell r="B344" t="str">
            <v>尚普兰酒店</v>
          </cell>
          <cell r="C344" t="str">
            <v>11904200649651</v>
          </cell>
          <cell r="D344" t="str">
            <v/>
          </cell>
          <cell r="E344" t="str">
            <v/>
          </cell>
          <cell r="F344" t="str">
            <v>1097.66</v>
          </cell>
          <cell r="G344" t="str">
            <v>RMB</v>
          </cell>
          <cell r="H344" t="str">
            <v>1</v>
          </cell>
          <cell r="I344">
            <v>1097.66</v>
          </cell>
        </row>
        <row r="345">
          <cell r="A345">
            <v>1483333</v>
          </cell>
          <cell r="B345" t="str">
            <v>大阪东心斋桥微笑尊贵酒店</v>
          </cell>
          <cell r="C345" t="str">
            <v>11904184862969</v>
          </cell>
          <cell r="D345" t="str">
            <v>1238047158</v>
          </cell>
          <cell r="E345" t="str">
            <v/>
          </cell>
          <cell r="F345" t="str">
            <v>2281.19</v>
          </cell>
          <cell r="G345" t="str">
            <v>RMB</v>
          </cell>
          <cell r="H345" t="str">
            <v>1</v>
          </cell>
          <cell r="I345">
            <v>2281.19</v>
          </cell>
        </row>
        <row r="346">
          <cell r="A346">
            <v>1458876</v>
          </cell>
          <cell r="B346" t="str">
            <v>大阪东心斋桥微笑尊贵酒店</v>
          </cell>
          <cell r="C346" t="str">
            <v>11903104511175</v>
          </cell>
          <cell r="D346" t="str">
            <v>32346</v>
          </cell>
          <cell r="E346" t="str">
            <v/>
          </cell>
          <cell r="F346" t="str">
            <v>877.06</v>
          </cell>
          <cell r="G346" t="str">
            <v>RMB</v>
          </cell>
          <cell r="H346" t="str">
            <v>1</v>
          </cell>
          <cell r="I346">
            <v>877.06</v>
          </cell>
        </row>
        <row r="347">
          <cell r="A347">
            <v>1474382</v>
          </cell>
          <cell r="B347" t="str">
            <v>大阪东心斋桥微笑尊贵酒店</v>
          </cell>
          <cell r="C347" t="str">
            <v>11904184000037</v>
          </cell>
          <cell r="D347" t="str">
            <v/>
          </cell>
          <cell r="E347" t="str">
            <v/>
          </cell>
          <cell r="F347" t="str">
            <v>1561.95</v>
          </cell>
          <cell r="G347" t="str">
            <v>RMB</v>
          </cell>
          <cell r="H347" t="str">
            <v>1</v>
          </cell>
          <cell r="I347">
            <v>1561.95</v>
          </cell>
        </row>
        <row r="348">
          <cell r="A348">
            <v>1465368</v>
          </cell>
          <cell r="B348" t="str">
            <v>大阪东心斋桥微笑尊贵酒店</v>
          </cell>
          <cell r="C348" t="str">
            <v>11903205128156</v>
          </cell>
          <cell r="D348" t="str">
            <v/>
          </cell>
          <cell r="E348" t="str">
            <v/>
          </cell>
          <cell r="F348" t="str">
            <v>1747.16</v>
          </cell>
          <cell r="G348" t="str">
            <v>RMB</v>
          </cell>
          <cell r="H348" t="str">
            <v>1</v>
          </cell>
          <cell r="I348">
            <v>1747.16</v>
          </cell>
        </row>
        <row r="349">
          <cell r="A349">
            <v>1484856</v>
          </cell>
          <cell r="B349" t="str">
            <v>UNIZO酒店-大阪心斋桥</v>
          </cell>
          <cell r="C349" t="str">
            <v>11904187045639</v>
          </cell>
          <cell r="D349" t="str">
            <v>J43-112-766</v>
          </cell>
          <cell r="E349" t="str">
            <v/>
          </cell>
          <cell r="F349" t="str">
            <v>1272.64</v>
          </cell>
          <cell r="G349" t="str">
            <v>RMB</v>
          </cell>
          <cell r="H349" t="str">
            <v>1</v>
          </cell>
          <cell r="I349">
            <v>1272.64</v>
          </cell>
        </row>
        <row r="350">
          <cell r="A350">
            <v>1476691</v>
          </cell>
          <cell r="B350" t="str">
            <v>皮恩纳克尔恩河畔酒店</v>
          </cell>
          <cell r="C350" t="str">
            <v>11904059766543</v>
          </cell>
          <cell r="D350" t="str">
            <v>374297488</v>
          </cell>
          <cell r="E350" t="str">
            <v/>
          </cell>
          <cell r="F350" t="str">
            <v>1471.08</v>
          </cell>
          <cell r="G350" t="str">
            <v>RMB</v>
          </cell>
          <cell r="H350" t="str">
            <v>1</v>
          </cell>
          <cell r="I350">
            <v>1471.08</v>
          </cell>
        </row>
        <row r="351">
          <cell r="A351">
            <v>1476694</v>
          </cell>
          <cell r="B351" t="str">
            <v>皮恩纳克尔恩河畔酒店</v>
          </cell>
          <cell r="C351" t="str">
            <v>11904057728913</v>
          </cell>
          <cell r="D351" t="str">
            <v>374333484</v>
          </cell>
          <cell r="E351" t="str">
            <v/>
          </cell>
          <cell r="F351" t="str">
            <v>1923.96</v>
          </cell>
          <cell r="G351" t="str">
            <v>RMB</v>
          </cell>
          <cell r="H351" t="str">
            <v>1</v>
          </cell>
          <cell r="I351">
            <v>1923.96</v>
          </cell>
        </row>
        <row r="352">
          <cell r="A352">
            <v>1476881</v>
          </cell>
          <cell r="B352" t="str">
            <v>蓝色塞班花园公寓</v>
          </cell>
          <cell r="C352" t="str">
            <v>11904052771851</v>
          </cell>
          <cell r="D352" t="str">
            <v/>
          </cell>
          <cell r="E352" t="str">
            <v/>
          </cell>
          <cell r="F352" t="str">
            <v>2527.8</v>
          </cell>
          <cell r="G352" t="str">
            <v>RMB</v>
          </cell>
          <cell r="H352" t="str">
            <v>1</v>
          </cell>
          <cell r="I352">
            <v>2527.8</v>
          </cell>
        </row>
        <row r="353">
          <cell r="A353">
            <v>1485044</v>
          </cell>
          <cell r="B353" t="str">
            <v>布拉格维也纳式安德尔酒店</v>
          </cell>
          <cell r="C353" t="str">
            <v>11904173601577</v>
          </cell>
          <cell r="D353" t="str">
            <v>206440</v>
          </cell>
          <cell r="E353" t="str">
            <v/>
          </cell>
          <cell r="F353" t="str">
            <v>1767.91</v>
          </cell>
          <cell r="G353" t="str">
            <v>RMB</v>
          </cell>
          <cell r="H353" t="str">
            <v>1</v>
          </cell>
          <cell r="I353">
            <v>1767.91</v>
          </cell>
        </row>
        <row r="354">
          <cell r="A354">
            <v>1485494</v>
          </cell>
          <cell r="B354" t="str">
            <v>上海外滩中南海滨酒店(海湾大厦)</v>
          </cell>
          <cell r="C354" t="str">
            <v>11904184767028</v>
          </cell>
          <cell r="D354" t="str">
            <v/>
          </cell>
          <cell r="E354" t="str">
            <v/>
          </cell>
          <cell r="F354" t="str">
            <v>1521</v>
          </cell>
          <cell r="G354" t="str">
            <v>RMB</v>
          </cell>
          <cell r="H354" t="str">
            <v>1</v>
          </cell>
          <cell r="I354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6"/>
  <sheetViews>
    <sheetView tabSelected="1" topLeftCell="A72" workbookViewId="0">
      <selection activeCell="R98" sqref="R98:U105"/>
    </sheetView>
  </sheetViews>
  <sheetFormatPr defaultColWidth="9" defaultRowHeight="15"/>
  <cols>
    <col min="1" max="1" width="17" customWidth="1"/>
    <col min="18" max="18" width="10.5714285714286"/>
    <col min="19" max="19" width="10.7142857142857"/>
    <col min="20" max="20" width="1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0" t="s">
        <v>44</v>
      </c>
    </row>
    <row r="20" spans="1:20">
      <c r="A20" s="6" t="s">
        <v>8</v>
      </c>
      <c r="B20" s="7">
        <v>1487019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1346.76</v>
      </c>
      <c r="K20" s="6">
        <v>1346.76</v>
      </c>
      <c r="L20" s="6">
        <v>0</v>
      </c>
      <c r="M20" s="6" t="s">
        <v>8</v>
      </c>
      <c r="N20" s="6" t="s">
        <v>48</v>
      </c>
      <c r="O20" s="6" t="s">
        <v>48</v>
      </c>
      <c r="P20" s="6" t="s">
        <v>50</v>
      </c>
      <c r="Q20" s="6" t="s">
        <v>51</v>
      </c>
      <c r="R20" s="6">
        <f>VLOOKUP(B20,[1]应付款管理!$A$1:$I$65536,9,0)</f>
        <v>1346.76</v>
      </c>
      <c r="S20">
        <f>K20-R20</f>
        <v>0</v>
      </c>
      <c r="T20" t="str">
        <f>$T$19&amp;B20</f>
        <v>，1487019</v>
      </c>
    </row>
    <row r="21" spans="1:20">
      <c r="A21" s="6" t="s">
        <v>8</v>
      </c>
      <c r="B21" s="7">
        <v>1486994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48</v>
      </c>
      <c r="H21" s="6" t="s">
        <v>55</v>
      </c>
      <c r="I21" s="6" t="s">
        <v>56</v>
      </c>
      <c r="J21" s="6">
        <v>1147.08</v>
      </c>
      <c r="K21" s="6">
        <v>1147.08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50</v>
      </c>
      <c r="Q21" s="6" t="s">
        <v>51</v>
      </c>
      <c r="R21" s="6">
        <f>VLOOKUP(B21,[1]应付款管理!$A$1:$I$65536,9,0)</f>
        <v>1147.08</v>
      </c>
      <c r="S21">
        <f t="shared" ref="S21:S52" si="0">K21-R21</f>
        <v>0</v>
      </c>
      <c r="T21" t="str">
        <f t="shared" ref="T21:T52" si="1">$T$19&amp;B21</f>
        <v>，1486994</v>
      </c>
    </row>
    <row r="22" spans="1:20">
      <c r="A22" s="6" t="s">
        <v>8</v>
      </c>
      <c r="B22" s="7">
        <v>1486820</v>
      </c>
      <c r="C22" s="6" t="s">
        <v>58</v>
      </c>
      <c r="D22" s="6" t="s">
        <v>59</v>
      </c>
      <c r="E22" s="6" t="s">
        <v>60</v>
      </c>
      <c r="F22" s="6">
        <v>1</v>
      </c>
      <c r="G22" s="6" t="s">
        <v>48</v>
      </c>
      <c r="H22" s="6" t="s">
        <v>19</v>
      </c>
      <c r="I22" s="6" t="s">
        <v>61</v>
      </c>
      <c r="J22" s="6">
        <v>1427.19</v>
      </c>
      <c r="K22" s="6">
        <v>1427.19</v>
      </c>
      <c r="L22" s="6">
        <v>0</v>
      </c>
      <c r="M22" s="6" t="s">
        <v>8</v>
      </c>
      <c r="N22" s="6" t="s">
        <v>57</v>
      </c>
      <c r="O22" s="6" t="s">
        <v>57</v>
      </c>
      <c r="P22" s="6" t="s">
        <v>50</v>
      </c>
      <c r="Q22" s="6" t="s">
        <v>51</v>
      </c>
      <c r="R22" s="6">
        <f>VLOOKUP(B22,[1]应付款管理!$A$1:$I$65536,9,0)</f>
        <v>1427.19</v>
      </c>
      <c r="S22">
        <f t="shared" si="0"/>
        <v>0</v>
      </c>
      <c r="T22" t="str">
        <f t="shared" si="1"/>
        <v>，1486820</v>
      </c>
    </row>
    <row r="23" spans="1:20">
      <c r="A23" s="6" t="s">
        <v>8</v>
      </c>
      <c r="B23" s="7">
        <v>1486641</v>
      </c>
      <c r="C23" s="6" t="s">
        <v>62</v>
      </c>
      <c r="D23" s="6" t="s">
        <v>63</v>
      </c>
      <c r="E23" s="6" t="s">
        <v>64</v>
      </c>
      <c r="F23" s="6">
        <v>1</v>
      </c>
      <c r="G23" s="6" t="s">
        <v>48</v>
      </c>
      <c r="H23" s="6" t="s">
        <v>19</v>
      </c>
      <c r="I23" s="6" t="s">
        <v>65</v>
      </c>
      <c r="J23" s="6">
        <v>952.9</v>
      </c>
      <c r="K23" s="6">
        <v>952.9</v>
      </c>
      <c r="L23" s="6">
        <v>0</v>
      </c>
      <c r="M23" s="6" t="s">
        <v>8</v>
      </c>
      <c r="N23" s="6" t="s">
        <v>57</v>
      </c>
      <c r="O23" s="6" t="s">
        <v>57</v>
      </c>
      <c r="P23" s="6" t="s">
        <v>50</v>
      </c>
      <c r="Q23" s="6" t="s">
        <v>51</v>
      </c>
      <c r="R23" s="6">
        <f>VLOOKUP(B23,[1]应付款管理!$A$1:$I$65536,9,0)</f>
        <v>952.9</v>
      </c>
      <c r="S23">
        <f t="shared" si="0"/>
        <v>0</v>
      </c>
      <c r="T23" t="str">
        <f t="shared" si="1"/>
        <v>，1486641</v>
      </c>
    </row>
    <row r="24" spans="1:20">
      <c r="A24" s="6" t="s">
        <v>8</v>
      </c>
      <c r="B24" s="7">
        <v>1486611</v>
      </c>
      <c r="C24" s="6" t="s">
        <v>66</v>
      </c>
      <c r="D24" s="6" t="s">
        <v>67</v>
      </c>
      <c r="E24" s="6" t="s">
        <v>68</v>
      </c>
      <c r="F24" s="6">
        <v>1</v>
      </c>
      <c r="G24" s="6" t="s">
        <v>48</v>
      </c>
      <c r="H24" s="6" t="s">
        <v>19</v>
      </c>
      <c r="I24" s="6" t="s">
        <v>69</v>
      </c>
      <c r="J24" s="6">
        <v>1105.21</v>
      </c>
      <c r="K24" s="6">
        <v>1105.21</v>
      </c>
      <c r="L24" s="6">
        <v>0</v>
      </c>
      <c r="M24" s="6" t="s">
        <v>8</v>
      </c>
      <c r="N24" s="6" t="s">
        <v>57</v>
      </c>
      <c r="O24" s="6" t="s">
        <v>57</v>
      </c>
      <c r="P24" s="6" t="s">
        <v>50</v>
      </c>
      <c r="Q24" s="6" t="s">
        <v>51</v>
      </c>
      <c r="R24" s="6">
        <f>VLOOKUP(B24,[1]应付款管理!$A$1:$I$65536,9,0)</f>
        <v>1105.21</v>
      </c>
      <c r="S24">
        <f t="shared" si="0"/>
        <v>0</v>
      </c>
      <c r="T24" t="str">
        <f t="shared" si="1"/>
        <v>，1486611</v>
      </c>
    </row>
    <row r="25" spans="1:20">
      <c r="A25" s="6" t="s">
        <v>8</v>
      </c>
      <c r="B25" s="7">
        <v>1486550</v>
      </c>
      <c r="C25" s="6" t="s">
        <v>70</v>
      </c>
      <c r="D25" s="6" t="s">
        <v>63</v>
      </c>
      <c r="E25" s="6" t="s">
        <v>64</v>
      </c>
      <c r="F25" s="6">
        <v>1</v>
      </c>
      <c r="G25" s="6" t="s">
        <v>19</v>
      </c>
      <c r="H25" s="6" t="s">
        <v>25</v>
      </c>
      <c r="I25" s="6" t="s">
        <v>71</v>
      </c>
      <c r="J25" s="6">
        <v>565.13</v>
      </c>
      <c r="K25" s="6">
        <v>565.13</v>
      </c>
      <c r="L25" s="6">
        <v>0</v>
      </c>
      <c r="M25" s="6" t="s">
        <v>8</v>
      </c>
      <c r="N25" s="6" t="s">
        <v>57</v>
      </c>
      <c r="O25" s="6" t="s">
        <v>57</v>
      </c>
      <c r="P25" s="6" t="s">
        <v>50</v>
      </c>
      <c r="Q25" s="6" t="s">
        <v>51</v>
      </c>
      <c r="R25" s="6">
        <f>VLOOKUP(B25,[1]应付款管理!$A$1:$I$65536,9,0)</f>
        <v>565.13</v>
      </c>
      <c r="S25">
        <f t="shared" si="0"/>
        <v>0</v>
      </c>
      <c r="T25" t="str">
        <f t="shared" si="1"/>
        <v>，1486550</v>
      </c>
    </row>
    <row r="26" spans="1:20">
      <c r="A26" s="6" t="s">
        <v>8</v>
      </c>
      <c r="B26" s="7">
        <v>1485850</v>
      </c>
      <c r="C26" s="6" t="s">
        <v>72</v>
      </c>
      <c r="D26" s="6" t="s">
        <v>73</v>
      </c>
      <c r="E26" s="6" t="s">
        <v>74</v>
      </c>
      <c r="F26" s="6">
        <v>2</v>
      </c>
      <c r="G26" s="6" t="s">
        <v>57</v>
      </c>
      <c r="H26" s="6" t="s">
        <v>48</v>
      </c>
      <c r="I26" s="6" t="s">
        <v>75</v>
      </c>
      <c r="J26" s="6">
        <v>1683.6</v>
      </c>
      <c r="K26" s="6">
        <v>1683.6</v>
      </c>
      <c r="L26" s="6">
        <v>0</v>
      </c>
      <c r="M26" s="6" t="s">
        <v>8</v>
      </c>
      <c r="N26" s="6" t="s">
        <v>76</v>
      </c>
      <c r="O26" s="6" t="s">
        <v>76</v>
      </c>
      <c r="P26" s="6" t="s">
        <v>77</v>
      </c>
      <c r="Q26" s="6" t="s">
        <v>77</v>
      </c>
      <c r="R26" s="6">
        <f>VLOOKUP(B26,[1]应付款管理!$A$1:$I$65536,9,0)</f>
        <v>1683.6</v>
      </c>
      <c r="S26">
        <f t="shared" si="0"/>
        <v>0</v>
      </c>
      <c r="T26" t="str">
        <f t="shared" si="1"/>
        <v>，1485850</v>
      </c>
    </row>
    <row r="27" spans="1:20">
      <c r="A27" s="6" t="s">
        <v>8</v>
      </c>
      <c r="B27" s="7">
        <v>1485079</v>
      </c>
      <c r="C27" s="6" t="s">
        <v>78</v>
      </c>
      <c r="D27" s="6" t="s">
        <v>79</v>
      </c>
      <c r="E27" s="6" t="s">
        <v>80</v>
      </c>
      <c r="F27" s="6">
        <v>1</v>
      </c>
      <c r="G27" s="6" t="s">
        <v>48</v>
      </c>
      <c r="H27" s="6" t="s">
        <v>25</v>
      </c>
      <c r="I27" s="6" t="s">
        <v>81</v>
      </c>
      <c r="J27" s="6">
        <v>3100.8</v>
      </c>
      <c r="K27" s="6">
        <v>3100.8</v>
      </c>
      <c r="L27" s="6">
        <v>0</v>
      </c>
      <c r="M27" s="6" t="s">
        <v>8</v>
      </c>
      <c r="N27" s="6" t="s">
        <v>82</v>
      </c>
      <c r="O27" s="6" t="s">
        <v>57</v>
      </c>
      <c r="P27" s="6" t="s">
        <v>50</v>
      </c>
      <c r="Q27" s="6" t="s">
        <v>51</v>
      </c>
      <c r="R27" s="6">
        <f>VLOOKUP(B27,[1]应付款管理!$A$1:$I$65536,9,0)</f>
        <v>3100.8</v>
      </c>
      <c r="S27">
        <f t="shared" si="0"/>
        <v>0</v>
      </c>
      <c r="T27" t="str">
        <f t="shared" si="1"/>
        <v>，1485079</v>
      </c>
    </row>
    <row r="28" s="1" customFormat="1" spans="1:20">
      <c r="A28" s="8" t="s">
        <v>8</v>
      </c>
      <c r="B28" s="9">
        <v>1485044</v>
      </c>
      <c r="C28" s="8" t="s">
        <v>83</v>
      </c>
      <c r="D28" s="8" t="s">
        <v>84</v>
      </c>
      <c r="E28" s="8" t="s">
        <v>85</v>
      </c>
      <c r="F28" s="8">
        <v>1</v>
      </c>
      <c r="G28" s="8" t="s">
        <v>48</v>
      </c>
      <c r="H28" s="8" t="s">
        <v>19</v>
      </c>
      <c r="I28" s="8" t="s">
        <v>86</v>
      </c>
      <c r="J28" s="8">
        <v>1767.91</v>
      </c>
      <c r="K28" s="8">
        <v>1767.91</v>
      </c>
      <c r="L28" s="8">
        <v>0</v>
      </c>
      <c r="M28" s="8" t="s">
        <v>8</v>
      </c>
      <c r="N28" s="8" t="s">
        <v>82</v>
      </c>
      <c r="O28" s="8" t="s">
        <v>76</v>
      </c>
      <c r="P28" s="8" t="s">
        <v>87</v>
      </c>
      <c r="Q28" s="8" t="s">
        <v>87</v>
      </c>
      <c r="R28" s="8">
        <f>VLOOKUP(B28,[1]应付款管理!$A$1:$I$65536,9,0)</f>
        <v>1767.91</v>
      </c>
      <c r="S28" s="1">
        <f t="shared" si="0"/>
        <v>0</v>
      </c>
      <c r="T28" t="str">
        <f t="shared" si="1"/>
        <v>，1485044</v>
      </c>
    </row>
    <row r="29" spans="1:20">
      <c r="A29" s="6" t="s">
        <v>8</v>
      </c>
      <c r="B29" s="7">
        <v>1484285</v>
      </c>
      <c r="C29" s="6" t="s">
        <v>88</v>
      </c>
      <c r="D29" s="6" t="s">
        <v>89</v>
      </c>
      <c r="E29" s="6" t="s">
        <v>64</v>
      </c>
      <c r="F29" s="6">
        <v>1</v>
      </c>
      <c r="G29" s="6" t="s">
        <v>76</v>
      </c>
      <c r="H29" s="6" t="s">
        <v>90</v>
      </c>
      <c r="I29" s="6" t="s">
        <v>91</v>
      </c>
      <c r="J29" s="6">
        <v>18836.65</v>
      </c>
      <c r="K29" s="6">
        <v>18836.65</v>
      </c>
      <c r="L29" s="6">
        <v>0</v>
      </c>
      <c r="M29" s="6" t="s">
        <v>8</v>
      </c>
      <c r="N29" s="6" t="s">
        <v>92</v>
      </c>
      <c r="O29" s="6" t="s">
        <v>92</v>
      </c>
      <c r="P29" s="6" t="s">
        <v>50</v>
      </c>
      <c r="Q29" s="6" t="s">
        <v>51</v>
      </c>
      <c r="R29" s="6">
        <f>VLOOKUP(B29,[1]应付款管理!$A$1:$I$65536,9,0)</f>
        <v>18836.65</v>
      </c>
      <c r="S29">
        <f t="shared" si="0"/>
        <v>0</v>
      </c>
      <c r="T29" t="str">
        <f t="shared" si="1"/>
        <v>，1484285</v>
      </c>
    </row>
    <row r="30" spans="1:20">
      <c r="A30" s="6" t="s">
        <v>8</v>
      </c>
      <c r="B30" s="7">
        <v>1484154</v>
      </c>
      <c r="C30" s="6" t="s">
        <v>93</v>
      </c>
      <c r="D30" s="6" t="s">
        <v>94</v>
      </c>
      <c r="E30" s="6" t="s">
        <v>95</v>
      </c>
      <c r="F30" s="6">
        <v>1</v>
      </c>
      <c r="G30" s="6" t="s">
        <v>82</v>
      </c>
      <c r="H30" s="6" t="s">
        <v>76</v>
      </c>
      <c r="I30" s="6" t="s">
        <v>96</v>
      </c>
      <c r="J30" s="6">
        <v>373.57</v>
      </c>
      <c r="K30" s="6">
        <v>373.57</v>
      </c>
      <c r="L30" s="6">
        <v>0</v>
      </c>
      <c r="M30" s="6" t="s">
        <v>8</v>
      </c>
      <c r="N30" s="6" t="s">
        <v>92</v>
      </c>
      <c r="O30" s="6" t="s">
        <v>92</v>
      </c>
      <c r="P30" s="6" t="s">
        <v>50</v>
      </c>
      <c r="Q30" s="6" t="s">
        <v>51</v>
      </c>
      <c r="R30" s="6">
        <f>VLOOKUP(B30,[1]应付款管理!$A$1:$I$65536,9,0)</f>
        <v>373.57</v>
      </c>
      <c r="S30">
        <f t="shared" si="0"/>
        <v>0</v>
      </c>
      <c r="T30" t="str">
        <f t="shared" si="1"/>
        <v>，1484154</v>
      </c>
    </row>
    <row r="31" spans="1:20">
      <c r="A31" s="6" t="s">
        <v>8</v>
      </c>
      <c r="B31" s="7">
        <v>1483576</v>
      </c>
      <c r="C31" s="6" t="s">
        <v>97</v>
      </c>
      <c r="D31" s="6" t="s">
        <v>98</v>
      </c>
      <c r="E31" s="6" t="s">
        <v>99</v>
      </c>
      <c r="F31" s="6">
        <v>1</v>
      </c>
      <c r="G31" s="6" t="s">
        <v>92</v>
      </c>
      <c r="H31" s="6" t="s">
        <v>82</v>
      </c>
      <c r="I31" s="6" t="s">
        <v>100</v>
      </c>
      <c r="J31" s="6">
        <v>1160.37</v>
      </c>
      <c r="K31" s="6">
        <v>1160.37</v>
      </c>
      <c r="L31" s="6">
        <v>0</v>
      </c>
      <c r="M31" s="6" t="s">
        <v>8</v>
      </c>
      <c r="N31" s="6" t="s">
        <v>17</v>
      </c>
      <c r="O31" s="6" t="s">
        <v>17</v>
      </c>
      <c r="P31" s="6" t="s">
        <v>50</v>
      </c>
      <c r="Q31" s="6" t="s">
        <v>51</v>
      </c>
      <c r="R31" s="6">
        <f>VLOOKUP(B31,[1]应付款管理!$A$1:$I$65536,9,0)</f>
        <v>1160.37</v>
      </c>
      <c r="S31">
        <f t="shared" si="0"/>
        <v>0</v>
      </c>
      <c r="T31" t="str">
        <f t="shared" si="1"/>
        <v>，1483576</v>
      </c>
    </row>
    <row r="32" spans="1:20">
      <c r="A32" s="6" t="s">
        <v>8</v>
      </c>
      <c r="B32" s="7">
        <v>1483484</v>
      </c>
      <c r="C32" s="6" t="s">
        <v>101</v>
      </c>
      <c r="D32" s="6" t="s">
        <v>102</v>
      </c>
      <c r="E32" s="6" t="s">
        <v>74</v>
      </c>
      <c r="F32" s="6">
        <v>1</v>
      </c>
      <c r="G32" s="6" t="s">
        <v>82</v>
      </c>
      <c r="H32" s="6" t="s">
        <v>57</v>
      </c>
      <c r="I32" s="6" t="s">
        <v>103</v>
      </c>
      <c r="J32" s="6">
        <v>3127.98</v>
      </c>
      <c r="K32" s="6">
        <v>3127.98</v>
      </c>
      <c r="L32" s="6">
        <v>0</v>
      </c>
      <c r="M32" s="6" t="s">
        <v>8</v>
      </c>
      <c r="N32" s="6" t="s">
        <v>17</v>
      </c>
      <c r="O32" s="6" t="s">
        <v>17</v>
      </c>
      <c r="P32" s="6" t="s">
        <v>87</v>
      </c>
      <c r="Q32" s="6" t="s">
        <v>87</v>
      </c>
      <c r="R32" s="6">
        <f>VLOOKUP(B32,[1]应付款管理!$A$1:$I$65536,9,0)</f>
        <v>3127.98</v>
      </c>
      <c r="S32">
        <f t="shared" si="0"/>
        <v>0</v>
      </c>
      <c r="T32" t="str">
        <f t="shared" si="1"/>
        <v>，1483484</v>
      </c>
    </row>
    <row r="33" spans="1:20">
      <c r="A33" s="6" t="s">
        <v>8</v>
      </c>
      <c r="B33" s="7">
        <v>1483181</v>
      </c>
      <c r="C33" s="6" t="s">
        <v>104</v>
      </c>
      <c r="D33" s="6" t="s">
        <v>105</v>
      </c>
      <c r="E33" s="6" t="s">
        <v>106</v>
      </c>
      <c r="F33" s="6">
        <v>1</v>
      </c>
      <c r="G33" s="6" t="s">
        <v>76</v>
      </c>
      <c r="H33" s="6" t="s">
        <v>57</v>
      </c>
      <c r="I33" s="6" t="s">
        <v>107</v>
      </c>
      <c r="J33" s="6">
        <v>253.98</v>
      </c>
      <c r="K33" s="6">
        <v>253.98</v>
      </c>
      <c r="L33" s="6">
        <v>0</v>
      </c>
      <c r="M33" s="6" t="s">
        <v>8</v>
      </c>
      <c r="N33" s="6" t="s">
        <v>17</v>
      </c>
      <c r="O33" s="6" t="s">
        <v>17</v>
      </c>
      <c r="P33" s="6" t="s">
        <v>50</v>
      </c>
      <c r="Q33" s="6" t="s">
        <v>51</v>
      </c>
      <c r="R33" s="6">
        <f>VLOOKUP(B33,[1]应付款管理!$A$1:$I$65536,9,0)</f>
        <v>253.98</v>
      </c>
      <c r="S33">
        <f t="shared" si="0"/>
        <v>0</v>
      </c>
      <c r="T33" t="str">
        <f t="shared" si="1"/>
        <v>，1483181</v>
      </c>
    </row>
    <row r="34" spans="1:20">
      <c r="A34" s="6" t="s">
        <v>8</v>
      </c>
      <c r="B34" s="7">
        <v>1482857</v>
      </c>
      <c r="C34" s="6" t="s">
        <v>108</v>
      </c>
      <c r="D34" s="6" t="s">
        <v>109</v>
      </c>
      <c r="E34" s="6" t="s">
        <v>110</v>
      </c>
      <c r="F34" s="6">
        <v>1</v>
      </c>
      <c r="G34" s="6" t="s">
        <v>17</v>
      </c>
      <c r="H34" s="6" t="s">
        <v>92</v>
      </c>
      <c r="I34" s="6" t="s">
        <v>111</v>
      </c>
      <c r="J34" s="6">
        <v>329.15</v>
      </c>
      <c r="K34" s="6">
        <v>329.15</v>
      </c>
      <c r="L34" s="6">
        <v>0</v>
      </c>
      <c r="M34" s="6" t="s">
        <v>8</v>
      </c>
      <c r="N34" s="6" t="s">
        <v>112</v>
      </c>
      <c r="O34" s="6" t="s">
        <v>112</v>
      </c>
      <c r="P34" s="6" t="s">
        <v>87</v>
      </c>
      <c r="Q34" s="6" t="s">
        <v>87</v>
      </c>
      <c r="R34" s="6">
        <f>VLOOKUP(B34,[1]应付款管理!$A$1:$I$65536,9,0)</f>
        <v>329.15</v>
      </c>
      <c r="S34">
        <f t="shared" si="0"/>
        <v>0</v>
      </c>
      <c r="T34" t="str">
        <f t="shared" si="1"/>
        <v>，1482857</v>
      </c>
    </row>
    <row r="35" spans="1:20">
      <c r="A35" s="6" t="s">
        <v>8</v>
      </c>
      <c r="B35" s="7">
        <v>1482833</v>
      </c>
      <c r="C35" s="6" t="s">
        <v>113</v>
      </c>
      <c r="D35" s="6" t="s">
        <v>114</v>
      </c>
      <c r="E35" s="6" t="s">
        <v>64</v>
      </c>
      <c r="F35" s="6">
        <v>1</v>
      </c>
      <c r="G35" s="6" t="s">
        <v>92</v>
      </c>
      <c r="H35" s="6" t="s">
        <v>82</v>
      </c>
      <c r="I35" s="6" t="s">
        <v>115</v>
      </c>
      <c r="J35" s="6">
        <v>243.43</v>
      </c>
      <c r="K35" s="6">
        <v>243.43</v>
      </c>
      <c r="L35" s="6">
        <v>0</v>
      </c>
      <c r="M35" s="6" t="s">
        <v>8</v>
      </c>
      <c r="N35" s="6" t="s">
        <v>112</v>
      </c>
      <c r="O35" s="6" t="s">
        <v>112</v>
      </c>
      <c r="P35" s="6" t="s">
        <v>50</v>
      </c>
      <c r="Q35" s="6" t="s">
        <v>51</v>
      </c>
      <c r="R35" s="6">
        <f>VLOOKUP(B35,[1]应付款管理!$A$1:$I$65536,9,0)</f>
        <v>243.43</v>
      </c>
      <c r="S35">
        <f t="shared" si="0"/>
        <v>0</v>
      </c>
      <c r="T35" t="str">
        <f t="shared" si="1"/>
        <v>，1482833</v>
      </c>
    </row>
    <row r="36" spans="1:20">
      <c r="A36" s="6" t="s">
        <v>8</v>
      </c>
      <c r="B36" s="7">
        <v>1482568</v>
      </c>
      <c r="C36" s="6" t="s">
        <v>116</v>
      </c>
      <c r="D36" s="6" t="s">
        <v>117</v>
      </c>
      <c r="E36" s="6" t="s">
        <v>68</v>
      </c>
      <c r="F36" s="6">
        <v>1</v>
      </c>
      <c r="G36" s="6" t="s">
        <v>17</v>
      </c>
      <c r="H36" s="6" t="s">
        <v>82</v>
      </c>
      <c r="I36" s="6" t="s">
        <v>118</v>
      </c>
      <c r="J36" s="6">
        <v>1302.4</v>
      </c>
      <c r="K36" s="6">
        <v>1302.4</v>
      </c>
      <c r="L36" s="6">
        <v>0</v>
      </c>
      <c r="M36" s="6" t="s">
        <v>8</v>
      </c>
      <c r="N36" s="6" t="s">
        <v>112</v>
      </c>
      <c r="O36" s="6" t="s">
        <v>17</v>
      </c>
      <c r="P36" s="6"/>
      <c r="Q36" s="6" t="s">
        <v>119</v>
      </c>
      <c r="R36" s="6">
        <f>VLOOKUP(B36,[1]应付款管理!$A$1:$I$65536,9,0)</f>
        <v>1302.4</v>
      </c>
      <c r="S36">
        <f t="shared" si="0"/>
        <v>0</v>
      </c>
      <c r="T36" t="str">
        <f t="shared" si="1"/>
        <v>，1482568</v>
      </c>
    </row>
    <row r="37" spans="1:20">
      <c r="A37" s="6" t="s">
        <v>8</v>
      </c>
      <c r="B37" s="7">
        <v>1482507</v>
      </c>
      <c r="C37" s="6" t="s">
        <v>120</v>
      </c>
      <c r="D37" s="6" t="s">
        <v>121</v>
      </c>
      <c r="E37" s="6" t="s">
        <v>122</v>
      </c>
      <c r="F37" s="6">
        <v>1</v>
      </c>
      <c r="G37" s="6" t="s">
        <v>48</v>
      </c>
      <c r="H37" s="6" t="s">
        <v>25</v>
      </c>
      <c r="I37" s="6" t="s">
        <v>123</v>
      </c>
      <c r="J37" s="6">
        <v>1705.6</v>
      </c>
      <c r="K37" s="6">
        <v>1705.6</v>
      </c>
      <c r="L37" s="6">
        <v>0</v>
      </c>
      <c r="M37" s="6" t="s">
        <v>8</v>
      </c>
      <c r="N37" s="6" t="s">
        <v>112</v>
      </c>
      <c r="O37" s="6" t="s">
        <v>112</v>
      </c>
      <c r="P37" s="6" t="s">
        <v>50</v>
      </c>
      <c r="Q37" s="6" t="s">
        <v>51</v>
      </c>
      <c r="R37" s="6">
        <f>VLOOKUP(B37,[1]应付款管理!$A$1:$I$65536,9,0)</f>
        <v>1705.6</v>
      </c>
      <c r="S37">
        <f t="shared" si="0"/>
        <v>0</v>
      </c>
      <c r="T37" t="str">
        <f t="shared" si="1"/>
        <v>，1482507</v>
      </c>
    </row>
    <row r="38" s="1" customFormat="1" spans="1:20">
      <c r="A38" s="8" t="s">
        <v>8</v>
      </c>
      <c r="B38" s="9">
        <v>1481010</v>
      </c>
      <c r="C38" s="8" t="s">
        <v>124</v>
      </c>
      <c r="D38" s="8" t="s">
        <v>125</v>
      </c>
      <c r="E38" s="8" t="s">
        <v>126</v>
      </c>
      <c r="F38" s="8">
        <v>1</v>
      </c>
      <c r="G38" s="8" t="s">
        <v>82</v>
      </c>
      <c r="H38" s="8" t="s">
        <v>57</v>
      </c>
      <c r="I38" s="8" t="s">
        <v>127</v>
      </c>
      <c r="J38" s="8">
        <v>4339.85</v>
      </c>
      <c r="K38" s="8">
        <v>4339.85</v>
      </c>
      <c r="L38" s="8">
        <v>0</v>
      </c>
      <c r="M38" s="8" t="s">
        <v>8</v>
      </c>
      <c r="N38" s="8" t="s">
        <v>128</v>
      </c>
      <c r="O38" s="8" t="s">
        <v>128</v>
      </c>
      <c r="P38" s="8" t="s">
        <v>129</v>
      </c>
      <c r="Q38" s="8" t="s">
        <v>130</v>
      </c>
      <c r="R38" s="8">
        <f>VLOOKUP(B38,[1]应付款管理!$A$1:$I$65536,9,0)</f>
        <v>2169.9</v>
      </c>
      <c r="S38" s="1">
        <f t="shared" si="0"/>
        <v>2169.95</v>
      </c>
      <c r="T38" t="str">
        <f t="shared" si="1"/>
        <v>，1481010</v>
      </c>
    </row>
    <row r="39" spans="1:20">
      <c r="A39" s="6" t="s">
        <v>8</v>
      </c>
      <c r="B39" s="7">
        <v>1481964</v>
      </c>
      <c r="C39" s="6" t="s">
        <v>131</v>
      </c>
      <c r="D39" s="6" t="s">
        <v>132</v>
      </c>
      <c r="E39" s="6" t="s">
        <v>133</v>
      </c>
      <c r="F39" s="6">
        <v>1</v>
      </c>
      <c r="G39" s="6" t="s">
        <v>76</v>
      </c>
      <c r="H39" s="6" t="s">
        <v>48</v>
      </c>
      <c r="I39" s="6" t="s">
        <v>134</v>
      </c>
      <c r="J39" s="6">
        <v>1838.46</v>
      </c>
      <c r="K39" s="6">
        <v>1838.46</v>
      </c>
      <c r="L39" s="6">
        <v>0</v>
      </c>
      <c r="M39" s="6" t="s">
        <v>8</v>
      </c>
      <c r="N39" s="6" t="s">
        <v>128</v>
      </c>
      <c r="O39" s="6" t="s">
        <v>128</v>
      </c>
      <c r="P39" s="6" t="s">
        <v>50</v>
      </c>
      <c r="Q39" s="6" t="s">
        <v>51</v>
      </c>
      <c r="R39" s="6">
        <f>VLOOKUP(B39,[1]应付款管理!$A$1:$I$65536,9,0)</f>
        <v>1838.46</v>
      </c>
      <c r="S39">
        <f t="shared" si="0"/>
        <v>0</v>
      </c>
      <c r="T39" t="str">
        <f t="shared" si="1"/>
        <v>，1481964</v>
      </c>
    </row>
    <row r="40" spans="1:20">
      <c r="A40" s="6" t="s">
        <v>8</v>
      </c>
      <c r="B40" s="7">
        <v>1481237</v>
      </c>
      <c r="C40" s="6" t="s">
        <v>135</v>
      </c>
      <c r="D40" s="6" t="s">
        <v>136</v>
      </c>
      <c r="E40" s="6" t="s">
        <v>64</v>
      </c>
      <c r="F40" s="6">
        <v>1</v>
      </c>
      <c r="G40" s="6" t="s">
        <v>76</v>
      </c>
      <c r="H40" s="6" t="s">
        <v>57</v>
      </c>
      <c r="I40" s="6" t="s">
        <v>137</v>
      </c>
      <c r="J40" s="6">
        <v>140.15</v>
      </c>
      <c r="K40" s="6">
        <v>140.15</v>
      </c>
      <c r="L40" s="6">
        <v>0</v>
      </c>
      <c r="M40" s="6" t="s">
        <v>8</v>
      </c>
      <c r="N40" s="6" t="s">
        <v>138</v>
      </c>
      <c r="O40" s="6" t="s">
        <v>138</v>
      </c>
      <c r="P40" s="6" t="s">
        <v>50</v>
      </c>
      <c r="Q40" s="6" t="s">
        <v>51</v>
      </c>
      <c r="R40" s="6">
        <f>VLOOKUP(B40,[1]应付款管理!$A$1:$I$65536,9,0)</f>
        <v>140.15</v>
      </c>
      <c r="S40">
        <f t="shared" si="0"/>
        <v>0</v>
      </c>
      <c r="T40" t="str">
        <f t="shared" si="1"/>
        <v>，1481237</v>
      </c>
    </row>
    <row r="41" spans="1:20">
      <c r="A41" s="6" t="s">
        <v>8</v>
      </c>
      <c r="B41" s="7">
        <v>1480603</v>
      </c>
      <c r="C41" s="6" t="s">
        <v>139</v>
      </c>
      <c r="D41" s="6" t="s">
        <v>140</v>
      </c>
      <c r="E41" s="6" t="s">
        <v>141</v>
      </c>
      <c r="F41" s="6">
        <v>1</v>
      </c>
      <c r="G41" s="6" t="s">
        <v>48</v>
      </c>
      <c r="H41" s="6" t="s">
        <v>142</v>
      </c>
      <c r="I41" s="6" t="s">
        <v>143</v>
      </c>
      <c r="J41" s="6">
        <v>1010</v>
      </c>
      <c r="K41" s="6">
        <v>1010</v>
      </c>
      <c r="L41" s="6">
        <v>0</v>
      </c>
      <c r="M41" s="6" t="s">
        <v>8</v>
      </c>
      <c r="N41" s="6" t="s">
        <v>144</v>
      </c>
      <c r="O41" s="6" t="s">
        <v>144</v>
      </c>
      <c r="P41" s="6" t="s">
        <v>50</v>
      </c>
      <c r="Q41" s="6" t="s">
        <v>51</v>
      </c>
      <c r="R41" s="6">
        <f>VLOOKUP(B41,[1]应付款管理!$A$1:$I$65536,9,0)</f>
        <v>1010</v>
      </c>
      <c r="S41">
        <f t="shared" si="0"/>
        <v>0</v>
      </c>
      <c r="T41" t="str">
        <f t="shared" si="1"/>
        <v>，1480603</v>
      </c>
    </row>
    <row r="42" spans="1:20">
      <c r="A42" s="6" t="s">
        <v>8</v>
      </c>
      <c r="B42" s="7">
        <v>1479796</v>
      </c>
      <c r="C42" s="6" t="s">
        <v>145</v>
      </c>
      <c r="D42" s="6" t="s">
        <v>146</v>
      </c>
      <c r="E42" s="6" t="s">
        <v>147</v>
      </c>
      <c r="F42" s="6">
        <v>1</v>
      </c>
      <c r="G42" s="6" t="s">
        <v>82</v>
      </c>
      <c r="H42" s="6" t="s">
        <v>25</v>
      </c>
      <c r="I42" s="6" t="s">
        <v>148</v>
      </c>
      <c r="J42" s="6">
        <v>2840.85</v>
      </c>
      <c r="K42" s="6">
        <v>2840.85</v>
      </c>
      <c r="L42" s="6">
        <v>0</v>
      </c>
      <c r="M42" s="6" t="s">
        <v>8</v>
      </c>
      <c r="N42" s="6" t="s">
        <v>149</v>
      </c>
      <c r="O42" s="6" t="s">
        <v>92</v>
      </c>
      <c r="P42" s="6" t="s">
        <v>50</v>
      </c>
      <c r="Q42" s="6" t="s">
        <v>51</v>
      </c>
      <c r="R42" s="6">
        <f>VLOOKUP(B42,[1]应付款管理!$A$1:$I$65536,9,0)</f>
        <v>2840.85</v>
      </c>
      <c r="S42">
        <f t="shared" si="0"/>
        <v>0</v>
      </c>
      <c r="T42" t="str">
        <f t="shared" si="1"/>
        <v>，1479796</v>
      </c>
    </row>
    <row r="43" spans="1:20">
      <c r="A43" s="6" t="s">
        <v>8</v>
      </c>
      <c r="B43" s="7">
        <v>1479613</v>
      </c>
      <c r="C43" s="6" t="s">
        <v>150</v>
      </c>
      <c r="D43" s="6" t="s">
        <v>151</v>
      </c>
      <c r="E43" s="6" t="s">
        <v>152</v>
      </c>
      <c r="F43" s="6">
        <v>1</v>
      </c>
      <c r="G43" s="6" t="s">
        <v>57</v>
      </c>
      <c r="H43" s="6" t="s">
        <v>19</v>
      </c>
      <c r="I43" s="6" t="s">
        <v>153</v>
      </c>
      <c r="J43" s="6">
        <v>932.65</v>
      </c>
      <c r="K43" s="6">
        <v>932.65</v>
      </c>
      <c r="L43" s="6">
        <v>0</v>
      </c>
      <c r="M43" s="6" t="s">
        <v>8</v>
      </c>
      <c r="N43" s="6" t="s">
        <v>149</v>
      </c>
      <c r="O43" s="6" t="s">
        <v>149</v>
      </c>
      <c r="P43" s="6" t="s">
        <v>50</v>
      </c>
      <c r="Q43" s="6" t="s">
        <v>51</v>
      </c>
      <c r="R43" s="6">
        <f>VLOOKUP(B43,[1]应付款管理!$A$1:$I$65536,9,0)</f>
        <v>932.65</v>
      </c>
      <c r="S43">
        <f t="shared" si="0"/>
        <v>0</v>
      </c>
      <c r="T43" t="str">
        <f t="shared" si="1"/>
        <v>，1479613</v>
      </c>
    </row>
    <row r="44" spans="1:20">
      <c r="A44" s="6" t="s">
        <v>8</v>
      </c>
      <c r="B44" s="7">
        <v>1478596</v>
      </c>
      <c r="C44" s="6" t="s">
        <v>154</v>
      </c>
      <c r="D44" s="6" t="s">
        <v>155</v>
      </c>
      <c r="E44" s="6" t="s">
        <v>156</v>
      </c>
      <c r="F44" s="6">
        <v>1</v>
      </c>
      <c r="G44" s="6" t="s">
        <v>19</v>
      </c>
      <c r="H44" s="6" t="s">
        <v>157</v>
      </c>
      <c r="I44" s="6" t="s">
        <v>158</v>
      </c>
      <c r="J44" s="6">
        <v>1778.28</v>
      </c>
      <c r="K44" s="6">
        <v>1778.28</v>
      </c>
      <c r="L44" s="6">
        <v>0</v>
      </c>
      <c r="M44" s="6" t="s">
        <v>8</v>
      </c>
      <c r="N44" s="6" t="s">
        <v>159</v>
      </c>
      <c r="O44" s="6" t="s">
        <v>159</v>
      </c>
      <c r="P44" s="6" t="s">
        <v>50</v>
      </c>
      <c r="Q44" s="6" t="s">
        <v>51</v>
      </c>
      <c r="R44" s="6">
        <f>VLOOKUP(B44,[1]应付款管理!$A$1:$I$65536,9,0)</f>
        <v>1778.28</v>
      </c>
      <c r="S44">
        <f t="shared" si="0"/>
        <v>0</v>
      </c>
      <c r="T44" t="str">
        <f t="shared" si="1"/>
        <v>，1478596</v>
      </c>
    </row>
    <row r="45" spans="1:20">
      <c r="A45" s="6" t="s">
        <v>8</v>
      </c>
      <c r="B45" s="7">
        <v>1478502</v>
      </c>
      <c r="C45" s="6" t="s">
        <v>160</v>
      </c>
      <c r="D45" s="6" t="s">
        <v>161</v>
      </c>
      <c r="E45" s="6" t="s">
        <v>64</v>
      </c>
      <c r="F45" s="6">
        <v>1</v>
      </c>
      <c r="G45" s="6" t="s">
        <v>82</v>
      </c>
      <c r="H45" s="6" t="s">
        <v>76</v>
      </c>
      <c r="I45" s="6" t="s">
        <v>162</v>
      </c>
      <c r="J45" s="6">
        <v>338.28</v>
      </c>
      <c r="K45" s="6">
        <v>338.28</v>
      </c>
      <c r="L45" s="6">
        <v>0</v>
      </c>
      <c r="M45" s="6" t="s">
        <v>8</v>
      </c>
      <c r="N45" s="6" t="s">
        <v>159</v>
      </c>
      <c r="O45" s="6" t="s">
        <v>159</v>
      </c>
      <c r="P45" s="6" t="s">
        <v>50</v>
      </c>
      <c r="Q45" s="6" t="s">
        <v>51</v>
      </c>
      <c r="R45" s="6">
        <f>VLOOKUP(B45,[1]应付款管理!$A$1:$I$65536,9,0)</f>
        <v>338.28</v>
      </c>
      <c r="S45">
        <f t="shared" si="0"/>
        <v>0</v>
      </c>
      <c r="T45" t="str">
        <f t="shared" si="1"/>
        <v>，1478502</v>
      </c>
    </row>
    <row r="46" spans="1:20">
      <c r="A46" s="6" t="s">
        <v>8</v>
      </c>
      <c r="B46" s="7">
        <v>1478422</v>
      </c>
      <c r="C46" s="6" t="s">
        <v>163</v>
      </c>
      <c r="D46" s="6" t="s">
        <v>164</v>
      </c>
      <c r="E46" s="6" t="s">
        <v>60</v>
      </c>
      <c r="F46" s="6">
        <v>1</v>
      </c>
      <c r="G46" s="6" t="s">
        <v>17</v>
      </c>
      <c r="H46" s="6" t="s">
        <v>82</v>
      </c>
      <c r="I46" s="6" t="s">
        <v>165</v>
      </c>
      <c r="J46" s="6">
        <v>389.18</v>
      </c>
      <c r="K46" s="6">
        <v>389.18</v>
      </c>
      <c r="L46" s="6">
        <v>0</v>
      </c>
      <c r="M46" s="6" t="s">
        <v>8</v>
      </c>
      <c r="N46" s="6" t="s">
        <v>159</v>
      </c>
      <c r="O46" s="6" t="s">
        <v>144</v>
      </c>
      <c r="P46" s="6" t="s">
        <v>50</v>
      </c>
      <c r="Q46" s="6" t="s">
        <v>51</v>
      </c>
      <c r="R46" s="6">
        <f>VLOOKUP(B46,[1]应付款管理!$A$1:$I$65536,9,0)</f>
        <v>389.18</v>
      </c>
      <c r="S46">
        <f t="shared" si="0"/>
        <v>0</v>
      </c>
      <c r="T46" t="str">
        <f t="shared" si="1"/>
        <v>，1478422</v>
      </c>
    </row>
    <row r="47" spans="1:20">
      <c r="A47" s="6" t="s">
        <v>8</v>
      </c>
      <c r="B47" s="7">
        <v>1477645</v>
      </c>
      <c r="C47" s="6" t="s">
        <v>166</v>
      </c>
      <c r="D47" s="6" t="s">
        <v>167</v>
      </c>
      <c r="E47" s="6" t="s">
        <v>60</v>
      </c>
      <c r="F47" s="6">
        <v>1</v>
      </c>
      <c r="G47" s="6" t="s">
        <v>48</v>
      </c>
      <c r="H47" s="6" t="s">
        <v>25</v>
      </c>
      <c r="I47" s="6" t="s">
        <v>168</v>
      </c>
      <c r="J47" s="6">
        <v>1304.83</v>
      </c>
      <c r="K47" s="6">
        <v>1304.83</v>
      </c>
      <c r="L47" s="6">
        <v>0</v>
      </c>
      <c r="M47" s="6" t="s">
        <v>8</v>
      </c>
      <c r="N47" s="6" t="s">
        <v>169</v>
      </c>
      <c r="O47" s="6" t="s">
        <v>169</v>
      </c>
      <c r="P47" s="6" t="s">
        <v>50</v>
      </c>
      <c r="Q47" s="6" t="s">
        <v>51</v>
      </c>
      <c r="R47" s="6">
        <f>VLOOKUP(B47,[1]应付款管理!$A$1:$I$65536,9,0)</f>
        <v>1304.84</v>
      </c>
      <c r="S47">
        <f t="shared" si="0"/>
        <v>-0.00999999999999091</v>
      </c>
      <c r="T47" t="str">
        <f t="shared" si="1"/>
        <v>，1477645</v>
      </c>
    </row>
    <row r="48" spans="1:20">
      <c r="A48" s="6" t="s">
        <v>8</v>
      </c>
      <c r="B48" s="7">
        <v>1476289</v>
      </c>
      <c r="C48" s="6" t="s">
        <v>170</v>
      </c>
      <c r="D48" s="6" t="s">
        <v>171</v>
      </c>
      <c r="E48" s="6" t="s">
        <v>64</v>
      </c>
      <c r="F48" s="6">
        <v>1</v>
      </c>
      <c r="G48" s="6" t="s">
        <v>76</v>
      </c>
      <c r="H48" s="6" t="s">
        <v>48</v>
      </c>
      <c r="I48" s="6" t="s">
        <v>172</v>
      </c>
      <c r="J48" s="6">
        <v>910.44</v>
      </c>
      <c r="K48" s="6">
        <v>910.44</v>
      </c>
      <c r="L48" s="6">
        <v>0</v>
      </c>
      <c r="M48" s="6" t="s">
        <v>8</v>
      </c>
      <c r="N48" s="6" t="s">
        <v>173</v>
      </c>
      <c r="O48" s="6" t="s">
        <v>82</v>
      </c>
      <c r="P48" s="6" t="s">
        <v>50</v>
      </c>
      <c r="Q48" s="6" t="s">
        <v>51</v>
      </c>
      <c r="R48" s="6">
        <f>VLOOKUP(B48,[1]应付款管理!$A$1:$I$65536,9,0)</f>
        <v>910.44</v>
      </c>
      <c r="S48">
        <f t="shared" si="0"/>
        <v>0</v>
      </c>
      <c r="T48" t="str">
        <f t="shared" si="1"/>
        <v>，1476289</v>
      </c>
    </row>
    <row r="49" spans="1:20">
      <c r="A49" s="6" t="s">
        <v>8</v>
      </c>
      <c r="B49" s="7">
        <v>1475264</v>
      </c>
      <c r="C49" s="6" t="s">
        <v>174</v>
      </c>
      <c r="D49" s="6" t="s">
        <v>175</v>
      </c>
      <c r="E49" s="6" t="s">
        <v>176</v>
      </c>
      <c r="F49" s="6">
        <v>1</v>
      </c>
      <c r="G49" s="6" t="s">
        <v>57</v>
      </c>
      <c r="H49" s="6" t="s">
        <v>48</v>
      </c>
      <c r="I49" s="6" t="s">
        <v>177</v>
      </c>
      <c r="J49" s="6">
        <v>1305.53</v>
      </c>
      <c r="K49" s="6">
        <v>1305.53</v>
      </c>
      <c r="L49" s="6">
        <v>0</v>
      </c>
      <c r="M49" s="6" t="s">
        <v>8</v>
      </c>
      <c r="N49" s="6" t="s">
        <v>178</v>
      </c>
      <c r="O49" s="6" t="s">
        <v>178</v>
      </c>
      <c r="P49" s="6" t="s">
        <v>50</v>
      </c>
      <c r="Q49" s="6" t="s">
        <v>51</v>
      </c>
      <c r="R49" s="6">
        <f>VLOOKUP(B49,[1]应付款管理!$A$1:$I$65536,9,0)</f>
        <v>1305.53</v>
      </c>
      <c r="S49">
        <f t="shared" si="0"/>
        <v>0</v>
      </c>
      <c r="T49" t="str">
        <f t="shared" si="1"/>
        <v>，1475264</v>
      </c>
    </row>
    <row r="50" spans="1:20">
      <c r="A50" s="6" t="s">
        <v>8</v>
      </c>
      <c r="B50" s="7">
        <v>1474856</v>
      </c>
      <c r="C50" s="6" t="s">
        <v>179</v>
      </c>
      <c r="D50" s="6" t="s">
        <v>180</v>
      </c>
      <c r="E50" s="6" t="s">
        <v>181</v>
      </c>
      <c r="F50" s="6">
        <v>1</v>
      </c>
      <c r="G50" s="6" t="s">
        <v>76</v>
      </c>
      <c r="H50" s="6" t="s">
        <v>19</v>
      </c>
      <c r="I50" s="6" t="s">
        <v>182</v>
      </c>
      <c r="J50" s="6">
        <v>2878.14</v>
      </c>
      <c r="K50" s="6">
        <v>2878.14</v>
      </c>
      <c r="L50" s="6">
        <v>0</v>
      </c>
      <c r="M50" s="6" t="s">
        <v>8</v>
      </c>
      <c r="N50" s="6" t="s">
        <v>183</v>
      </c>
      <c r="O50" s="6" t="s">
        <v>183</v>
      </c>
      <c r="P50" s="6" t="s">
        <v>50</v>
      </c>
      <c r="Q50" s="6" t="s">
        <v>51</v>
      </c>
      <c r="R50" s="6">
        <f>VLOOKUP(B50,[1]应付款管理!$A$1:$I$65536,9,0)</f>
        <v>2878.14</v>
      </c>
      <c r="S50">
        <f t="shared" si="0"/>
        <v>0</v>
      </c>
      <c r="T50" t="str">
        <f t="shared" si="1"/>
        <v>，1474856</v>
      </c>
    </row>
    <row r="51" spans="1:20">
      <c r="A51" s="6" t="s">
        <v>8</v>
      </c>
      <c r="B51" s="7">
        <v>1473618</v>
      </c>
      <c r="C51" s="6" t="s">
        <v>184</v>
      </c>
      <c r="D51" s="6" t="s">
        <v>185</v>
      </c>
      <c r="E51" s="6" t="s">
        <v>64</v>
      </c>
      <c r="F51" s="6">
        <v>1</v>
      </c>
      <c r="G51" s="6" t="s">
        <v>92</v>
      </c>
      <c r="H51" s="6" t="s">
        <v>82</v>
      </c>
      <c r="I51" s="6" t="s">
        <v>186</v>
      </c>
      <c r="J51" s="6">
        <v>986.76</v>
      </c>
      <c r="K51" s="6">
        <v>986.76</v>
      </c>
      <c r="L51" s="6">
        <v>0</v>
      </c>
      <c r="M51" s="6" t="s">
        <v>8</v>
      </c>
      <c r="N51" s="6" t="s">
        <v>187</v>
      </c>
      <c r="O51" s="6" t="s">
        <v>112</v>
      </c>
      <c r="P51" s="6" t="s">
        <v>50</v>
      </c>
      <c r="Q51" s="6" t="s">
        <v>51</v>
      </c>
      <c r="R51" s="6">
        <f>VLOOKUP(B51,[1]应付款管理!$A$1:$I$65536,9,0)</f>
        <v>986.76</v>
      </c>
      <c r="S51">
        <f t="shared" si="0"/>
        <v>0</v>
      </c>
      <c r="T51" t="str">
        <f t="shared" si="1"/>
        <v>，1473618</v>
      </c>
    </row>
    <row r="52" spans="1:20">
      <c r="A52" s="6" t="s">
        <v>8</v>
      </c>
      <c r="B52" s="7">
        <v>1472441</v>
      </c>
      <c r="C52" s="6" t="s">
        <v>188</v>
      </c>
      <c r="D52" s="6" t="s">
        <v>189</v>
      </c>
      <c r="E52" s="6" t="s">
        <v>190</v>
      </c>
      <c r="F52" s="6">
        <v>1</v>
      </c>
      <c r="G52" s="6" t="s">
        <v>17</v>
      </c>
      <c r="H52" s="6" t="s">
        <v>92</v>
      </c>
      <c r="I52" s="6" t="s">
        <v>191</v>
      </c>
      <c r="J52" s="6">
        <v>486.5</v>
      </c>
      <c r="K52" s="6">
        <v>486.5</v>
      </c>
      <c r="L52" s="6">
        <v>0</v>
      </c>
      <c r="M52" s="6" t="s">
        <v>8</v>
      </c>
      <c r="N52" s="6" t="s">
        <v>192</v>
      </c>
      <c r="O52" s="6" t="s">
        <v>138</v>
      </c>
      <c r="P52" s="6"/>
      <c r="Q52" s="6" t="s">
        <v>119</v>
      </c>
      <c r="R52" s="6">
        <f>VLOOKUP(B52,[1]应付款管理!$A$1:$I$65536,9,0)</f>
        <v>486.5</v>
      </c>
      <c r="S52">
        <f t="shared" si="0"/>
        <v>0</v>
      </c>
      <c r="T52" t="str">
        <f t="shared" si="1"/>
        <v>，1472441</v>
      </c>
    </row>
    <row r="53" spans="1:20">
      <c r="A53" s="6" t="s">
        <v>8</v>
      </c>
      <c r="B53" s="7">
        <v>1472412</v>
      </c>
      <c r="C53" s="6" t="s">
        <v>193</v>
      </c>
      <c r="D53" s="6" t="s">
        <v>194</v>
      </c>
      <c r="E53" s="6" t="s">
        <v>195</v>
      </c>
      <c r="F53" s="6">
        <v>2</v>
      </c>
      <c r="G53" s="6" t="s">
        <v>48</v>
      </c>
      <c r="H53" s="6" t="s">
        <v>25</v>
      </c>
      <c r="I53" s="6" t="s">
        <v>196</v>
      </c>
      <c r="J53" s="6">
        <v>3816</v>
      </c>
      <c r="K53" s="6">
        <v>3816</v>
      </c>
      <c r="L53" s="6">
        <v>0</v>
      </c>
      <c r="M53" s="6" t="s">
        <v>8</v>
      </c>
      <c r="N53" s="6" t="s">
        <v>197</v>
      </c>
      <c r="O53" s="6" t="s">
        <v>197</v>
      </c>
      <c r="P53" s="6" t="s">
        <v>50</v>
      </c>
      <c r="Q53" s="6" t="s">
        <v>51</v>
      </c>
      <c r="R53" s="6">
        <f>VLOOKUP(B53,[1]应付款管理!$A$1:$I$65536,9,0)</f>
        <v>3816</v>
      </c>
      <c r="S53">
        <f t="shared" ref="S53:S94" si="2">K53-R53</f>
        <v>0</v>
      </c>
      <c r="T53" t="str">
        <f t="shared" ref="T53:T87" si="3">$T$19&amp;B53</f>
        <v>，1472412</v>
      </c>
    </row>
    <row r="54" spans="1:20">
      <c r="A54" s="6" t="s">
        <v>8</v>
      </c>
      <c r="B54" s="7">
        <v>1471536</v>
      </c>
      <c r="C54" s="6" t="s">
        <v>198</v>
      </c>
      <c r="D54" s="6" t="s">
        <v>199</v>
      </c>
      <c r="E54" s="6" t="s">
        <v>74</v>
      </c>
      <c r="F54" s="6">
        <v>1</v>
      </c>
      <c r="G54" s="6" t="s">
        <v>17</v>
      </c>
      <c r="H54" s="6" t="s">
        <v>82</v>
      </c>
      <c r="I54" s="6" t="s">
        <v>200</v>
      </c>
      <c r="J54" s="6">
        <v>634.4</v>
      </c>
      <c r="K54" s="6">
        <v>634.4</v>
      </c>
      <c r="L54" s="6">
        <v>0</v>
      </c>
      <c r="M54" s="6" t="s">
        <v>8</v>
      </c>
      <c r="N54" s="6" t="s">
        <v>201</v>
      </c>
      <c r="O54" s="6" t="s">
        <v>201</v>
      </c>
      <c r="P54" s="6" t="s">
        <v>50</v>
      </c>
      <c r="Q54" s="6" t="s">
        <v>51</v>
      </c>
      <c r="R54" s="6">
        <f>VLOOKUP(B54,[1]应付款管理!$A$1:$I$65536,9,0)</f>
        <v>634.4</v>
      </c>
      <c r="S54">
        <f t="shared" si="2"/>
        <v>0</v>
      </c>
      <c r="T54" t="str">
        <f t="shared" si="3"/>
        <v>，1471536</v>
      </c>
    </row>
    <row r="55" spans="1:20">
      <c r="A55" s="6" t="s">
        <v>8</v>
      </c>
      <c r="B55" s="7">
        <v>1470704</v>
      </c>
      <c r="C55" s="6" t="s">
        <v>202</v>
      </c>
      <c r="D55" s="6" t="s">
        <v>203</v>
      </c>
      <c r="E55" s="6" t="s">
        <v>204</v>
      </c>
      <c r="F55" s="6">
        <v>1</v>
      </c>
      <c r="G55" s="6" t="s">
        <v>92</v>
      </c>
      <c r="H55" s="6" t="s">
        <v>57</v>
      </c>
      <c r="I55" s="6" t="s">
        <v>205</v>
      </c>
      <c r="J55" s="6">
        <v>2002.05</v>
      </c>
      <c r="K55" s="6">
        <v>2002.05</v>
      </c>
      <c r="L55" s="6">
        <v>0</v>
      </c>
      <c r="M55" s="6" t="s">
        <v>8</v>
      </c>
      <c r="N55" s="6" t="s">
        <v>206</v>
      </c>
      <c r="O55" s="6" t="s">
        <v>128</v>
      </c>
      <c r="P55" s="6" t="s">
        <v>207</v>
      </c>
      <c r="Q55" s="6" t="s">
        <v>208</v>
      </c>
      <c r="R55" s="6">
        <f>VLOOKUP(B55,[1]应付款管理!$A$1:$I$65536,9,0)</f>
        <v>2002.05</v>
      </c>
      <c r="S55">
        <f t="shared" si="2"/>
        <v>0</v>
      </c>
      <c r="T55" t="str">
        <f t="shared" si="3"/>
        <v>，1470704</v>
      </c>
    </row>
    <row r="56" spans="1:20">
      <c r="A56" s="6" t="s">
        <v>8</v>
      </c>
      <c r="B56" s="7">
        <v>1468372</v>
      </c>
      <c r="C56" s="6" t="s">
        <v>209</v>
      </c>
      <c r="D56" s="6" t="s">
        <v>180</v>
      </c>
      <c r="E56" s="6" t="s">
        <v>181</v>
      </c>
      <c r="F56" s="6">
        <v>1</v>
      </c>
      <c r="G56" s="6" t="s">
        <v>76</v>
      </c>
      <c r="H56" s="6" t="s">
        <v>57</v>
      </c>
      <c r="I56" s="6" t="s">
        <v>210</v>
      </c>
      <c r="J56" s="6">
        <v>967.98</v>
      </c>
      <c r="K56" s="6">
        <v>967.98</v>
      </c>
      <c r="L56" s="6">
        <v>0</v>
      </c>
      <c r="M56" s="6" t="s">
        <v>8</v>
      </c>
      <c r="N56" s="6" t="s">
        <v>211</v>
      </c>
      <c r="O56" s="6" t="s">
        <v>211</v>
      </c>
      <c r="P56" s="6" t="s">
        <v>50</v>
      </c>
      <c r="Q56" s="6" t="s">
        <v>51</v>
      </c>
      <c r="R56" s="6">
        <f>VLOOKUP(B56,[1]应付款管理!$A$1:$I$65536,9,0)</f>
        <v>967.98</v>
      </c>
      <c r="S56">
        <f t="shared" si="2"/>
        <v>0</v>
      </c>
      <c r="T56" t="str">
        <f t="shared" si="3"/>
        <v>，1468372</v>
      </c>
    </row>
    <row r="57" spans="1:20">
      <c r="A57" s="6" t="s">
        <v>8</v>
      </c>
      <c r="B57" s="7">
        <v>1467627</v>
      </c>
      <c r="C57" s="6" t="s">
        <v>212</v>
      </c>
      <c r="D57" s="6" t="s">
        <v>213</v>
      </c>
      <c r="E57" s="6" t="s">
        <v>99</v>
      </c>
      <c r="F57" s="6">
        <v>1</v>
      </c>
      <c r="G57" s="6" t="s">
        <v>76</v>
      </c>
      <c r="H57" s="6" t="s">
        <v>25</v>
      </c>
      <c r="I57" s="6" t="s">
        <v>214</v>
      </c>
      <c r="J57" s="6">
        <v>2037.8</v>
      </c>
      <c r="K57" s="6">
        <v>2037.8</v>
      </c>
      <c r="L57" s="6">
        <v>0</v>
      </c>
      <c r="M57" s="6" t="s">
        <v>8</v>
      </c>
      <c r="N57" s="6" t="s">
        <v>215</v>
      </c>
      <c r="O57" s="6" t="s">
        <v>215</v>
      </c>
      <c r="P57" s="6" t="s">
        <v>50</v>
      </c>
      <c r="Q57" s="6" t="s">
        <v>51</v>
      </c>
      <c r="R57" s="6">
        <f>VLOOKUP(B57,[1]应付款管理!$A$1:$I$65536,9,0)</f>
        <v>2037.8</v>
      </c>
      <c r="S57">
        <f t="shared" si="2"/>
        <v>0</v>
      </c>
      <c r="T57" t="str">
        <f t="shared" si="3"/>
        <v>，1467627</v>
      </c>
    </row>
    <row r="58" spans="1:20">
      <c r="A58" s="6" t="s">
        <v>8</v>
      </c>
      <c r="B58" s="7">
        <v>1467119</v>
      </c>
      <c r="C58" s="6" t="s">
        <v>216</v>
      </c>
      <c r="D58" s="6" t="s">
        <v>217</v>
      </c>
      <c r="E58" s="6" t="s">
        <v>106</v>
      </c>
      <c r="F58" s="6">
        <v>1</v>
      </c>
      <c r="G58" s="6" t="s">
        <v>82</v>
      </c>
      <c r="H58" s="6" t="s">
        <v>76</v>
      </c>
      <c r="I58" s="6" t="s">
        <v>218</v>
      </c>
      <c r="J58" s="6">
        <v>278.63</v>
      </c>
      <c r="K58" s="6">
        <v>278.63</v>
      </c>
      <c r="L58" s="6">
        <v>0</v>
      </c>
      <c r="M58" s="6" t="s">
        <v>8</v>
      </c>
      <c r="N58" s="6" t="s">
        <v>219</v>
      </c>
      <c r="O58" s="6" t="s">
        <v>128</v>
      </c>
      <c r="P58" s="6" t="s">
        <v>50</v>
      </c>
      <c r="Q58" s="6" t="s">
        <v>51</v>
      </c>
      <c r="R58" s="6">
        <f>VLOOKUP(B58,[1]应付款管理!$A$1:$I$65536,9,0)</f>
        <v>278.63</v>
      </c>
      <c r="S58">
        <f t="shared" si="2"/>
        <v>0</v>
      </c>
      <c r="T58" t="str">
        <f t="shared" si="3"/>
        <v>，1467119</v>
      </c>
    </row>
    <row r="59" spans="1:20">
      <c r="A59" s="6" t="s">
        <v>8</v>
      </c>
      <c r="B59" s="7">
        <v>1466548</v>
      </c>
      <c r="C59" s="6" t="s">
        <v>220</v>
      </c>
      <c r="D59" s="6" t="s">
        <v>221</v>
      </c>
      <c r="E59" s="6" t="s">
        <v>222</v>
      </c>
      <c r="F59" s="6">
        <v>1</v>
      </c>
      <c r="G59" s="6" t="s">
        <v>17</v>
      </c>
      <c r="H59" s="6" t="s">
        <v>82</v>
      </c>
      <c r="I59" s="6" t="s">
        <v>223</v>
      </c>
      <c r="J59" s="6">
        <v>1015.64</v>
      </c>
      <c r="K59" s="6">
        <v>1015.64</v>
      </c>
      <c r="L59" s="6">
        <v>0</v>
      </c>
      <c r="M59" s="6" t="s">
        <v>8</v>
      </c>
      <c r="N59" s="6" t="s">
        <v>219</v>
      </c>
      <c r="O59" s="6" t="s">
        <v>138</v>
      </c>
      <c r="P59" s="6" t="s">
        <v>50</v>
      </c>
      <c r="Q59" s="6" t="s">
        <v>51</v>
      </c>
      <c r="R59" s="6">
        <f>VLOOKUP(B59,[1]应付款管理!$A$1:$I$65536,9,0)</f>
        <v>1015.64</v>
      </c>
      <c r="S59">
        <f t="shared" si="2"/>
        <v>0</v>
      </c>
      <c r="T59" t="str">
        <f t="shared" si="3"/>
        <v>，1466548</v>
      </c>
    </row>
    <row r="60" spans="1:20">
      <c r="A60" s="6" t="s">
        <v>8</v>
      </c>
      <c r="B60" s="7">
        <v>1466211</v>
      </c>
      <c r="C60" s="6" t="s">
        <v>224</v>
      </c>
      <c r="D60" s="6" t="s">
        <v>225</v>
      </c>
      <c r="E60" s="6" t="s">
        <v>64</v>
      </c>
      <c r="F60" s="6">
        <v>1</v>
      </c>
      <c r="G60" s="6" t="s">
        <v>19</v>
      </c>
      <c r="H60" s="6" t="s">
        <v>157</v>
      </c>
      <c r="I60" s="6" t="s">
        <v>226</v>
      </c>
      <c r="J60" s="6">
        <v>977.04</v>
      </c>
      <c r="K60" s="6">
        <v>977.04</v>
      </c>
      <c r="L60" s="6">
        <v>0</v>
      </c>
      <c r="M60" s="6" t="s">
        <v>8</v>
      </c>
      <c r="N60" s="6" t="s">
        <v>227</v>
      </c>
      <c r="O60" s="6" t="s">
        <v>48</v>
      </c>
      <c r="P60" s="6" t="s">
        <v>50</v>
      </c>
      <c r="Q60" s="6" t="s">
        <v>51</v>
      </c>
      <c r="R60" s="6">
        <f>VLOOKUP(B60,[1]应付款管理!$A$1:$I$65536,9,0)</f>
        <v>977.04</v>
      </c>
      <c r="S60">
        <f t="shared" si="2"/>
        <v>0</v>
      </c>
      <c r="T60" t="str">
        <f t="shared" si="3"/>
        <v>，1466211</v>
      </c>
    </row>
    <row r="61" spans="1:20">
      <c r="A61" s="6" t="s">
        <v>8</v>
      </c>
      <c r="B61" s="7">
        <v>1466213</v>
      </c>
      <c r="C61" s="6" t="s">
        <v>228</v>
      </c>
      <c r="D61" s="6" t="s">
        <v>225</v>
      </c>
      <c r="E61" s="6" t="s">
        <v>64</v>
      </c>
      <c r="F61" s="6">
        <v>1</v>
      </c>
      <c r="G61" s="6" t="s">
        <v>19</v>
      </c>
      <c r="H61" s="6" t="s">
        <v>157</v>
      </c>
      <c r="I61" s="6" t="s">
        <v>229</v>
      </c>
      <c r="J61" s="6">
        <v>977.04</v>
      </c>
      <c r="K61" s="6">
        <v>977.04</v>
      </c>
      <c r="L61" s="6">
        <v>0</v>
      </c>
      <c r="M61" s="6" t="s">
        <v>8</v>
      </c>
      <c r="N61" s="6" t="s">
        <v>227</v>
      </c>
      <c r="O61" s="6" t="s">
        <v>48</v>
      </c>
      <c r="P61" s="6" t="s">
        <v>50</v>
      </c>
      <c r="Q61" s="6" t="s">
        <v>51</v>
      </c>
      <c r="R61" s="6">
        <f>VLOOKUP(B61,[1]应付款管理!$A$1:$I$65536,9,0)</f>
        <v>977.04</v>
      </c>
      <c r="S61">
        <f t="shared" si="2"/>
        <v>0</v>
      </c>
      <c r="T61" t="str">
        <f t="shared" si="3"/>
        <v>，1466213</v>
      </c>
    </row>
    <row r="62" spans="1:20">
      <c r="A62" s="6" t="s">
        <v>8</v>
      </c>
      <c r="B62" s="7">
        <v>1465424</v>
      </c>
      <c r="C62" s="6" t="s">
        <v>230</v>
      </c>
      <c r="D62" s="6" t="s">
        <v>231</v>
      </c>
      <c r="E62" s="6" t="s">
        <v>232</v>
      </c>
      <c r="F62" s="6">
        <v>1</v>
      </c>
      <c r="G62" s="6" t="s">
        <v>19</v>
      </c>
      <c r="H62" s="6" t="s">
        <v>142</v>
      </c>
      <c r="I62" s="6" t="s">
        <v>233</v>
      </c>
      <c r="J62" s="6">
        <v>9814.71</v>
      </c>
      <c r="K62" s="6">
        <v>9814.71</v>
      </c>
      <c r="L62" s="6">
        <v>0</v>
      </c>
      <c r="M62" s="6" t="s">
        <v>8</v>
      </c>
      <c r="N62" s="6" t="s">
        <v>234</v>
      </c>
      <c r="O62" s="6" t="s">
        <v>234</v>
      </c>
      <c r="P62" s="6" t="s">
        <v>235</v>
      </c>
      <c r="Q62" s="6" t="s">
        <v>235</v>
      </c>
      <c r="R62" s="6">
        <f>VLOOKUP(B62,[1]应付款管理!$A$1:$I$65536,9,0)</f>
        <v>9814.71</v>
      </c>
      <c r="S62">
        <f t="shared" si="2"/>
        <v>0</v>
      </c>
      <c r="T62" t="str">
        <f t="shared" si="3"/>
        <v>，1465424</v>
      </c>
    </row>
    <row r="63" spans="1:20">
      <c r="A63" s="6" t="s">
        <v>8</v>
      </c>
      <c r="B63" s="7">
        <v>1465580</v>
      </c>
      <c r="C63" s="6" t="s">
        <v>236</v>
      </c>
      <c r="D63" s="6" t="s">
        <v>73</v>
      </c>
      <c r="E63" s="6" t="s">
        <v>74</v>
      </c>
      <c r="F63" s="6">
        <v>1</v>
      </c>
      <c r="G63" s="6" t="s">
        <v>92</v>
      </c>
      <c r="H63" s="6" t="s">
        <v>82</v>
      </c>
      <c r="I63" s="6" t="s">
        <v>237</v>
      </c>
      <c r="J63" s="6">
        <v>812.4</v>
      </c>
      <c r="K63" s="6">
        <v>812.4</v>
      </c>
      <c r="L63" s="6">
        <v>0</v>
      </c>
      <c r="M63" s="6" t="s">
        <v>8</v>
      </c>
      <c r="N63" s="6" t="s">
        <v>234</v>
      </c>
      <c r="O63" s="6" t="s">
        <v>173</v>
      </c>
      <c r="P63" s="6" t="s">
        <v>235</v>
      </c>
      <c r="Q63" s="6" t="s">
        <v>235</v>
      </c>
      <c r="R63" s="6">
        <f>VLOOKUP(B63,[1]应付款管理!$A$1:$I$65536,9,0)</f>
        <v>812.4</v>
      </c>
      <c r="S63">
        <f t="shared" si="2"/>
        <v>0</v>
      </c>
      <c r="T63" t="str">
        <f t="shared" si="3"/>
        <v>，1465580</v>
      </c>
    </row>
    <row r="64" spans="1:20">
      <c r="A64" s="6" t="s">
        <v>8</v>
      </c>
      <c r="B64" s="7">
        <v>1465510</v>
      </c>
      <c r="C64" s="6" t="s">
        <v>238</v>
      </c>
      <c r="D64" s="6" t="s">
        <v>239</v>
      </c>
      <c r="E64" s="6" t="s">
        <v>240</v>
      </c>
      <c r="F64" s="6">
        <v>1</v>
      </c>
      <c r="G64" s="6" t="s">
        <v>48</v>
      </c>
      <c r="H64" s="6" t="s">
        <v>55</v>
      </c>
      <c r="I64" s="6" t="s">
        <v>241</v>
      </c>
      <c r="J64" s="6">
        <v>3393.11</v>
      </c>
      <c r="K64" s="6">
        <v>3393.11</v>
      </c>
      <c r="L64" s="6">
        <v>0</v>
      </c>
      <c r="M64" s="6" t="s">
        <v>8</v>
      </c>
      <c r="N64" s="6" t="s">
        <v>234</v>
      </c>
      <c r="O64" s="6" t="s">
        <v>234</v>
      </c>
      <c r="P64" s="6"/>
      <c r="Q64" s="6" t="s">
        <v>242</v>
      </c>
      <c r="R64" s="6">
        <f>VLOOKUP(B64,[1]应付款管理!$A$1:$I$65536,9,0)</f>
        <v>3393.11</v>
      </c>
      <c r="S64">
        <f t="shared" si="2"/>
        <v>0</v>
      </c>
      <c r="T64" t="str">
        <f t="shared" si="3"/>
        <v>，1465510</v>
      </c>
    </row>
    <row r="65" spans="1:20">
      <c r="A65" s="6" t="s">
        <v>8</v>
      </c>
      <c r="B65" s="7">
        <v>1465368</v>
      </c>
      <c r="C65" s="6" t="s">
        <v>243</v>
      </c>
      <c r="D65" s="6" t="s">
        <v>244</v>
      </c>
      <c r="E65" s="6" t="s">
        <v>245</v>
      </c>
      <c r="F65" s="6">
        <v>1</v>
      </c>
      <c r="G65" s="6" t="s">
        <v>76</v>
      </c>
      <c r="H65" s="6" t="s">
        <v>48</v>
      </c>
      <c r="I65" s="6" t="s">
        <v>246</v>
      </c>
      <c r="J65" s="6">
        <v>1747.16</v>
      </c>
      <c r="K65" s="6">
        <v>1747.16</v>
      </c>
      <c r="L65" s="6">
        <v>0</v>
      </c>
      <c r="M65" s="6" t="s">
        <v>8</v>
      </c>
      <c r="N65" s="6" t="s">
        <v>234</v>
      </c>
      <c r="O65" s="6" t="s">
        <v>178</v>
      </c>
      <c r="P65" s="6"/>
      <c r="Q65" s="6" t="s">
        <v>119</v>
      </c>
      <c r="R65" s="6">
        <f>VLOOKUP(B65,[1]应付款管理!$A$1:$I$65536,9,0)</f>
        <v>1747.16</v>
      </c>
      <c r="S65">
        <f t="shared" si="2"/>
        <v>0</v>
      </c>
      <c r="T65" t="str">
        <f t="shared" si="3"/>
        <v>，1465368</v>
      </c>
    </row>
    <row r="66" spans="1:20">
      <c r="A66" s="6" t="s">
        <v>8</v>
      </c>
      <c r="B66" s="7">
        <v>1464911</v>
      </c>
      <c r="C66" s="6" t="s">
        <v>247</v>
      </c>
      <c r="D66" s="6" t="s">
        <v>248</v>
      </c>
      <c r="E66" s="6" t="s">
        <v>60</v>
      </c>
      <c r="F66" s="6">
        <v>1</v>
      </c>
      <c r="G66" s="6" t="s">
        <v>92</v>
      </c>
      <c r="H66" s="6" t="s">
        <v>48</v>
      </c>
      <c r="I66" s="6" t="s">
        <v>249</v>
      </c>
      <c r="J66" s="6">
        <v>4459.46</v>
      </c>
      <c r="K66" s="6">
        <v>4459.46</v>
      </c>
      <c r="L66" s="6">
        <v>0</v>
      </c>
      <c r="M66" s="6" t="s">
        <v>8</v>
      </c>
      <c r="N66" s="6" t="s">
        <v>250</v>
      </c>
      <c r="O66" s="6" t="s">
        <v>250</v>
      </c>
      <c r="P66" s="6" t="s">
        <v>50</v>
      </c>
      <c r="Q66" s="6" t="s">
        <v>51</v>
      </c>
      <c r="R66" s="6">
        <f>VLOOKUP(B66,[1]应付款管理!$A$1:$I$65536,9,0)</f>
        <v>4459.46</v>
      </c>
      <c r="S66">
        <f t="shared" si="2"/>
        <v>0</v>
      </c>
      <c r="T66" t="str">
        <f t="shared" si="3"/>
        <v>，1464911</v>
      </c>
    </row>
    <row r="67" spans="1:20">
      <c r="A67" s="6" t="s">
        <v>8</v>
      </c>
      <c r="B67" s="7">
        <v>1463458</v>
      </c>
      <c r="C67" s="6" t="s">
        <v>251</v>
      </c>
      <c r="D67" s="6" t="s">
        <v>252</v>
      </c>
      <c r="E67" s="6" t="s">
        <v>253</v>
      </c>
      <c r="F67" s="6">
        <v>1</v>
      </c>
      <c r="G67" s="6" t="s">
        <v>19</v>
      </c>
      <c r="H67" s="6" t="s">
        <v>55</v>
      </c>
      <c r="I67" s="6" t="s">
        <v>254</v>
      </c>
      <c r="J67" s="6">
        <v>2390.32</v>
      </c>
      <c r="K67" s="6">
        <v>2390.32</v>
      </c>
      <c r="L67" s="6">
        <v>0</v>
      </c>
      <c r="M67" s="6" t="s">
        <v>8</v>
      </c>
      <c r="N67" s="6" t="s">
        <v>255</v>
      </c>
      <c r="O67" s="6" t="s">
        <v>256</v>
      </c>
      <c r="P67" s="6" t="s">
        <v>50</v>
      </c>
      <c r="Q67" s="6" t="s">
        <v>51</v>
      </c>
      <c r="R67" s="6">
        <f>VLOOKUP(B67,[1]应付款管理!$A$1:$I$65536,9,0)</f>
        <v>2390.32</v>
      </c>
      <c r="S67">
        <f t="shared" si="2"/>
        <v>0</v>
      </c>
      <c r="T67" t="str">
        <f t="shared" si="3"/>
        <v>，1463458</v>
      </c>
    </row>
    <row r="68" spans="1:20">
      <c r="A68" s="6" t="s">
        <v>8</v>
      </c>
      <c r="B68" s="7">
        <v>1462946</v>
      </c>
      <c r="C68" s="6" t="s">
        <v>257</v>
      </c>
      <c r="D68" s="6" t="s">
        <v>258</v>
      </c>
      <c r="E68" s="6" t="s">
        <v>259</v>
      </c>
      <c r="F68" s="6">
        <v>1</v>
      </c>
      <c r="G68" s="6" t="s">
        <v>48</v>
      </c>
      <c r="H68" s="6" t="s">
        <v>55</v>
      </c>
      <c r="I68" s="6" t="s">
        <v>260</v>
      </c>
      <c r="J68" s="6">
        <v>3261.92</v>
      </c>
      <c r="K68" s="6">
        <v>3261.92</v>
      </c>
      <c r="L68" s="6">
        <v>0</v>
      </c>
      <c r="M68" s="6" t="s">
        <v>8</v>
      </c>
      <c r="N68" s="6" t="s">
        <v>261</v>
      </c>
      <c r="O68" s="6" t="s">
        <v>261</v>
      </c>
      <c r="P68" s="6" t="s">
        <v>50</v>
      </c>
      <c r="Q68" s="6" t="s">
        <v>51</v>
      </c>
      <c r="R68" s="6">
        <f>VLOOKUP(B68,[1]应付款管理!$A$1:$I$65536,9,0)</f>
        <v>3261.92</v>
      </c>
      <c r="S68">
        <f t="shared" si="2"/>
        <v>0</v>
      </c>
      <c r="T68" t="str">
        <f t="shared" si="3"/>
        <v>，1462946</v>
      </c>
    </row>
    <row r="69" spans="1:20">
      <c r="A69" s="6" t="s">
        <v>8</v>
      </c>
      <c r="B69" s="7">
        <v>1462331</v>
      </c>
      <c r="C69" s="6" t="s">
        <v>262</v>
      </c>
      <c r="D69" s="6" t="s">
        <v>263</v>
      </c>
      <c r="E69" s="6" t="s">
        <v>156</v>
      </c>
      <c r="F69" s="6">
        <v>1</v>
      </c>
      <c r="G69" s="6" t="s">
        <v>76</v>
      </c>
      <c r="H69" s="6" t="s">
        <v>55</v>
      </c>
      <c r="I69" s="6" t="s">
        <v>264</v>
      </c>
      <c r="J69" s="6">
        <v>2901.05</v>
      </c>
      <c r="K69" s="6">
        <v>2901.05</v>
      </c>
      <c r="L69" s="6">
        <v>0</v>
      </c>
      <c r="M69" s="6" t="s">
        <v>8</v>
      </c>
      <c r="N69" s="6" t="s">
        <v>265</v>
      </c>
      <c r="O69" s="6" t="s">
        <v>82</v>
      </c>
      <c r="P69" s="6" t="s">
        <v>50</v>
      </c>
      <c r="Q69" s="6" t="s">
        <v>51</v>
      </c>
      <c r="R69" s="6">
        <f>VLOOKUP(B69,[1]应付款管理!$A$1:$I$65536,9,0)</f>
        <v>2901.05</v>
      </c>
      <c r="S69">
        <f t="shared" si="2"/>
        <v>0</v>
      </c>
      <c r="T69" t="str">
        <f t="shared" si="3"/>
        <v>，1462331</v>
      </c>
    </row>
    <row r="70" spans="1:20">
      <c r="A70" s="6" t="s">
        <v>8</v>
      </c>
      <c r="B70" s="7">
        <v>1461167</v>
      </c>
      <c r="C70" s="6" t="s">
        <v>266</v>
      </c>
      <c r="D70" s="6" t="s">
        <v>267</v>
      </c>
      <c r="E70" s="6" t="s">
        <v>64</v>
      </c>
      <c r="F70" s="6">
        <v>3</v>
      </c>
      <c r="G70" s="6" t="s">
        <v>57</v>
      </c>
      <c r="H70" s="6" t="s">
        <v>48</v>
      </c>
      <c r="I70" s="6" t="s">
        <v>268</v>
      </c>
      <c r="J70" s="6">
        <v>3866.55</v>
      </c>
      <c r="K70" s="6">
        <v>3866.55</v>
      </c>
      <c r="L70" s="6">
        <v>0</v>
      </c>
      <c r="M70" s="6" t="s">
        <v>8</v>
      </c>
      <c r="N70" s="6" t="s">
        <v>269</v>
      </c>
      <c r="O70" s="6" t="s">
        <v>269</v>
      </c>
      <c r="P70" s="6" t="s">
        <v>270</v>
      </c>
      <c r="Q70" s="6" t="s">
        <v>270</v>
      </c>
      <c r="R70" s="6">
        <f>VLOOKUP(B70,[1]应付款管理!$A$1:$I$65536,9,0)</f>
        <v>3866.55</v>
      </c>
      <c r="S70">
        <f t="shared" si="2"/>
        <v>0</v>
      </c>
      <c r="T70" t="str">
        <f t="shared" si="3"/>
        <v>，1461167</v>
      </c>
    </row>
    <row r="71" spans="1:20">
      <c r="A71" s="6" t="s">
        <v>8</v>
      </c>
      <c r="B71" s="7">
        <v>1460904</v>
      </c>
      <c r="C71" s="6" t="s">
        <v>271</v>
      </c>
      <c r="D71" s="6" t="s">
        <v>146</v>
      </c>
      <c r="E71" s="6" t="s">
        <v>147</v>
      </c>
      <c r="F71" s="6">
        <v>1</v>
      </c>
      <c r="G71" s="6" t="s">
        <v>92</v>
      </c>
      <c r="H71" s="6" t="s">
        <v>57</v>
      </c>
      <c r="I71" s="6" t="s">
        <v>272</v>
      </c>
      <c r="J71" s="6">
        <v>1499.44</v>
      </c>
      <c r="K71" s="6">
        <v>1499.44</v>
      </c>
      <c r="L71" s="6">
        <v>0</v>
      </c>
      <c r="M71" s="6" t="s">
        <v>8</v>
      </c>
      <c r="N71" s="6" t="s">
        <v>273</v>
      </c>
      <c r="O71" s="6" t="s">
        <v>273</v>
      </c>
      <c r="P71" s="6" t="s">
        <v>50</v>
      </c>
      <c r="Q71" s="6" t="s">
        <v>51</v>
      </c>
      <c r="R71" s="6">
        <f>VLOOKUP(B71,[1]应付款管理!$A$1:$I$65536,9,0)</f>
        <v>1499.44</v>
      </c>
      <c r="S71">
        <f t="shared" si="2"/>
        <v>0</v>
      </c>
      <c r="T71" t="str">
        <f t="shared" si="3"/>
        <v>，1460904</v>
      </c>
    </row>
    <row r="72" spans="1:20">
      <c r="A72" s="6" t="s">
        <v>8</v>
      </c>
      <c r="B72" s="7">
        <v>1460852</v>
      </c>
      <c r="C72" s="6" t="s">
        <v>274</v>
      </c>
      <c r="D72" s="6" t="s">
        <v>275</v>
      </c>
      <c r="E72" s="6" t="s">
        <v>276</v>
      </c>
      <c r="F72" s="6">
        <v>1</v>
      </c>
      <c r="G72" s="6" t="s">
        <v>76</v>
      </c>
      <c r="H72" s="6" t="s">
        <v>25</v>
      </c>
      <c r="I72" s="6" t="s">
        <v>277</v>
      </c>
      <c r="J72" s="6">
        <v>1037.84</v>
      </c>
      <c r="K72" s="6">
        <v>1037.84</v>
      </c>
      <c r="L72" s="6">
        <v>0</v>
      </c>
      <c r="M72" s="6" t="s">
        <v>8</v>
      </c>
      <c r="N72" s="6" t="s">
        <v>273</v>
      </c>
      <c r="O72" s="6" t="s">
        <v>273</v>
      </c>
      <c r="P72" s="6" t="s">
        <v>50</v>
      </c>
      <c r="Q72" s="6" t="s">
        <v>51</v>
      </c>
      <c r="R72" s="6">
        <f>VLOOKUP(B72,[1]应付款管理!$A$1:$I$65536,9,0)</f>
        <v>1037.84</v>
      </c>
      <c r="S72">
        <f t="shared" si="2"/>
        <v>0</v>
      </c>
      <c r="T72" t="str">
        <f t="shared" si="3"/>
        <v>，1460852</v>
      </c>
    </row>
    <row r="73" spans="1:20">
      <c r="A73" s="6" t="s">
        <v>8</v>
      </c>
      <c r="B73" s="7">
        <v>1460762</v>
      </c>
      <c r="C73" s="6" t="s">
        <v>278</v>
      </c>
      <c r="D73" s="6" t="s">
        <v>279</v>
      </c>
      <c r="E73" s="6" t="s">
        <v>74</v>
      </c>
      <c r="F73" s="6">
        <v>1</v>
      </c>
      <c r="G73" s="6" t="s">
        <v>76</v>
      </c>
      <c r="H73" s="6" t="s">
        <v>57</v>
      </c>
      <c r="I73" s="6" t="s">
        <v>280</v>
      </c>
      <c r="J73" s="6">
        <v>1337.97</v>
      </c>
      <c r="K73" s="6">
        <v>1337.97</v>
      </c>
      <c r="L73" s="6">
        <v>0</v>
      </c>
      <c r="M73" s="6" t="s">
        <v>8</v>
      </c>
      <c r="N73" s="6" t="s">
        <v>273</v>
      </c>
      <c r="O73" s="6" t="s">
        <v>187</v>
      </c>
      <c r="P73" s="6" t="s">
        <v>50</v>
      </c>
      <c r="Q73" s="6" t="s">
        <v>51</v>
      </c>
      <c r="R73" s="6">
        <f>VLOOKUP(B73,[1]应付款管理!$A$1:$I$65536,9,0)</f>
        <v>1337.97</v>
      </c>
      <c r="S73">
        <f t="shared" si="2"/>
        <v>0</v>
      </c>
      <c r="T73" t="str">
        <f t="shared" si="3"/>
        <v>，1460762</v>
      </c>
    </row>
    <row r="74" spans="1:20">
      <c r="A74" s="6" t="s">
        <v>8</v>
      </c>
      <c r="B74" s="7">
        <v>1460573</v>
      </c>
      <c r="C74" s="6" t="s">
        <v>281</v>
      </c>
      <c r="D74" s="6" t="s">
        <v>282</v>
      </c>
      <c r="E74" s="6" t="s">
        <v>283</v>
      </c>
      <c r="F74" s="6">
        <v>1</v>
      </c>
      <c r="G74" s="6" t="s">
        <v>92</v>
      </c>
      <c r="H74" s="6" t="s">
        <v>82</v>
      </c>
      <c r="I74" s="6" t="s">
        <v>284</v>
      </c>
      <c r="J74" s="6">
        <v>727.18</v>
      </c>
      <c r="K74" s="6">
        <v>727.18</v>
      </c>
      <c r="L74" s="6">
        <v>0</v>
      </c>
      <c r="M74" s="6" t="s">
        <v>8</v>
      </c>
      <c r="N74" s="6" t="s">
        <v>273</v>
      </c>
      <c r="O74" s="6" t="s">
        <v>273</v>
      </c>
      <c r="P74" s="6" t="s">
        <v>87</v>
      </c>
      <c r="Q74" s="6" t="s">
        <v>87</v>
      </c>
      <c r="R74" s="6">
        <f>VLOOKUP(B74,[1]应付款管理!$A$1:$I$65536,9,0)</f>
        <v>727.18</v>
      </c>
      <c r="S74">
        <f t="shared" si="2"/>
        <v>0</v>
      </c>
      <c r="T74" t="str">
        <f t="shared" si="3"/>
        <v>，1460573</v>
      </c>
    </row>
    <row r="75" spans="1:20">
      <c r="A75" s="6" t="s">
        <v>8</v>
      </c>
      <c r="B75" s="7">
        <v>1460432</v>
      </c>
      <c r="C75" s="6" t="s">
        <v>285</v>
      </c>
      <c r="D75" s="6" t="s">
        <v>286</v>
      </c>
      <c r="E75" s="6" t="s">
        <v>287</v>
      </c>
      <c r="F75" s="6">
        <v>1</v>
      </c>
      <c r="G75" s="6" t="s">
        <v>48</v>
      </c>
      <c r="H75" s="6" t="s">
        <v>19</v>
      </c>
      <c r="I75" s="6" t="s">
        <v>288</v>
      </c>
      <c r="J75" s="6">
        <v>723.04</v>
      </c>
      <c r="K75" s="6">
        <v>723.04</v>
      </c>
      <c r="L75" s="6">
        <v>0</v>
      </c>
      <c r="M75" s="6" t="s">
        <v>8</v>
      </c>
      <c r="N75" s="6" t="s">
        <v>289</v>
      </c>
      <c r="O75" s="6" t="s">
        <v>76</v>
      </c>
      <c r="P75" s="6" t="s">
        <v>50</v>
      </c>
      <c r="Q75" s="6" t="s">
        <v>51</v>
      </c>
      <c r="R75" s="6">
        <f>VLOOKUP(B75,[1]应付款管理!$A$1:$I$65536,9,0)</f>
        <v>723.04</v>
      </c>
      <c r="S75">
        <f t="shared" si="2"/>
        <v>0</v>
      </c>
      <c r="T75" t="str">
        <f t="shared" si="3"/>
        <v>，1460432</v>
      </c>
    </row>
    <row r="76" spans="1:20">
      <c r="A76" s="6" t="s">
        <v>8</v>
      </c>
      <c r="B76" s="7">
        <v>1459995</v>
      </c>
      <c r="C76" s="6" t="s">
        <v>290</v>
      </c>
      <c r="D76" s="6" t="s">
        <v>151</v>
      </c>
      <c r="E76" s="6" t="s">
        <v>291</v>
      </c>
      <c r="F76" s="6">
        <v>1</v>
      </c>
      <c r="G76" s="6" t="s">
        <v>92</v>
      </c>
      <c r="H76" s="6" t="s">
        <v>57</v>
      </c>
      <c r="I76" s="6" t="s">
        <v>292</v>
      </c>
      <c r="J76" s="6">
        <v>1302.24</v>
      </c>
      <c r="K76" s="6">
        <v>1302.24</v>
      </c>
      <c r="L76" s="6">
        <v>0</v>
      </c>
      <c r="M76" s="6" t="s">
        <v>8</v>
      </c>
      <c r="N76" s="6" t="s">
        <v>289</v>
      </c>
      <c r="O76" s="6" t="s">
        <v>289</v>
      </c>
      <c r="P76" s="6" t="s">
        <v>50</v>
      </c>
      <c r="Q76" s="6" t="s">
        <v>51</v>
      </c>
      <c r="R76" s="6">
        <f>VLOOKUP(B76,[1]应付款管理!$A$1:$I$65536,9,0)</f>
        <v>1302.24</v>
      </c>
      <c r="S76">
        <f t="shared" si="2"/>
        <v>0</v>
      </c>
      <c r="T76" t="str">
        <f t="shared" si="3"/>
        <v>，1459995</v>
      </c>
    </row>
    <row r="77" spans="1:20">
      <c r="A77" s="6" t="s">
        <v>8</v>
      </c>
      <c r="B77" s="7">
        <v>1459912</v>
      </c>
      <c r="C77" s="6" t="s">
        <v>293</v>
      </c>
      <c r="D77" s="6" t="s">
        <v>294</v>
      </c>
      <c r="E77" s="6" t="s">
        <v>295</v>
      </c>
      <c r="F77" s="6">
        <v>1</v>
      </c>
      <c r="G77" s="6" t="s">
        <v>17</v>
      </c>
      <c r="H77" s="6" t="s">
        <v>92</v>
      </c>
      <c r="I77" s="6" t="s">
        <v>296</v>
      </c>
      <c r="J77" s="6">
        <v>830.22</v>
      </c>
      <c r="K77" s="6">
        <v>830.22</v>
      </c>
      <c r="L77" s="6">
        <v>0</v>
      </c>
      <c r="M77" s="6" t="s">
        <v>8</v>
      </c>
      <c r="N77" s="6" t="s">
        <v>289</v>
      </c>
      <c r="O77" s="6" t="s">
        <v>138</v>
      </c>
      <c r="P77" s="6" t="s">
        <v>270</v>
      </c>
      <c r="Q77" s="6" t="s">
        <v>270</v>
      </c>
      <c r="R77" s="6">
        <f>VLOOKUP(B77,[1]应付款管理!$A$1:$I$65536,9,0)</f>
        <v>830.22</v>
      </c>
      <c r="S77">
        <f t="shared" si="2"/>
        <v>0</v>
      </c>
      <c r="T77" t="str">
        <f t="shared" si="3"/>
        <v>，1459912</v>
      </c>
    </row>
    <row r="78" spans="1:20">
      <c r="A78" s="6" t="s">
        <v>8</v>
      </c>
      <c r="B78" s="7">
        <v>1459376</v>
      </c>
      <c r="C78" s="6" t="s">
        <v>297</v>
      </c>
      <c r="D78" s="6" t="s">
        <v>298</v>
      </c>
      <c r="E78" s="6" t="s">
        <v>64</v>
      </c>
      <c r="F78" s="6">
        <v>1</v>
      </c>
      <c r="G78" s="6" t="s">
        <v>17</v>
      </c>
      <c r="H78" s="6" t="s">
        <v>92</v>
      </c>
      <c r="I78" s="6" t="s">
        <v>299</v>
      </c>
      <c r="J78" s="6">
        <v>865.61</v>
      </c>
      <c r="K78" s="6">
        <v>865.61</v>
      </c>
      <c r="L78" s="6">
        <v>0</v>
      </c>
      <c r="M78" s="6" t="s">
        <v>8</v>
      </c>
      <c r="N78" s="6" t="s">
        <v>300</v>
      </c>
      <c r="O78" s="6" t="s">
        <v>169</v>
      </c>
      <c r="P78" s="6" t="s">
        <v>50</v>
      </c>
      <c r="Q78" s="6" t="s">
        <v>51</v>
      </c>
      <c r="R78" s="6">
        <f>VLOOKUP(B78,[1]应付款管理!$A$1:$I$65536,9,0)</f>
        <v>865.61</v>
      </c>
      <c r="S78">
        <f t="shared" si="2"/>
        <v>0</v>
      </c>
      <c r="T78" t="str">
        <f t="shared" si="3"/>
        <v>，1459376</v>
      </c>
    </row>
    <row r="79" spans="1:20">
      <c r="A79" s="6" t="s">
        <v>8</v>
      </c>
      <c r="B79" s="7">
        <v>1459276</v>
      </c>
      <c r="C79" s="6" t="s">
        <v>301</v>
      </c>
      <c r="D79" s="6" t="s">
        <v>180</v>
      </c>
      <c r="E79" s="6" t="s">
        <v>181</v>
      </c>
      <c r="F79" s="6">
        <v>1</v>
      </c>
      <c r="G79" s="6" t="s">
        <v>19</v>
      </c>
      <c r="H79" s="6" t="s">
        <v>55</v>
      </c>
      <c r="I79" s="6" t="s">
        <v>302</v>
      </c>
      <c r="J79" s="6">
        <v>2060.36</v>
      </c>
      <c r="K79" s="6">
        <v>2060.36</v>
      </c>
      <c r="L79" s="6">
        <v>0</v>
      </c>
      <c r="M79" s="6" t="s">
        <v>8</v>
      </c>
      <c r="N79" s="6" t="s">
        <v>300</v>
      </c>
      <c r="O79" s="6" t="s">
        <v>300</v>
      </c>
      <c r="P79" s="6" t="s">
        <v>50</v>
      </c>
      <c r="Q79" s="6" t="s">
        <v>51</v>
      </c>
      <c r="R79" s="6">
        <f>VLOOKUP(B79,[1]应付款管理!$A$1:$I$65536,9,0)</f>
        <v>2060.36</v>
      </c>
      <c r="S79">
        <f t="shared" si="2"/>
        <v>0</v>
      </c>
      <c r="T79" t="str">
        <f t="shared" si="3"/>
        <v>，1459276</v>
      </c>
    </row>
    <row r="80" spans="1:20">
      <c r="A80" s="6" t="s">
        <v>8</v>
      </c>
      <c r="B80" s="7">
        <v>1459087</v>
      </c>
      <c r="C80" s="6" t="s">
        <v>303</v>
      </c>
      <c r="D80" s="6" t="s">
        <v>304</v>
      </c>
      <c r="E80" s="6" t="s">
        <v>74</v>
      </c>
      <c r="F80" s="6">
        <v>2</v>
      </c>
      <c r="G80" s="6" t="s">
        <v>17</v>
      </c>
      <c r="H80" s="6" t="s">
        <v>92</v>
      </c>
      <c r="I80" s="6" t="s">
        <v>305</v>
      </c>
      <c r="J80" s="6">
        <v>5414.72</v>
      </c>
      <c r="K80" s="6">
        <v>5414.72</v>
      </c>
      <c r="L80" s="6">
        <v>0</v>
      </c>
      <c r="M80" s="6" t="s">
        <v>8</v>
      </c>
      <c r="N80" s="6" t="s">
        <v>306</v>
      </c>
      <c r="O80" s="6" t="s">
        <v>306</v>
      </c>
      <c r="P80" s="6" t="s">
        <v>50</v>
      </c>
      <c r="Q80" s="6" t="s">
        <v>51</v>
      </c>
      <c r="R80" s="6">
        <f>VLOOKUP(B80,[1]应付款管理!$A$1:$I$65536,9,0)</f>
        <v>5414.72</v>
      </c>
      <c r="S80">
        <f t="shared" si="2"/>
        <v>0</v>
      </c>
      <c r="T80" t="str">
        <f t="shared" si="3"/>
        <v>，1459087</v>
      </c>
    </row>
    <row r="81" spans="1:20">
      <c r="A81" s="6" t="s">
        <v>8</v>
      </c>
      <c r="B81" s="7">
        <v>1459008</v>
      </c>
      <c r="C81" s="6" t="s">
        <v>307</v>
      </c>
      <c r="D81" s="6" t="s">
        <v>308</v>
      </c>
      <c r="E81" s="6" t="s">
        <v>99</v>
      </c>
      <c r="F81" s="6">
        <v>1</v>
      </c>
      <c r="G81" s="6" t="s">
        <v>57</v>
      </c>
      <c r="H81" s="6" t="s">
        <v>48</v>
      </c>
      <c r="I81" s="6" t="s">
        <v>309</v>
      </c>
      <c r="J81" s="6">
        <v>2035.51</v>
      </c>
      <c r="K81" s="6">
        <v>2035.51</v>
      </c>
      <c r="L81" s="6">
        <v>0</v>
      </c>
      <c r="M81" s="6" t="s">
        <v>8</v>
      </c>
      <c r="N81" s="6" t="s">
        <v>306</v>
      </c>
      <c r="O81" s="6" t="s">
        <v>306</v>
      </c>
      <c r="P81" s="6" t="s">
        <v>50</v>
      </c>
      <c r="Q81" s="6" t="s">
        <v>51</v>
      </c>
      <c r="R81" s="6">
        <f>VLOOKUP(B81,[1]应付款管理!$A$1:$I$65536,9,0)</f>
        <v>2035.51</v>
      </c>
      <c r="S81">
        <f t="shared" si="2"/>
        <v>0</v>
      </c>
      <c r="T81" t="str">
        <f t="shared" si="3"/>
        <v>，1459008</v>
      </c>
    </row>
    <row r="82" spans="1:20">
      <c r="A82" s="6" t="s">
        <v>8</v>
      </c>
      <c r="B82" s="7">
        <v>1458981</v>
      </c>
      <c r="C82" s="6" t="s">
        <v>310</v>
      </c>
      <c r="D82" s="6" t="s">
        <v>308</v>
      </c>
      <c r="E82" s="6" t="s">
        <v>99</v>
      </c>
      <c r="F82" s="6">
        <v>1</v>
      </c>
      <c r="G82" s="6" t="s">
        <v>92</v>
      </c>
      <c r="H82" s="6" t="s">
        <v>82</v>
      </c>
      <c r="I82" s="6" t="s">
        <v>311</v>
      </c>
      <c r="J82" s="6">
        <v>2035.51</v>
      </c>
      <c r="K82" s="6">
        <v>2035.51</v>
      </c>
      <c r="L82" s="6">
        <v>0</v>
      </c>
      <c r="M82" s="6" t="s">
        <v>8</v>
      </c>
      <c r="N82" s="6" t="s">
        <v>306</v>
      </c>
      <c r="O82" s="6" t="s">
        <v>306</v>
      </c>
      <c r="P82" s="6" t="s">
        <v>50</v>
      </c>
      <c r="Q82" s="6" t="s">
        <v>51</v>
      </c>
      <c r="R82" s="6">
        <f>VLOOKUP(B82,[1]应付款管理!$A$1:$I$65536,9,0)</f>
        <v>2035.51</v>
      </c>
      <c r="S82">
        <f t="shared" si="2"/>
        <v>0</v>
      </c>
      <c r="T82" t="str">
        <f t="shared" si="3"/>
        <v>，1458981</v>
      </c>
    </row>
    <row r="83" spans="1:20">
      <c r="A83" s="6" t="s">
        <v>8</v>
      </c>
      <c r="B83" s="7">
        <v>1458876</v>
      </c>
      <c r="C83" s="6" t="s">
        <v>312</v>
      </c>
      <c r="D83" s="6" t="s">
        <v>244</v>
      </c>
      <c r="E83" s="6" t="s">
        <v>313</v>
      </c>
      <c r="F83" s="6">
        <v>1</v>
      </c>
      <c r="G83" s="6" t="s">
        <v>76</v>
      </c>
      <c r="H83" s="6" t="s">
        <v>57</v>
      </c>
      <c r="I83" s="6" t="s">
        <v>314</v>
      </c>
      <c r="J83" s="6">
        <v>877.06</v>
      </c>
      <c r="K83" s="6">
        <v>877.06</v>
      </c>
      <c r="L83" s="6">
        <v>0</v>
      </c>
      <c r="M83" s="6" t="s">
        <v>8</v>
      </c>
      <c r="N83" s="6" t="s">
        <v>306</v>
      </c>
      <c r="O83" s="6" t="s">
        <v>144</v>
      </c>
      <c r="P83" s="6" t="s">
        <v>235</v>
      </c>
      <c r="Q83" s="6" t="s">
        <v>235</v>
      </c>
      <c r="R83" s="6">
        <f>VLOOKUP(B83,[1]应付款管理!$A$1:$I$65536,9,0)</f>
        <v>877.06</v>
      </c>
      <c r="S83">
        <f t="shared" si="2"/>
        <v>0</v>
      </c>
      <c r="T83" t="str">
        <f t="shared" si="3"/>
        <v>，1458876</v>
      </c>
    </row>
    <row r="84" spans="1:20">
      <c r="A84" s="6" t="s">
        <v>8</v>
      </c>
      <c r="B84" s="7">
        <v>1458276</v>
      </c>
      <c r="C84" s="6" t="s">
        <v>315</v>
      </c>
      <c r="D84" s="6" t="s">
        <v>316</v>
      </c>
      <c r="E84" s="6" t="s">
        <v>317</v>
      </c>
      <c r="F84" s="6">
        <v>1</v>
      </c>
      <c r="G84" s="6" t="s">
        <v>17</v>
      </c>
      <c r="H84" s="6" t="s">
        <v>92</v>
      </c>
      <c r="I84" s="6" t="s">
        <v>318</v>
      </c>
      <c r="J84" s="6">
        <v>1167.12</v>
      </c>
      <c r="K84" s="6">
        <v>1167.12</v>
      </c>
      <c r="L84" s="6">
        <v>0</v>
      </c>
      <c r="M84" s="6" t="s">
        <v>8</v>
      </c>
      <c r="N84" s="6" t="s">
        <v>319</v>
      </c>
      <c r="O84" s="6" t="s">
        <v>320</v>
      </c>
      <c r="P84" s="6" t="s">
        <v>50</v>
      </c>
      <c r="Q84" s="6" t="s">
        <v>51</v>
      </c>
      <c r="R84" s="6">
        <f>VLOOKUP(B84,[1]应付款管理!$A$1:$I$65536,9,0)</f>
        <v>1167.12</v>
      </c>
      <c r="S84">
        <f t="shared" si="2"/>
        <v>0</v>
      </c>
      <c r="T84" t="str">
        <f t="shared" si="3"/>
        <v>，1458276</v>
      </c>
    </row>
    <row r="85" spans="1:20">
      <c r="A85" s="6" t="s">
        <v>8</v>
      </c>
      <c r="B85" s="7">
        <v>1457711</v>
      </c>
      <c r="C85" s="6" t="s">
        <v>321</v>
      </c>
      <c r="D85" s="6" t="s">
        <v>322</v>
      </c>
      <c r="E85" s="6" t="s">
        <v>156</v>
      </c>
      <c r="F85" s="6">
        <v>1</v>
      </c>
      <c r="G85" s="6" t="s">
        <v>76</v>
      </c>
      <c r="H85" s="6" t="s">
        <v>48</v>
      </c>
      <c r="I85" s="6" t="s">
        <v>323</v>
      </c>
      <c r="J85" s="6">
        <v>1714.92</v>
      </c>
      <c r="K85" s="6">
        <v>1714.92</v>
      </c>
      <c r="L85" s="6">
        <v>0</v>
      </c>
      <c r="M85" s="6" t="s">
        <v>8</v>
      </c>
      <c r="N85" s="6" t="s">
        <v>324</v>
      </c>
      <c r="O85" s="6" t="s">
        <v>324</v>
      </c>
      <c r="P85" s="6" t="s">
        <v>50</v>
      </c>
      <c r="Q85" s="6" t="s">
        <v>51</v>
      </c>
      <c r="R85" s="6">
        <f>VLOOKUP(B85,[1]应付款管理!$A$1:$I$65536,9,0)</f>
        <v>1714.92</v>
      </c>
      <c r="S85">
        <f t="shared" si="2"/>
        <v>0</v>
      </c>
      <c r="T85" t="str">
        <f t="shared" si="3"/>
        <v>，1457711</v>
      </c>
    </row>
    <row r="86" spans="1:20">
      <c r="A86" s="6" t="s">
        <v>8</v>
      </c>
      <c r="B86" s="7">
        <v>1455266</v>
      </c>
      <c r="C86" s="6" t="s">
        <v>325</v>
      </c>
      <c r="D86" s="6" t="s">
        <v>326</v>
      </c>
      <c r="E86" s="6" t="s">
        <v>74</v>
      </c>
      <c r="F86" s="6">
        <v>1</v>
      </c>
      <c r="G86" s="6" t="s">
        <v>92</v>
      </c>
      <c r="H86" s="6" t="s">
        <v>82</v>
      </c>
      <c r="I86" s="6" t="s">
        <v>327</v>
      </c>
      <c r="J86" s="6">
        <v>205.56</v>
      </c>
      <c r="K86" s="6">
        <v>205.56</v>
      </c>
      <c r="L86" s="6">
        <v>0</v>
      </c>
      <c r="M86" s="6" t="s">
        <v>8</v>
      </c>
      <c r="N86" s="6" t="s">
        <v>328</v>
      </c>
      <c r="O86" s="6" t="s">
        <v>159</v>
      </c>
      <c r="P86" s="6" t="s">
        <v>50</v>
      </c>
      <c r="Q86" s="6" t="s">
        <v>51</v>
      </c>
      <c r="R86" s="6">
        <f>VLOOKUP(B86,[1]应付款管理!$A$1:$I$65536,9,0)</f>
        <v>205.56</v>
      </c>
      <c r="S86">
        <f t="shared" si="2"/>
        <v>0</v>
      </c>
      <c r="T86" t="str">
        <f t="shared" si="3"/>
        <v>，1455266</v>
      </c>
    </row>
    <row r="87" spans="1:20">
      <c r="A87" s="6" t="s">
        <v>8</v>
      </c>
      <c r="B87" s="7">
        <v>1448366</v>
      </c>
      <c r="C87" s="6" t="s">
        <v>329</v>
      </c>
      <c r="D87" s="6" t="s">
        <v>282</v>
      </c>
      <c r="E87" s="6" t="s">
        <v>330</v>
      </c>
      <c r="F87" s="6">
        <v>1</v>
      </c>
      <c r="G87" s="6" t="s">
        <v>57</v>
      </c>
      <c r="H87" s="6" t="s">
        <v>25</v>
      </c>
      <c r="I87" s="6" t="s">
        <v>331</v>
      </c>
      <c r="J87" s="6">
        <v>2746.05</v>
      </c>
      <c r="K87" s="6">
        <v>2746.05</v>
      </c>
      <c r="L87" s="6">
        <v>0</v>
      </c>
      <c r="M87" s="6" t="s">
        <v>8</v>
      </c>
      <c r="N87" s="6" t="s">
        <v>332</v>
      </c>
      <c r="O87" s="6" t="s">
        <v>76</v>
      </c>
      <c r="P87" s="6"/>
      <c r="Q87" s="6" t="s">
        <v>333</v>
      </c>
      <c r="R87" s="6">
        <f>VLOOKUP(B87,[1]应付款管理!$A$1:$I$65536,9,0)</f>
        <v>2746.05</v>
      </c>
      <c r="S87">
        <f t="shared" si="2"/>
        <v>0</v>
      </c>
      <c r="T87" t="str">
        <f t="shared" si="3"/>
        <v>，1448366</v>
      </c>
    </row>
    <row r="88" s="1" customFormat="1" spans="1:21">
      <c r="A88" s="8" t="s">
        <v>8</v>
      </c>
      <c r="B88" s="9">
        <v>1409869</v>
      </c>
      <c r="C88" s="8" t="s">
        <v>334</v>
      </c>
      <c r="D88" s="8" t="s">
        <v>335</v>
      </c>
      <c r="E88" s="8" t="s">
        <v>336</v>
      </c>
      <c r="F88" s="8">
        <v>1</v>
      </c>
      <c r="G88" s="8" t="s">
        <v>337</v>
      </c>
      <c r="H88" s="8" t="s">
        <v>338</v>
      </c>
      <c r="I88" s="8" t="s">
        <v>339</v>
      </c>
      <c r="J88" s="8">
        <v>2305.04</v>
      </c>
      <c r="K88" s="8">
        <v>2305.04</v>
      </c>
      <c r="L88" s="8">
        <v>0</v>
      </c>
      <c r="M88" s="8" t="s">
        <v>8</v>
      </c>
      <c r="N88" s="8" t="s">
        <v>340</v>
      </c>
      <c r="O88" s="8" t="s">
        <v>341</v>
      </c>
      <c r="P88" s="8" t="s">
        <v>50</v>
      </c>
      <c r="Q88" s="8" t="s">
        <v>51</v>
      </c>
      <c r="R88" s="8">
        <v>2305.04</v>
      </c>
      <c r="S88" s="1">
        <f t="shared" si="2"/>
        <v>0</v>
      </c>
      <c r="T88"/>
      <c r="U88" s="12" t="s">
        <v>342</v>
      </c>
    </row>
    <row r="89" s="1" customFormat="1" spans="1:21">
      <c r="A89" s="8" t="s">
        <v>12</v>
      </c>
      <c r="B89" s="9">
        <v>1479916</v>
      </c>
      <c r="C89" s="8" t="s">
        <v>343</v>
      </c>
      <c r="D89" s="8" t="s">
        <v>344</v>
      </c>
      <c r="E89" s="8" t="s">
        <v>99</v>
      </c>
      <c r="F89" s="8">
        <v>3</v>
      </c>
      <c r="G89" s="8" t="s">
        <v>144</v>
      </c>
      <c r="H89" s="8" t="s">
        <v>138</v>
      </c>
      <c r="I89" s="8" t="s">
        <v>345</v>
      </c>
      <c r="J89" s="8">
        <v>-336.79</v>
      </c>
      <c r="K89" s="8">
        <v>-336.79</v>
      </c>
      <c r="L89" s="8">
        <v>0</v>
      </c>
      <c r="M89" s="8" t="s">
        <v>346</v>
      </c>
      <c r="N89" s="8" t="s">
        <v>149</v>
      </c>
      <c r="O89" s="8" t="s">
        <v>76</v>
      </c>
      <c r="P89" s="8" t="s">
        <v>347</v>
      </c>
      <c r="Q89" s="8" t="s">
        <v>51</v>
      </c>
      <c r="R89" s="8">
        <v>-336.79</v>
      </c>
      <c r="S89" s="1">
        <f t="shared" si="2"/>
        <v>0</v>
      </c>
      <c r="T89"/>
      <c r="U89" s="13" t="s">
        <v>348</v>
      </c>
    </row>
    <row r="90" s="1" customFormat="1" spans="1:21">
      <c r="A90" s="8" t="s">
        <v>12</v>
      </c>
      <c r="B90" s="9">
        <v>1462227</v>
      </c>
      <c r="C90" s="20" t="s">
        <v>349</v>
      </c>
      <c r="D90" s="8" t="s">
        <v>350</v>
      </c>
      <c r="E90" s="8" t="s">
        <v>60</v>
      </c>
      <c r="F90" s="8">
        <v>1</v>
      </c>
      <c r="G90" s="8" t="s">
        <v>215</v>
      </c>
      <c r="H90" s="8" t="s">
        <v>351</v>
      </c>
      <c r="I90" s="8" t="s">
        <v>352</v>
      </c>
      <c r="J90" s="8">
        <v>-374.76</v>
      </c>
      <c r="K90" s="8">
        <v>-374.76</v>
      </c>
      <c r="L90" s="8">
        <v>0</v>
      </c>
      <c r="M90" s="8" t="s">
        <v>346</v>
      </c>
      <c r="N90" s="8" t="s">
        <v>265</v>
      </c>
      <c r="O90" s="8" t="s">
        <v>76</v>
      </c>
      <c r="P90" s="8" t="s">
        <v>353</v>
      </c>
      <c r="Q90" s="8" t="s">
        <v>51</v>
      </c>
      <c r="R90" s="8">
        <v>-374.76</v>
      </c>
      <c r="S90" s="1">
        <f t="shared" si="2"/>
        <v>0</v>
      </c>
      <c r="T90"/>
      <c r="U90" s="13" t="s">
        <v>354</v>
      </c>
    </row>
    <row r="91" s="1" customFormat="1" ht="15.75" spans="1:20">
      <c r="A91" s="8" t="s">
        <v>12</v>
      </c>
      <c r="B91" s="9">
        <v>1481010</v>
      </c>
      <c r="C91" s="8" t="s">
        <v>124</v>
      </c>
      <c r="D91" s="8" t="s">
        <v>125</v>
      </c>
      <c r="E91" s="8" t="s">
        <v>126</v>
      </c>
      <c r="F91" s="8">
        <v>1</v>
      </c>
      <c r="G91" s="8" t="s">
        <v>82</v>
      </c>
      <c r="H91" s="8" t="s">
        <v>57</v>
      </c>
      <c r="I91" s="8" t="s">
        <v>127</v>
      </c>
      <c r="J91" s="8">
        <v>-2169.9</v>
      </c>
      <c r="K91" s="8">
        <v>-2169.9</v>
      </c>
      <c r="L91" s="8">
        <v>0</v>
      </c>
      <c r="M91" s="8" t="s">
        <v>346</v>
      </c>
      <c r="N91" s="8" t="s">
        <v>128</v>
      </c>
      <c r="O91" s="8" t="s">
        <v>82</v>
      </c>
      <c r="P91" s="8" t="s">
        <v>355</v>
      </c>
      <c r="Q91" s="8" t="s">
        <v>130</v>
      </c>
      <c r="R91" s="8">
        <v>0</v>
      </c>
      <c r="S91" s="1">
        <f t="shared" si="2"/>
        <v>-2169.9</v>
      </c>
      <c r="T91"/>
    </row>
    <row r="92" s="1" customFormat="1" ht="15.75" spans="1:21">
      <c r="A92" s="8" t="s">
        <v>12</v>
      </c>
      <c r="B92" s="9">
        <v>1465144</v>
      </c>
      <c r="C92" s="8" t="s">
        <v>356</v>
      </c>
      <c r="D92" s="8" t="s">
        <v>357</v>
      </c>
      <c r="E92" s="8" t="s">
        <v>99</v>
      </c>
      <c r="F92" s="8">
        <v>2</v>
      </c>
      <c r="G92" s="8" t="s">
        <v>144</v>
      </c>
      <c r="H92" s="8" t="s">
        <v>112</v>
      </c>
      <c r="I92" s="8" t="s">
        <v>358</v>
      </c>
      <c r="J92" s="8">
        <v>-245.8</v>
      </c>
      <c r="K92" s="8">
        <v>-245.8</v>
      </c>
      <c r="L92" s="8">
        <v>0</v>
      </c>
      <c r="M92" s="8" t="s">
        <v>346</v>
      </c>
      <c r="N92" s="8" t="s">
        <v>234</v>
      </c>
      <c r="O92" s="8" t="s">
        <v>92</v>
      </c>
      <c r="P92" s="8" t="s">
        <v>359</v>
      </c>
      <c r="Q92" s="8" t="s">
        <v>270</v>
      </c>
      <c r="R92" s="8">
        <v>-245.8</v>
      </c>
      <c r="S92" s="1">
        <f t="shared" si="2"/>
        <v>0</v>
      </c>
      <c r="T92"/>
      <c r="U92" s="14" t="s">
        <v>360</v>
      </c>
    </row>
    <row r="93" s="1" customFormat="1" spans="1:21">
      <c r="A93" s="8" t="s">
        <v>12</v>
      </c>
      <c r="B93" s="9">
        <v>1465201</v>
      </c>
      <c r="C93" s="8" t="s">
        <v>361</v>
      </c>
      <c r="D93" s="8" t="s">
        <v>357</v>
      </c>
      <c r="E93" s="8" t="s">
        <v>99</v>
      </c>
      <c r="F93" s="8">
        <v>1</v>
      </c>
      <c r="G93" s="8" t="s">
        <v>128</v>
      </c>
      <c r="H93" s="8" t="s">
        <v>17</v>
      </c>
      <c r="I93" s="8" t="s">
        <v>362</v>
      </c>
      <c r="J93" s="8">
        <v>-124</v>
      </c>
      <c r="K93" s="8">
        <v>-124</v>
      </c>
      <c r="L93" s="8">
        <v>0</v>
      </c>
      <c r="M93" s="8" t="s">
        <v>346</v>
      </c>
      <c r="N93" s="8" t="s">
        <v>234</v>
      </c>
      <c r="O93" s="8" t="s">
        <v>92</v>
      </c>
      <c r="P93" s="8" t="s">
        <v>347</v>
      </c>
      <c r="Q93" s="8" t="s">
        <v>270</v>
      </c>
      <c r="R93" s="8">
        <v>-124</v>
      </c>
      <c r="S93" s="1">
        <f t="shared" si="2"/>
        <v>0</v>
      </c>
      <c r="T93"/>
      <c r="U93" s="13" t="s">
        <v>363</v>
      </c>
    </row>
    <row r="94" spans="1:20">
      <c r="A94" s="11" t="s">
        <v>364</v>
      </c>
      <c r="B94" s="11"/>
      <c r="C94" s="11"/>
      <c r="D94" s="11"/>
      <c r="E94" s="11"/>
      <c r="F94" s="11"/>
      <c r="G94" s="11"/>
      <c r="H94" s="11"/>
      <c r="I94" s="11"/>
      <c r="J94" s="11"/>
      <c r="K94" s="11">
        <f>SUM(K20:K93)</f>
        <v>132897.01</v>
      </c>
      <c r="L94" s="11"/>
      <c r="M94" s="11"/>
      <c r="N94" s="11"/>
      <c r="O94" s="11"/>
      <c r="P94" s="11"/>
      <c r="Q94" s="11"/>
      <c r="R94" s="6">
        <f>SUM(R20:R93)</f>
        <v>132896.97</v>
      </c>
      <c r="S94">
        <f>SUM(S20:S93)</f>
        <v>0.0399999999995089</v>
      </c>
      <c r="T94" t="str">
        <f>$T$19&amp;B94</f>
        <v>，</v>
      </c>
    </row>
    <row r="97" spans="17:23">
      <c r="Q97" s="1"/>
      <c r="R97" s="1"/>
      <c r="S97" s="1"/>
      <c r="T97" s="1"/>
      <c r="U97" s="1"/>
      <c r="V97" s="1"/>
      <c r="W97" s="1"/>
    </row>
    <row r="98" ht="15.75" spans="17:23">
      <c r="Q98" s="1"/>
      <c r="R98" s="15" t="s">
        <v>365</v>
      </c>
      <c r="S98" s="16">
        <v>132897</v>
      </c>
      <c r="T98" s="16"/>
      <c r="U98" s="16"/>
      <c r="V98" s="16"/>
      <c r="W98" s="1"/>
    </row>
    <row r="99" ht="15.75" spans="17:23">
      <c r="Q99" s="1"/>
      <c r="R99" s="15" t="s">
        <v>366</v>
      </c>
      <c r="S99" s="16">
        <v>35936.77</v>
      </c>
      <c r="T99" s="15" t="s">
        <v>367</v>
      </c>
      <c r="U99" s="17" t="s">
        <v>368</v>
      </c>
      <c r="V99" s="16"/>
      <c r="W99" s="1"/>
    </row>
    <row r="100" ht="15.75" spans="17:23">
      <c r="Q100" s="1"/>
      <c r="R100" s="15" t="s">
        <v>369</v>
      </c>
      <c r="S100" s="16">
        <v>95736.51</v>
      </c>
      <c r="T100" s="15" t="s">
        <v>367</v>
      </c>
      <c r="U100" s="17" t="s">
        <v>370</v>
      </c>
      <c r="V100" s="16"/>
      <c r="W100" s="1"/>
    </row>
    <row r="101" ht="15.75" spans="17:23">
      <c r="Q101" s="1"/>
      <c r="R101" s="18" t="s">
        <v>371</v>
      </c>
      <c r="S101" s="16">
        <v>2305.04</v>
      </c>
      <c r="T101" s="15" t="s">
        <v>367</v>
      </c>
      <c r="U101" s="17" t="s">
        <v>342</v>
      </c>
      <c r="V101" s="16"/>
      <c r="W101" s="1"/>
    </row>
    <row r="102" ht="15.75" spans="17:23">
      <c r="Q102" s="1"/>
      <c r="R102" s="18" t="s">
        <v>372</v>
      </c>
      <c r="S102" s="16">
        <v>-336.79</v>
      </c>
      <c r="T102" s="15" t="s">
        <v>367</v>
      </c>
      <c r="U102" s="17" t="s">
        <v>348</v>
      </c>
      <c r="V102" s="16"/>
      <c r="W102" s="1"/>
    </row>
    <row r="103" ht="16.5" spans="17:23">
      <c r="Q103" s="1"/>
      <c r="R103" s="18" t="s">
        <v>373</v>
      </c>
      <c r="S103" s="16">
        <v>-374.76</v>
      </c>
      <c r="T103" s="15" t="s">
        <v>367</v>
      </c>
      <c r="U103" s="17" t="s">
        <v>354</v>
      </c>
      <c r="V103" s="16"/>
      <c r="W103" s="1"/>
    </row>
    <row r="104" ht="16.5" spans="17:23">
      <c r="Q104" s="1"/>
      <c r="R104" s="18" t="s">
        <v>374</v>
      </c>
      <c r="S104" s="16">
        <v>-245.8</v>
      </c>
      <c r="T104" s="15" t="s">
        <v>367</v>
      </c>
      <c r="U104" s="19" t="s">
        <v>360</v>
      </c>
      <c r="V104" s="16"/>
      <c r="W104" s="1"/>
    </row>
    <row r="105" ht="15.75" spans="17:23">
      <c r="Q105" s="1"/>
      <c r="R105" s="18" t="s">
        <v>375</v>
      </c>
      <c r="S105" s="16">
        <v>-124</v>
      </c>
      <c r="T105" s="15" t="s">
        <v>367</v>
      </c>
      <c r="U105" s="17" t="s">
        <v>363</v>
      </c>
      <c r="V105" s="16"/>
      <c r="W105" s="1"/>
    </row>
    <row r="106" spans="17:23">
      <c r="Q106" s="1"/>
      <c r="R106" s="1"/>
      <c r="S106" s="1"/>
      <c r="T106" s="1"/>
      <c r="U106" s="1"/>
      <c r="V106" s="1"/>
      <c r="W106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2019-04-22T08:03:00Z</dcterms:created>
  <dcterms:modified xsi:type="dcterms:W3CDTF">2019-04-23T06:23:28Z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