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订单导出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<sst xmlns="http://schemas.openxmlformats.org/spreadsheetml/2006/main" count="1147" uniqueCount="348">
  <si>
    <t>发送方</t>
  </si>
  <si>
    <t>北京纯粹旅行有限公司</t>
  </si>
  <si>
    <t>Email</t>
  </si>
  <si>
    <t>ydjsa@yundijie.com</t>
  </si>
  <si>
    <t>对账联系人</t>
  </si>
  <si>
    <t>云瑶：18515004785、云柔：18501201949</t>
  </si>
  <si>
    <t>账单说明</t>
  </si>
  <si>
    <t>账单生成日期</t>
  </si>
  <si>
    <t>2019-05-01</t>
  </si>
  <si>
    <t>结算说明</t>
  </si>
  <si>
    <t>账单编号</t>
  </si>
  <si>
    <t>Y16163-201905-0001</t>
  </si>
  <si>
    <t/>
  </si>
  <si>
    <t>账单最晚还款日期</t>
  </si>
  <si>
    <t>2019-05-16</t>
  </si>
  <si>
    <t>对公付款方式
开户名：北京纯粹旅行有限公司
开户行：招商银行股份有限公司北京北苑路支行
银行账号：110910312210201001189</t>
  </si>
  <si>
    <t>账单金额</t>
  </si>
  <si>
    <t>CNY95878.00</t>
  </si>
  <si>
    <t>当月已回款</t>
  </si>
  <si>
    <t>0.0</t>
  </si>
  <si>
    <t>应付金额</t>
  </si>
  <si>
    <t>95878.0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</si>
  <si>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</si>
  <si>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</si>
  <si>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</si>
  <si>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</si>
  <si>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</si>
  <si>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</si>
  <si>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</si>
  <si>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</si>
  <si>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</si>
  <si>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</si>
  <si>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</si>
  <si>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</si>
  <si>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</si>
  <si>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</si>
  <si>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</si>
  <si>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</si>
  <si>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</si>
  <si>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</si>
  <si>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</si>
  <si>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</si>
  <si>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</si>
  <si>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</si>
  <si>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</si>
  <si>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</si>
  <si>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</si>
  <si>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，</t>
  </si>
  <si>
    <t>190325162018582963</t>
  </si>
  <si>
    <t>liudan</t>
  </si>
  <si>
    <t>尼泊尔</t>
  </si>
  <si>
    <t>加德满都</t>
  </si>
  <si>
    <t>The Dwarika’s Hotel/德瓦利卡酒店</t>
  </si>
  <si>
    <t>2019-03-25</t>
  </si>
  <si>
    <t>2019-04-16</t>
  </si>
  <si>
    <t>2019-04-19</t>
  </si>
  <si>
    <t>2019-04-21</t>
  </si>
  <si>
    <t>1</t>
  </si>
  <si>
    <t>2</t>
  </si>
  <si>
    <t>WU JIE</t>
  </si>
  <si>
    <t>已确认</t>
  </si>
  <si>
    <t>CNY</t>
  </si>
  <si>
    <t>190416160730281963</t>
  </si>
  <si>
    <t>新加坡</t>
  </si>
  <si>
    <t>Marina Bay Sands/新加坡滨海湾金沙酒店</t>
  </si>
  <si>
    <t>2019-04-24</t>
  </si>
  <si>
    <t>2019-04-28</t>
  </si>
  <si>
    <t>2019-04-29</t>
  </si>
  <si>
    <t>HUA ZHENGYING</t>
  </si>
  <si>
    <t>190320165243081963</t>
  </si>
  <si>
    <t>日本</t>
  </si>
  <si>
    <t>京都</t>
  </si>
  <si>
    <t>Solaria Nishitetsu Hotel Kyoto Premier/京都索拉利亚西铁尊贵酒店</t>
  </si>
  <si>
    <t>2019-03-20</t>
  </si>
  <si>
    <t>2019-04-20</t>
  </si>
  <si>
    <t>ZHU WENQI</t>
  </si>
  <si>
    <t>190322081537992963</t>
  </si>
  <si>
    <t>Jolin</t>
  </si>
  <si>
    <t>HOTEL MYSTAYS Kyoto Shijo/MYSTAYS 京都四条酒店</t>
  </si>
  <si>
    <t>2019-03-22</t>
  </si>
  <si>
    <t>2019-05-20</t>
  </si>
  <si>
    <t>2019-05-23</t>
  </si>
  <si>
    <t>3</t>
  </si>
  <si>
    <t>SHEN ZHIJIAN</t>
  </si>
  <si>
    <t>190324122502851963</t>
  </si>
  <si>
    <t>瑞士</t>
  </si>
  <si>
    <t>日内瓦</t>
  </si>
  <si>
    <t>Ramada Encore Geneve/日内瓦拉美达安科尔酒店</t>
  </si>
  <si>
    <t>2019-03-24</t>
  </si>
  <si>
    <t>2019-04-26</t>
  </si>
  <si>
    <t>XU MIN</t>
  </si>
  <si>
    <t>190324153829012963</t>
  </si>
  <si>
    <t>newop</t>
  </si>
  <si>
    <t>加拿大</t>
  </si>
  <si>
    <t>里士满</t>
  </si>
  <si>
    <t>Accent Inns Vancouver Airport/雅绅特温哥华机场公寓</t>
  </si>
  <si>
    <t>2019-04-25</t>
  </si>
  <si>
    <t>2019-04-30</t>
  </si>
  <si>
    <t>2019-05-07</t>
  </si>
  <si>
    <t>7</t>
  </si>
  <si>
    <t>ZHANG RUIFENG</t>
  </si>
  <si>
    <t>190327202321192963</t>
  </si>
  <si>
    <t>dengweilong</t>
  </si>
  <si>
    <t>2019-03-27</t>
  </si>
  <si>
    <t>LI WEIWEI</t>
  </si>
  <si>
    <t>190402114811832963</t>
  </si>
  <si>
    <t>韩国</t>
  </si>
  <si>
    <t>首尔市区</t>
  </si>
  <si>
    <t>Hotel Peyto Gangnam/佩托江南酒店</t>
  </si>
  <si>
    <t>2019-04-02</t>
  </si>
  <si>
    <t>JIANG SHENGNAN</t>
  </si>
  <si>
    <t>190416162011991963</t>
  </si>
  <si>
    <t>泰国</t>
  </si>
  <si>
    <t>曼谷市区</t>
  </si>
  <si>
    <t>Prince Palace Hotel/王子宫殿酒店</t>
  </si>
  <si>
    <t>LI XIN</t>
  </si>
  <si>
    <t>190412154848472963</t>
  </si>
  <si>
    <t>大阪市区</t>
  </si>
  <si>
    <t>Nest Hotel Osaka Shinsaibashi/大阪心斋桥NEST酒店</t>
  </si>
  <si>
    <t>2019-04-12</t>
  </si>
  <si>
    <t>DING DING</t>
  </si>
  <si>
    <t>190408155117811963</t>
  </si>
  <si>
    <t>澳大利亚</t>
  </si>
  <si>
    <t>布里斯班市区</t>
  </si>
  <si>
    <t>ibis Brisbane/布里斯班宜必思酒店</t>
  </si>
  <si>
    <t>2019-04-08</t>
  </si>
  <si>
    <t>2019-04-23</t>
  </si>
  <si>
    <t>2019-04-27</t>
  </si>
  <si>
    <t>4</t>
  </si>
  <si>
    <t>MU ZICHENG</t>
  </si>
  <si>
    <t>190408082232392963</t>
  </si>
  <si>
    <t>鹿儿岛</t>
  </si>
  <si>
    <t>Best Western Rembrandt Hotel Kagoshima Resort/鹿儿岛伦勃朗贝斯特韦斯特酒店</t>
  </si>
  <si>
    <t>2019-05-04</t>
  </si>
  <si>
    <t>2019-05-05</t>
  </si>
  <si>
    <t>WANG PING</t>
  </si>
  <si>
    <t>190410152250201963</t>
  </si>
  <si>
    <t>芭东海滩</t>
  </si>
  <si>
    <t>Andaman Embrace Patong/巴东安达曼拥抱酒店</t>
  </si>
  <si>
    <t>2019-04-10</t>
  </si>
  <si>
    <t>2019-04-18</t>
  </si>
  <si>
    <t>LU YAN</t>
  </si>
  <si>
    <t>190413165115802963</t>
  </si>
  <si>
    <t>linlin11</t>
  </si>
  <si>
    <t>Comfort Hotel Osaka Shinsaibashi/大阪心斋桥康福特酒店</t>
  </si>
  <si>
    <t>2019-04-13</t>
  </si>
  <si>
    <t>2019-05-02</t>
  </si>
  <si>
    <t>ZHU QIAN</t>
  </si>
  <si>
    <t>190415082104511963</t>
  </si>
  <si>
    <t>法国</t>
  </si>
  <si>
    <t>巴黎市区</t>
  </si>
  <si>
    <t>Newhotel Saint Lazare/新圣拉扎尔酒店</t>
  </si>
  <si>
    <t>2019-04-15</t>
  </si>
  <si>
    <t>2019-04-17</t>
  </si>
  <si>
    <t>WEI CHUHAN</t>
  </si>
  <si>
    <t>190416080844931963</t>
  </si>
  <si>
    <t>wenjiale</t>
  </si>
  <si>
    <t>中国香港</t>
  </si>
  <si>
    <t>香港</t>
  </si>
  <si>
    <t>Crowne Plaza Hong Kong Kowloon East/香港九龙东皇冠假日酒店</t>
  </si>
  <si>
    <t>HAN YANJICHONG</t>
  </si>
  <si>
    <t>190416165122502963</t>
  </si>
  <si>
    <t>济州市</t>
  </si>
  <si>
    <t>Jeju New World Hotel/济州新世界酒店</t>
  </si>
  <si>
    <t>ZHAO LUNAN</t>
  </si>
  <si>
    <t>190417103008241963</t>
  </si>
  <si>
    <t>越南</t>
  </si>
  <si>
    <t>河内市区</t>
  </si>
  <si>
    <t>Golden Silk Boutique Hotel/金丝精品酒店</t>
  </si>
  <si>
    <t>HYUNJE JEONG</t>
  </si>
  <si>
    <t>190417151830422963</t>
  </si>
  <si>
    <t>The Bridge Hotel Shinsaibashi/心斋桥大桥酒店</t>
  </si>
  <si>
    <t>2019-05-30</t>
  </si>
  <si>
    <t>2019-06-03</t>
  </si>
  <si>
    <t>LUO QIANWEN</t>
  </si>
  <si>
    <t>190417152357422963</t>
  </si>
  <si>
    <t>2019-06-24</t>
  </si>
  <si>
    <t>2019-06-28</t>
  </si>
  <si>
    <t>ZHANG YUN</t>
  </si>
  <si>
    <t>190419095501162963</t>
  </si>
  <si>
    <t>马尔代夫</t>
  </si>
  <si>
    <t>马累</t>
  </si>
  <si>
    <t>Hotel Jen Malé, Maldives/马尔代夫马累今旅酒店</t>
  </si>
  <si>
    <t>ZHOU ZIQI</t>
  </si>
  <si>
    <t>190419170149981963</t>
  </si>
  <si>
    <t>德国</t>
  </si>
  <si>
    <t>诺伊法恩·贝·弗雷辛</t>
  </si>
  <si>
    <t>Tryp by Wyndham Munich North/慕尼黑北温德姆特里普酒店</t>
  </si>
  <si>
    <t>2019-05-14</t>
  </si>
  <si>
    <t>2019-05-18</t>
  </si>
  <si>
    <t>FANG YUHONG</t>
  </si>
  <si>
    <t>190418081722762963</t>
  </si>
  <si>
    <t>Philstay Myeongdong Boutique Female/明洞菲尔斯泰精品女性旅馆</t>
  </si>
  <si>
    <t>SUN YING</t>
  </si>
  <si>
    <t>190417222423572963</t>
  </si>
  <si>
    <t>Shangri-La's Rasa Sentosa Resort &amp; Spa/新加坡香格里拉圣淘沙度假酒店</t>
  </si>
  <si>
    <t>YANG GUOFU</t>
  </si>
  <si>
    <t>190419094521552963</t>
  </si>
  <si>
    <t>中国大陆</t>
  </si>
  <si>
    <t>澳门</t>
  </si>
  <si>
    <t>Sheraton Grand Macao Hotel, Cotai Central/澳门喜来登金沙城中心大酒店</t>
  </si>
  <si>
    <t>2019-05-17</t>
  </si>
  <si>
    <t>CUI AIMEI</t>
  </si>
  <si>
    <t>190418213152462963</t>
  </si>
  <si>
    <t>Erica</t>
  </si>
  <si>
    <t>Pentahotel Hong Kong, Kowloon/香港九龙贝尔特酒店</t>
  </si>
  <si>
    <t>WU QIANRU</t>
  </si>
  <si>
    <t>190418214330552963</t>
  </si>
  <si>
    <t>Smile Hotel Namba/南巴微笑酒店</t>
  </si>
  <si>
    <t>LIN LIYAO</t>
  </si>
  <si>
    <t>190419084403952963</t>
  </si>
  <si>
    <t>胡鲁马累</t>
  </si>
  <si>
    <t>Hotel UI Inn/UI客栈酒店</t>
  </si>
  <si>
    <t>SHI ZHUANG</t>
  </si>
  <si>
    <t>190419151539632963</t>
  </si>
  <si>
    <t>SureStay Plus Sukhumvit 2/素坤逸斯瑞斯特普勒斯2酒店</t>
  </si>
  <si>
    <t>2019-05-08</t>
  </si>
  <si>
    <t>SI YU</t>
  </si>
  <si>
    <t>190419085735202963</t>
  </si>
  <si>
    <t>CHEN FENGQUN</t>
  </si>
  <si>
    <t>190419100650812963</t>
  </si>
  <si>
    <t>Hotel WBF Kitasenba WEST/北桥西WBF酒店</t>
  </si>
  <si>
    <t>2019-04-22</t>
  </si>
  <si>
    <t>WANG ZHENG</t>
  </si>
  <si>
    <t>190419104520242963</t>
  </si>
  <si>
    <t>Business Hotel Taiyo/太阳商务酒店</t>
  </si>
  <si>
    <t>2019-05-24</t>
  </si>
  <si>
    <t>2019-05-28</t>
  </si>
  <si>
    <t>XIA MEILIN</t>
  </si>
  <si>
    <t>190419162629262963</t>
  </si>
  <si>
    <t>InterContinental Hong Kong/香港洲际酒店</t>
  </si>
  <si>
    <t>2019-05-10</t>
  </si>
  <si>
    <t>2019-05-12</t>
  </si>
  <si>
    <t>LIU CHUNYAN</t>
  </si>
  <si>
    <t>190419163153821963</t>
  </si>
  <si>
    <t>Rambler Garden Hotel/香港华逸酒店</t>
  </si>
  <si>
    <t xml:space="preserve">LAGBANI NADA </t>
  </si>
  <si>
    <t>190419210638342963</t>
  </si>
  <si>
    <t>福冈</t>
  </si>
  <si>
    <t>HOTEL MYSTAYS Fukuoka Tenjin/MYSTAYS 福冈天神酒店</t>
  </si>
  <si>
    <t>WANG YANG</t>
  </si>
  <si>
    <t>190420111633871963</t>
  </si>
  <si>
    <t>土耳其</t>
  </si>
  <si>
    <t>伊斯坦布尔</t>
  </si>
  <si>
    <t>Sura Hagia Sophia Hotel/苏拉圣索菲亚大教堂酒店</t>
  </si>
  <si>
    <t>XIE KAN</t>
  </si>
  <si>
    <t>190421082306411963</t>
  </si>
  <si>
    <t>Candeo Hotels Osaka Namba/大阪难波光芒酒店</t>
  </si>
  <si>
    <t>TAO JUN</t>
  </si>
  <si>
    <t>190421094232541963</t>
  </si>
  <si>
    <t>The Narathiwas Hotel &amp; Residence Sathorn Bangkok/曼谷沙吞路耐拉提瓦斯公寓酒店</t>
  </si>
  <si>
    <t>GUO JIN</t>
  </si>
  <si>
    <t>190421161816182963</t>
  </si>
  <si>
    <t>Holiday Inn Express Bangkok Sathorn/曼谷沙通智选假日酒店</t>
  </si>
  <si>
    <t>HUANG XIAOJIAO</t>
  </si>
  <si>
    <t>190421164333812963</t>
  </si>
  <si>
    <t>Urban Island Hotel Jeju/济州城市岛酒店</t>
  </si>
  <si>
    <t>LAO JIANSONG</t>
  </si>
  <si>
    <t>190421170120692963</t>
  </si>
  <si>
    <t>ZHANG YUHANG</t>
  </si>
  <si>
    <t>190422093420871963</t>
  </si>
  <si>
    <t>马来西亚</t>
  </si>
  <si>
    <t>哥打京那巴鲁</t>
  </si>
  <si>
    <t>Mercure Kota Kinabalu City Centre/哥打京那巴鲁市中心美居酒店</t>
  </si>
  <si>
    <t>2019-06-12</t>
  </si>
  <si>
    <t>2019-06-16</t>
  </si>
  <si>
    <t>SUN XUEQING</t>
  </si>
  <si>
    <t>190422095529562963</t>
  </si>
  <si>
    <t>象岛</t>
  </si>
  <si>
    <t>Ramayana Koh Chang Resort &amp; Spa/象岛罗摩衍那Spa度假酒店</t>
  </si>
  <si>
    <t>LIU QI</t>
  </si>
  <si>
    <t>190422205321601963</t>
  </si>
  <si>
    <t>Mitsui Garden Hotel Kyoto Shinmachi Bettei/三井花园饭店 京都新町别邸</t>
  </si>
  <si>
    <t>ZHANG YINGNAN</t>
  </si>
  <si>
    <t>190423184830822963</t>
  </si>
  <si>
    <t>美国</t>
  </si>
  <si>
    <t>拉斯维加斯</t>
  </si>
  <si>
    <t>Luxor/卢克索酒店</t>
  </si>
  <si>
    <t>2019-05-09</t>
  </si>
  <si>
    <t>LEI YANG</t>
  </si>
  <si>
    <t>190423213334742963</t>
  </si>
  <si>
    <t>Stanford Hillview Hotel/香港仕德福山景酒店</t>
  </si>
  <si>
    <t>CHENG HE</t>
  </si>
  <si>
    <t>190424153833662963</t>
  </si>
  <si>
    <t>芝加哥市区</t>
  </si>
  <si>
    <t>Hyatt Regency Chicago/芝加哥凯悦酒店</t>
  </si>
  <si>
    <t>2019-05-11</t>
  </si>
  <si>
    <t>GAO WENTING</t>
  </si>
  <si>
    <t>190424181537001963</t>
  </si>
  <si>
    <t>阿联酋</t>
  </si>
  <si>
    <t>阿布扎比</t>
  </si>
  <si>
    <t>Sheraton Abu Dhabi Hotel &amp; Resort/喜来登阿布扎比度假酒店</t>
  </si>
  <si>
    <t>2019-05-03</t>
  </si>
  <si>
    <t>YANG YIXUAN</t>
  </si>
  <si>
    <t>190425084304161963</t>
  </si>
  <si>
    <t>5</t>
  </si>
  <si>
    <t>LI MIAO</t>
  </si>
  <si>
    <t>190425125014592963</t>
  </si>
  <si>
    <t>WANG LU</t>
  </si>
  <si>
    <t>190426125028861963</t>
  </si>
  <si>
    <t>查汶海滩</t>
  </si>
  <si>
    <t>Buri Rasa Village/布里拉沙乡村酒店</t>
  </si>
  <si>
    <t>2019-05-06</t>
  </si>
  <si>
    <t>ZHANG SUI</t>
  </si>
  <si>
    <t>190428110017101963</t>
  </si>
  <si>
    <t>2019-08-02</t>
  </si>
  <si>
    <t>2019-08-03</t>
  </si>
  <si>
    <t>MENG XING</t>
  </si>
  <si>
    <t>190428121739852963</t>
  </si>
  <si>
    <t>Holiday Inn Paris Gare de lEst/巴黎东站假日酒店</t>
  </si>
  <si>
    <t>ZHAN SHENG</t>
  </si>
  <si>
    <t>190429091757821963</t>
  </si>
  <si>
    <t>Novotel Nathan Road Kowloon Hong Kong/香港九龙诺富特酒店</t>
  </si>
  <si>
    <t>NI FEISHUO</t>
  </si>
  <si>
    <t>190429082236561963</t>
  </si>
  <si>
    <t>西班牙</t>
  </si>
  <si>
    <t>塞维利亚</t>
  </si>
  <si>
    <t>Exe Sevilla Palmera/塞维利亚帕尔梅拉欧洲之星酒店</t>
  </si>
  <si>
    <t>HU XUEJIAN</t>
  </si>
  <si>
    <t>190429090544012963</t>
  </si>
  <si>
    <t>胡志明市</t>
  </si>
  <si>
    <t>Ibis Saigon Airport/西贡机场宜必思酒店</t>
  </si>
  <si>
    <t>GU WEIPING</t>
  </si>
  <si>
    <t>190429112042481963</t>
  </si>
  <si>
    <t>冰岛</t>
  </si>
  <si>
    <t>雷克雅未克</t>
  </si>
  <si>
    <t>Reykjavik Lights Hotel by Keahotels/凯亚雷克雅未克灯光酒店</t>
  </si>
  <si>
    <t>2019-06-01</t>
  </si>
  <si>
    <t>2019-06-02</t>
  </si>
  <si>
    <t>HU JINGJIE</t>
  </si>
  <si>
    <t>190430081116901963</t>
  </si>
  <si>
    <t>iSanook Bangkok/曼谷艾萨奴克酒店</t>
  </si>
  <si>
    <t>2019-06-04</t>
  </si>
  <si>
    <t>CAI LING</t>
  </si>
  <si>
    <t>190430082940701963</t>
  </si>
  <si>
    <t>泉佐野</t>
  </si>
  <si>
    <t>Kanku Joytel Hotel/关西空港JOYTEL酒店</t>
  </si>
  <si>
    <t>ZENG HUIJUN</t>
  </si>
  <si>
    <t>190430152135441963</t>
  </si>
  <si>
    <t>美奈</t>
  </si>
  <si>
    <t>Blue Bay Mui Ne Resort &amp; Spa/蓝海湾美乃Spa度假酒店</t>
  </si>
  <si>
    <t>2019-07-22</t>
  </si>
  <si>
    <t>2019-07-24</t>
  </si>
  <si>
    <t>ZOU XUELIAN</t>
  </si>
  <si>
    <t>190430152318911963</t>
  </si>
  <si>
    <t>2019-05-26</t>
  </si>
  <si>
    <t>MA YUANNING</t>
  </si>
  <si>
    <t>确定应付：96471   付款编号： P190605142339322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</si>
</sst>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1"/>
      <color rgb="FFFF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6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33" borderId="8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6" fillId="7" borderId="1" applyNumberFormat="0" applyAlignment="0" applyProtection="0">
      <alignment vertical="center"/>
    </xf>
    <xf numFmtId="0" fontId="16" fillId="26" borderId="3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NumberFormat="1" applyFont="1">
      <alignment vertical="center"/>
    </xf>
    <xf numFmtId="0" fontId="0" fillId="2" borderId="0" xfId="0" applyNumberFormat="1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0113;&#22320;&#25509;060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  <cell r="J1" t="str">
            <v>原币币种</v>
          </cell>
          <cell r="K1" t="str">
            <v>原币汇率</v>
          </cell>
          <cell r="L1" t="str">
            <v>抵冲单RMB金额</v>
          </cell>
          <cell r="M1" t="str">
            <v>抵冲单原币金额</v>
          </cell>
          <cell r="N1" t="str">
            <v>应付款日期</v>
          </cell>
          <cell r="O1" t="str">
            <v>结算周期</v>
          </cell>
        </row>
        <row r="2">
          <cell r="A2">
            <v>1514721</v>
          </cell>
          <cell r="B2" t="str">
            <v>澳门十六浦索菲特大酒店</v>
          </cell>
          <cell r="C2" t="str">
            <v>190529081335482963</v>
          </cell>
          <cell r="D2" t="str">
            <v/>
          </cell>
          <cell r="E2" t="str">
            <v/>
          </cell>
          <cell r="F2" t="str">
            <v>666</v>
          </cell>
          <cell r="G2" t="str">
            <v>RMB</v>
          </cell>
          <cell r="H2" t="str">
            <v>1</v>
          </cell>
          <cell r="I2">
            <v>666</v>
          </cell>
          <cell r="J2" t="str">
            <v>RMB</v>
          </cell>
          <cell r="K2" t="str">
            <v>1</v>
          </cell>
          <cell r="L2" t="str">
            <v>0.00</v>
          </cell>
          <cell r="M2" t="str">
            <v>0.0000</v>
          </cell>
          <cell r="N2" t="str">
            <v>2019-06-06</v>
          </cell>
          <cell r="O2" t="str">
            <v>半月结</v>
          </cell>
        </row>
        <row r="3">
          <cell r="A3">
            <v>1487992</v>
          </cell>
          <cell r="B3" t="str">
            <v>香港华逸酒店</v>
          </cell>
          <cell r="C3" t="str">
            <v>190421170120692963</v>
          </cell>
          <cell r="D3" t="str">
            <v>1241928440</v>
          </cell>
          <cell r="E3" t="str">
            <v/>
          </cell>
          <cell r="F3" t="str">
            <v>353</v>
          </cell>
          <cell r="G3" t="str">
            <v>RMB</v>
          </cell>
          <cell r="H3" t="str">
            <v>1</v>
          </cell>
          <cell r="I3">
            <v>353</v>
          </cell>
          <cell r="J3" t="str">
            <v>RMB</v>
          </cell>
          <cell r="K3" t="str">
            <v>1</v>
          </cell>
          <cell r="L3" t="str">
            <v>0.00</v>
          </cell>
          <cell r="M3" t="str">
            <v>0.0000</v>
          </cell>
          <cell r="N3" t="str">
            <v>2019-04-22</v>
          </cell>
          <cell r="O3" t="str">
            <v>半月结</v>
          </cell>
        </row>
        <row r="4">
          <cell r="A4">
            <v>1486662</v>
          </cell>
          <cell r="B4" t="str">
            <v>香港华逸酒店</v>
          </cell>
          <cell r="C4" t="str">
            <v>190419163153821963</v>
          </cell>
          <cell r="D4" t="str">
            <v/>
          </cell>
          <cell r="E4" t="str">
            <v/>
          </cell>
          <cell r="F4" t="str">
            <v>349</v>
          </cell>
          <cell r="G4" t="str">
            <v>RMB</v>
          </cell>
          <cell r="H4" t="str">
            <v>1</v>
          </cell>
          <cell r="I4">
            <v>349</v>
          </cell>
          <cell r="J4" t="str">
            <v>RMB</v>
          </cell>
          <cell r="K4" t="str">
            <v>1</v>
          </cell>
          <cell r="L4" t="str">
            <v>0.00</v>
          </cell>
          <cell r="M4" t="str">
            <v>0.0000</v>
          </cell>
          <cell r="N4" t="str">
            <v>2019-04-20</v>
          </cell>
          <cell r="O4" t="str">
            <v>半月结</v>
          </cell>
        </row>
        <row r="5">
          <cell r="A5">
            <v>1490925</v>
          </cell>
          <cell r="B5" t="str">
            <v>香港华逸酒店</v>
          </cell>
          <cell r="C5" t="str">
            <v>190425125014592963</v>
          </cell>
          <cell r="D5" t="str">
            <v>592963</v>
          </cell>
          <cell r="E5" t="str">
            <v/>
          </cell>
          <cell r="F5" t="str">
            <v>311</v>
          </cell>
          <cell r="G5" t="str">
            <v>RMB</v>
          </cell>
          <cell r="H5" t="str">
            <v>1</v>
          </cell>
          <cell r="I5">
            <v>311</v>
          </cell>
          <cell r="J5" t="str">
            <v>RMB</v>
          </cell>
          <cell r="K5" t="str">
            <v>1</v>
          </cell>
          <cell r="L5" t="str">
            <v>0.00</v>
          </cell>
          <cell r="M5" t="str">
            <v>0.0000</v>
          </cell>
          <cell r="N5" t="str">
            <v>2019-04-25</v>
          </cell>
          <cell r="O5" t="str">
            <v>半月结</v>
          </cell>
        </row>
        <row r="6">
          <cell r="A6">
            <v>1496645</v>
          </cell>
          <cell r="B6" t="str">
            <v>清迈艾美酒店</v>
          </cell>
          <cell r="C6" t="str">
            <v>190503001829351963</v>
          </cell>
          <cell r="D6" t="str">
            <v/>
          </cell>
          <cell r="E6" t="str">
            <v/>
          </cell>
          <cell r="F6" t="str">
            <v>3163</v>
          </cell>
          <cell r="G6" t="str">
            <v>RMB</v>
          </cell>
          <cell r="H6" t="str">
            <v>1</v>
          </cell>
          <cell r="I6">
            <v>3163</v>
          </cell>
          <cell r="J6" t="str">
            <v>RMB</v>
          </cell>
          <cell r="K6" t="str">
            <v>1</v>
          </cell>
          <cell r="L6" t="str">
            <v>0.00</v>
          </cell>
          <cell r="M6" t="str">
            <v>0.0000</v>
          </cell>
          <cell r="N6" t="str">
            <v>2019-06-27</v>
          </cell>
          <cell r="O6" t="str">
            <v>半月结</v>
          </cell>
        </row>
        <row r="7">
          <cell r="A7">
            <v>1499836</v>
          </cell>
          <cell r="B7" t="str">
            <v>济州琥珀酒店</v>
          </cell>
          <cell r="C7" t="str">
            <v>190515153833941963</v>
          </cell>
          <cell r="D7" t="str">
            <v>19342630</v>
          </cell>
          <cell r="E7" t="str">
            <v/>
          </cell>
          <cell r="F7" t="str">
            <v>2456</v>
          </cell>
          <cell r="G7" t="str">
            <v>RMB</v>
          </cell>
          <cell r="H7" t="str">
            <v>1</v>
          </cell>
          <cell r="I7">
            <v>2456</v>
          </cell>
          <cell r="J7" t="str">
            <v>RMB</v>
          </cell>
          <cell r="K7" t="str">
            <v>1</v>
          </cell>
          <cell r="L7" t="str">
            <v>0.00</v>
          </cell>
          <cell r="M7" t="str">
            <v>0.0000</v>
          </cell>
          <cell r="N7" t="str">
            <v>2019-08-23</v>
          </cell>
          <cell r="O7" t="str">
            <v>半月结</v>
          </cell>
        </row>
        <row r="8">
          <cell r="A8">
            <v>1485048</v>
          </cell>
          <cell r="B8" t="str">
            <v>曼谷王子宫殿酒店</v>
          </cell>
          <cell r="C8" t="str">
            <v>190416162011991963</v>
          </cell>
          <cell r="D8" t="str">
            <v>1434768</v>
          </cell>
          <cell r="E8" t="str">
            <v/>
          </cell>
          <cell r="F8" t="str">
            <v>1005</v>
          </cell>
          <cell r="G8" t="str">
            <v>RMB</v>
          </cell>
          <cell r="H8" t="str">
            <v>1</v>
          </cell>
          <cell r="I8">
            <v>1005</v>
          </cell>
          <cell r="J8" t="str">
            <v>RMB</v>
          </cell>
          <cell r="K8" t="str">
            <v>1</v>
          </cell>
          <cell r="L8" t="str">
            <v>0.00</v>
          </cell>
          <cell r="M8" t="str">
            <v>0.0000</v>
          </cell>
          <cell r="N8" t="str">
            <v>2019-04-30</v>
          </cell>
          <cell r="O8" t="str">
            <v>半月结</v>
          </cell>
        </row>
        <row r="9">
          <cell r="A9">
            <v>1487948</v>
          </cell>
          <cell r="B9" t="str">
            <v>曼谷沙通智选假日酒店</v>
          </cell>
          <cell r="C9" t="str">
            <v>190421161816182963</v>
          </cell>
          <cell r="D9" t="str">
            <v>24995359</v>
          </cell>
          <cell r="E9" t="str">
            <v/>
          </cell>
          <cell r="F9" t="str">
            <v>1330</v>
          </cell>
          <cell r="G9" t="str">
            <v>RMB</v>
          </cell>
          <cell r="H9" t="str">
            <v>1</v>
          </cell>
          <cell r="I9">
            <v>1330</v>
          </cell>
          <cell r="J9" t="str">
            <v>RMB</v>
          </cell>
          <cell r="K9" t="str">
            <v>1</v>
          </cell>
          <cell r="L9" t="str">
            <v>0.00</v>
          </cell>
          <cell r="M9" t="str">
            <v>0.0000</v>
          </cell>
          <cell r="N9" t="str">
            <v>2019-04-22</v>
          </cell>
          <cell r="O9" t="str">
            <v>半月结</v>
          </cell>
        </row>
        <row r="10">
          <cell r="A10">
            <v>1509815</v>
          </cell>
          <cell r="B10" t="str">
            <v>吉隆坡辉盛凯贝丽酒店式服务公寓</v>
          </cell>
          <cell r="C10" t="str">
            <v>190522203054071963</v>
          </cell>
          <cell r="D10" t="str">
            <v>65573465-1</v>
          </cell>
          <cell r="E10" t="str">
            <v/>
          </cell>
          <cell r="F10" t="str">
            <v>383</v>
          </cell>
          <cell r="G10" t="str">
            <v>RMB</v>
          </cell>
          <cell r="H10" t="str">
            <v>1</v>
          </cell>
          <cell r="I10">
            <v>383</v>
          </cell>
          <cell r="J10" t="str">
            <v>RMB</v>
          </cell>
          <cell r="K10" t="str">
            <v>1</v>
          </cell>
          <cell r="L10" t="str">
            <v>0.00</v>
          </cell>
          <cell r="M10" t="str">
            <v>0.0000</v>
          </cell>
          <cell r="N10" t="str">
            <v>2019-07-11</v>
          </cell>
          <cell r="O10" t="str">
            <v>半月结</v>
          </cell>
        </row>
        <row r="11">
          <cell r="A11">
            <v>1509804</v>
          </cell>
          <cell r="B11" t="str">
            <v>吉隆坡辉盛凯贝丽酒店式服务公寓</v>
          </cell>
          <cell r="C11" t="str">
            <v>190522202628202963</v>
          </cell>
          <cell r="D11" t="str">
            <v>42673929-1</v>
          </cell>
          <cell r="E11" t="str">
            <v/>
          </cell>
          <cell r="F11" t="str">
            <v>383</v>
          </cell>
          <cell r="G11" t="str">
            <v>RMB</v>
          </cell>
          <cell r="H11" t="str">
            <v>1</v>
          </cell>
          <cell r="I11">
            <v>383</v>
          </cell>
          <cell r="J11" t="str">
            <v>RMB</v>
          </cell>
          <cell r="K11" t="str">
            <v>1</v>
          </cell>
          <cell r="L11" t="str">
            <v>0.00</v>
          </cell>
          <cell r="M11" t="str">
            <v>0.0000</v>
          </cell>
          <cell r="N11" t="str">
            <v>2019-07-06</v>
          </cell>
          <cell r="O11" t="str">
            <v>半月结</v>
          </cell>
        </row>
        <row r="12">
          <cell r="A12">
            <v>1509834</v>
          </cell>
          <cell r="B12" t="str">
            <v>吉隆坡辉盛凯贝丽酒店式服务公寓</v>
          </cell>
          <cell r="C12" t="str">
            <v>190522205134722963</v>
          </cell>
          <cell r="D12" t="str">
            <v>23219748-1</v>
          </cell>
          <cell r="E12" t="str">
            <v/>
          </cell>
          <cell r="F12" t="str">
            <v>383</v>
          </cell>
          <cell r="G12" t="str">
            <v>RMB</v>
          </cell>
          <cell r="H12" t="str">
            <v>1</v>
          </cell>
          <cell r="I12">
            <v>383</v>
          </cell>
          <cell r="J12" t="str">
            <v>RMB</v>
          </cell>
          <cell r="K12" t="str">
            <v>1</v>
          </cell>
          <cell r="L12" t="str">
            <v>0.00</v>
          </cell>
          <cell r="M12" t="str">
            <v>0.0000</v>
          </cell>
          <cell r="N12" t="str">
            <v>2019-07-11</v>
          </cell>
          <cell r="O12" t="str">
            <v>半月结</v>
          </cell>
        </row>
        <row r="13">
          <cell r="A13">
            <v>1515870</v>
          </cell>
          <cell r="B13" t="str">
            <v>清迈德兰纳酒店</v>
          </cell>
          <cell r="C13" t="str">
            <v>190529212713871963</v>
          </cell>
          <cell r="D13" t="str">
            <v>61136</v>
          </cell>
          <cell r="E13" t="str">
            <v/>
          </cell>
          <cell r="F13" t="str">
            <v>3091</v>
          </cell>
          <cell r="G13" t="str">
            <v>RMB</v>
          </cell>
          <cell r="H13" t="str">
            <v>1</v>
          </cell>
          <cell r="I13">
            <v>3091</v>
          </cell>
          <cell r="J13" t="str">
            <v>RMB</v>
          </cell>
          <cell r="K13" t="str">
            <v>1</v>
          </cell>
          <cell r="L13" t="str">
            <v>0.00</v>
          </cell>
          <cell r="M13" t="str">
            <v>0.0000</v>
          </cell>
          <cell r="N13" t="str">
            <v>2019-06-14</v>
          </cell>
          <cell r="O13" t="str">
            <v>半月结</v>
          </cell>
        </row>
        <row r="14">
          <cell r="A14">
            <v>1459693</v>
          </cell>
          <cell r="B14" t="str">
            <v>加德满都德瓦里卡酒店</v>
          </cell>
          <cell r="C14" t="str">
            <v>190325162018582963</v>
          </cell>
          <cell r="D14" t="str">
            <v>190325162018582963</v>
          </cell>
          <cell r="E14" t="str">
            <v/>
          </cell>
          <cell r="F14" t="str">
            <v>5300</v>
          </cell>
          <cell r="G14" t="str">
            <v>RMB</v>
          </cell>
          <cell r="H14" t="str">
            <v>1</v>
          </cell>
          <cell r="I14">
            <v>5300</v>
          </cell>
          <cell r="J14" t="str">
            <v>RMB</v>
          </cell>
          <cell r="K14" t="str">
            <v>1</v>
          </cell>
          <cell r="L14" t="str">
            <v>0.00</v>
          </cell>
          <cell r="M14" t="str">
            <v>0.0000</v>
          </cell>
          <cell r="N14" t="str">
            <v>2019-04-21</v>
          </cell>
          <cell r="O14" t="str">
            <v>半月结</v>
          </cell>
        </row>
        <row r="15">
          <cell r="A15">
            <v>1484728</v>
          </cell>
          <cell r="B15" t="str">
            <v>新加坡滨海湾金沙酒店</v>
          </cell>
          <cell r="C15" t="str">
            <v>190416160730281963</v>
          </cell>
          <cell r="D15" t="str">
            <v>377922016</v>
          </cell>
          <cell r="E15" t="str">
            <v/>
          </cell>
          <cell r="F15" t="str">
            <v>3033</v>
          </cell>
          <cell r="G15" t="str">
            <v>RMB</v>
          </cell>
          <cell r="H15" t="str">
            <v>1</v>
          </cell>
          <cell r="I15">
            <v>3033</v>
          </cell>
          <cell r="J15" t="str">
            <v>RMB</v>
          </cell>
          <cell r="K15" t="str">
            <v>1</v>
          </cell>
          <cell r="L15" t="str">
            <v>0.00</v>
          </cell>
          <cell r="M15" t="str">
            <v>0.0000</v>
          </cell>
          <cell r="N15" t="str">
            <v>2019-04-30</v>
          </cell>
          <cell r="O15" t="str">
            <v>半月结</v>
          </cell>
        </row>
        <row r="16">
          <cell r="A16">
            <v>1499844</v>
          </cell>
          <cell r="B16" t="str">
            <v>新加坡滨海湾金沙酒店</v>
          </cell>
          <cell r="C16" t="str">
            <v>190506215712701963</v>
          </cell>
          <cell r="D16" t="str">
            <v>1499844</v>
          </cell>
          <cell r="E16" t="str">
            <v/>
          </cell>
          <cell r="F16" t="str">
            <v>2349</v>
          </cell>
          <cell r="G16" t="str">
            <v>RMB</v>
          </cell>
          <cell r="H16" t="str">
            <v>1</v>
          </cell>
          <cell r="I16">
            <v>2349</v>
          </cell>
          <cell r="J16" t="str">
            <v>RMB</v>
          </cell>
          <cell r="K16" t="str">
            <v>1</v>
          </cell>
          <cell r="L16" t="str">
            <v>0.00</v>
          </cell>
          <cell r="M16" t="str">
            <v>0.0000</v>
          </cell>
          <cell r="N16" t="str">
            <v>2019-06-30</v>
          </cell>
          <cell r="O16" t="str">
            <v>半月结</v>
          </cell>
        </row>
        <row r="17">
          <cell r="A17">
            <v>1506978</v>
          </cell>
          <cell r="B17" t="str">
            <v>新加坡滨海湾金沙酒店</v>
          </cell>
          <cell r="C17" t="str">
            <v>190515232513392963</v>
          </cell>
          <cell r="D17" t="str">
            <v>387199384</v>
          </cell>
          <cell r="E17" t="str">
            <v/>
          </cell>
          <cell r="F17" t="str">
            <v>5022</v>
          </cell>
          <cell r="G17" t="str">
            <v>RMB</v>
          </cell>
          <cell r="H17" t="str">
            <v>1</v>
          </cell>
          <cell r="I17">
            <v>5022</v>
          </cell>
          <cell r="J17" t="str">
            <v>RMB</v>
          </cell>
          <cell r="K17" t="str">
            <v>1</v>
          </cell>
          <cell r="L17" t="str">
            <v>0.00</v>
          </cell>
          <cell r="M17" t="str">
            <v>0.0000</v>
          </cell>
          <cell r="N17" t="str">
            <v>2019-06-26</v>
          </cell>
          <cell r="O17" t="str">
            <v>半月结</v>
          </cell>
        </row>
        <row r="18">
          <cell r="A18">
            <v>1490484</v>
          </cell>
          <cell r="B18" t="str">
            <v>新加坡滨海湾金沙酒店</v>
          </cell>
          <cell r="C18" t="str">
            <v>190424115626251963</v>
          </cell>
          <cell r="D18" t="str">
            <v>reconfirm</v>
          </cell>
          <cell r="E18" t="str">
            <v/>
          </cell>
          <cell r="F18" t="str">
            <v>6741</v>
          </cell>
          <cell r="G18" t="str">
            <v>RMB</v>
          </cell>
          <cell r="H18" t="str">
            <v>1</v>
          </cell>
          <cell r="I18">
            <v>6741</v>
          </cell>
          <cell r="J18" t="str">
            <v>RMB</v>
          </cell>
          <cell r="K18" t="str">
            <v>1</v>
          </cell>
          <cell r="L18" t="str">
            <v>0.00</v>
          </cell>
          <cell r="M18" t="str">
            <v>0.0000</v>
          </cell>
          <cell r="N18" t="str">
            <v>2019-07-26</v>
          </cell>
          <cell r="O18" t="str">
            <v>半月结</v>
          </cell>
        </row>
        <row r="19">
          <cell r="A19">
            <v>1471178</v>
          </cell>
          <cell r="B19" t="str">
            <v>新加坡滨海湾金沙酒店</v>
          </cell>
          <cell r="C19" t="str">
            <v>190327202321192963</v>
          </cell>
          <cell r="D19" t="str">
            <v>1471178</v>
          </cell>
          <cell r="E19" t="str">
            <v/>
          </cell>
          <cell r="F19" t="str">
            <v>3251</v>
          </cell>
          <cell r="G19" t="str">
            <v>RMB</v>
          </cell>
          <cell r="H19" t="str">
            <v>1</v>
          </cell>
          <cell r="I19">
            <v>3251</v>
          </cell>
          <cell r="J19" t="str">
            <v>RMB</v>
          </cell>
          <cell r="K19" t="str">
            <v>1</v>
          </cell>
          <cell r="L19" t="str">
            <v>0.00</v>
          </cell>
          <cell r="M19" t="str">
            <v>0.0000</v>
          </cell>
          <cell r="N19" t="str">
            <v>2019-04-13</v>
          </cell>
          <cell r="O19" t="str">
            <v>半月结</v>
          </cell>
        </row>
        <row r="20">
          <cell r="A20">
            <v>1488164</v>
          </cell>
          <cell r="B20" t="str">
            <v>象岛罗摩衍那度假酒店及水疗中心</v>
          </cell>
          <cell r="C20" t="str">
            <v>190422095529562963</v>
          </cell>
          <cell r="D20" t="str">
            <v>RR19001809</v>
          </cell>
          <cell r="E20" t="str">
            <v/>
          </cell>
          <cell r="F20" t="str">
            <v>346</v>
          </cell>
          <cell r="G20" t="str">
            <v>RMB</v>
          </cell>
          <cell r="H20" t="str">
            <v>1</v>
          </cell>
          <cell r="I20">
            <v>346</v>
          </cell>
          <cell r="J20" t="str">
            <v>RMB</v>
          </cell>
          <cell r="K20" t="str">
            <v>1</v>
          </cell>
          <cell r="L20" t="str">
            <v>0.00</v>
          </cell>
          <cell r="M20" t="str">
            <v>0.0000</v>
          </cell>
          <cell r="N20" t="str">
            <v>2019-04-22</v>
          </cell>
          <cell r="O20" t="str">
            <v>半月结</v>
          </cell>
        </row>
        <row r="21">
          <cell r="A21">
            <v>1425672</v>
          </cell>
          <cell r="B21" t="str">
            <v>东京帝国大酒店</v>
          </cell>
          <cell r="C21" t="str">
            <v>190104154101402963</v>
          </cell>
          <cell r="D21" t="str">
            <v>4784968</v>
          </cell>
          <cell r="E21" t="str">
            <v/>
          </cell>
          <cell r="F21" t="str">
            <v>2680</v>
          </cell>
          <cell r="G21" t="str">
            <v>RMB</v>
          </cell>
          <cell r="H21" t="str">
            <v>1</v>
          </cell>
          <cell r="I21">
            <v>2680</v>
          </cell>
          <cell r="J21" t="str">
            <v>RMB</v>
          </cell>
          <cell r="K21" t="str">
            <v>1</v>
          </cell>
          <cell r="L21" t="str">
            <v>0.00</v>
          </cell>
          <cell r="M21" t="str">
            <v>0.0000</v>
          </cell>
          <cell r="N21" t="str">
            <v>2019-06-10</v>
          </cell>
          <cell r="O21" t="str">
            <v>半月结</v>
          </cell>
        </row>
        <row r="22">
          <cell r="A22">
            <v>1491552</v>
          </cell>
          <cell r="B22" t="str">
            <v>苏梅岛布里拉沙乡村酒店</v>
          </cell>
          <cell r="C22" t="str">
            <v>190426125028861963</v>
          </cell>
          <cell r="D22" t="str">
            <v>17311</v>
          </cell>
          <cell r="E22" t="str">
            <v/>
          </cell>
          <cell r="F22" t="str">
            <v>2897</v>
          </cell>
          <cell r="G22" t="str">
            <v>RMB</v>
          </cell>
          <cell r="H22" t="str">
            <v>1</v>
          </cell>
          <cell r="I22">
            <v>2897</v>
          </cell>
          <cell r="J22" t="str">
            <v>RMB</v>
          </cell>
          <cell r="K22" t="str">
            <v>1</v>
          </cell>
          <cell r="L22" t="str">
            <v>0.00</v>
          </cell>
          <cell r="M22" t="str">
            <v>0.0000</v>
          </cell>
          <cell r="N22" t="str">
            <v>2019-05-06</v>
          </cell>
          <cell r="O22" t="str">
            <v>半月结</v>
          </cell>
        </row>
        <row r="23">
          <cell r="A23">
            <v>1497809</v>
          </cell>
          <cell r="B23" t="str">
            <v>东京八丁堀多米酒店</v>
          </cell>
          <cell r="C23" t="str">
            <v>190506180246411963</v>
          </cell>
          <cell r="D23" t="str">
            <v>408563</v>
          </cell>
          <cell r="E23" t="str">
            <v/>
          </cell>
          <cell r="F23" t="str">
            <v>1841</v>
          </cell>
          <cell r="G23" t="str">
            <v>RMB</v>
          </cell>
          <cell r="H23" t="str">
            <v>1</v>
          </cell>
          <cell r="I23">
            <v>1841</v>
          </cell>
          <cell r="J23" t="str">
            <v>RMB</v>
          </cell>
          <cell r="K23" t="str">
            <v>1</v>
          </cell>
          <cell r="L23" t="str">
            <v>0.00</v>
          </cell>
          <cell r="M23" t="str">
            <v>0.0000</v>
          </cell>
          <cell r="N23" t="str">
            <v>2019-06-07</v>
          </cell>
          <cell r="O23" t="str">
            <v>半月结</v>
          </cell>
        </row>
        <row r="24">
          <cell r="A24">
            <v>1517397</v>
          </cell>
          <cell r="B24" t="str">
            <v>清迈艺术画廊酒店</v>
          </cell>
          <cell r="C24" t="str">
            <v>190530224056521963</v>
          </cell>
          <cell r="D24" t="str">
            <v>1517397</v>
          </cell>
          <cell r="E24" t="str">
            <v/>
          </cell>
          <cell r="F24" t="str">
            <v>2392</v>
          </cell>
          <cell r="G24" t="str">
            <v>RMB</v>
          </cell>
          <cell r="H24" t="str">
            <v>1</v>
          </cell>
          <cell r="I24">
            <v>2392</v>
          </cell>
          <cell r="J24" t="str">
            <v>RMB</v>
          </cell>
          <cell r="K24" t="str">
            <v>1</v>
          </cell>
          <cell r="L24" t="str">
            <v>0.00</v>
          </cell>
          <cell r="M24" t="str">
            <v>0.0000</v>
          </cell>
          <cell r="N24" t="str">
            <v>2019-07-03</v>
          </cell>
          <cell r="O24" t="str">
            <v>半月结</v>
          </cell>
        </row>
        <row r="25">
          <cell r="A25">
            <v>1520659</v>
          </cell>
          <cell r="B25" t="str">
            <v>东京可登玛查多米高级经济型酒店</v>
          </cell>
          <cell r="C25" t="str">
            <v>190604144004131963</v>
          </cell>
          <cell r="D25" t="str">
            <v/>
          </cell>
          <cell r="E25" t="str">
            <v/>
          </cell>
          <cell r="F25" t="str">
            <v>3513</v>
          </cell>
          <cell r="G25" t="str">
            <v>RMB</v>
          </cell>
          <cell r="H25" t="str">
            <v>1</v>
          </cell>
          <cell r="I25">
            <v>3513</v>
          </cell>
          <cell r="J25" t="str">
            <v>RMB</v>
          </cell>
          <cell r="K25" t="str">
            <v>1</v>
          </cell>
          <cell r="L25" t="str">
            <v>0.00</v>
          </cell>
          <cell r="M25" t="str">
            <v>0.0000</v>
          </cell>
          <cell r="N25" t="str">
            <v>2019-06-05</v>
          </cell>
          <cell r="O25" t="str">
            <v>半月结</v>
          </cell>
        </row>
        <row r="26">
          <cell r="A26">
            <v>1510313</v>
          </cell>
          <cell r="B26" t="str">
            <v>普吉岛塔夫棕榈海滩度假村</v>
          </cell>
          <cell r="C26" t="str">
            <v>190523110831972963</v>
          </cell>
          <cell r="D26" t="str">
            <v>1510313</v>
          </cell>
          <cell r="E26" t="str">
            <v/>
          </cell>
          <cell r="F26" t="str">
            <v>1062</v>
          </cell>
          <cell r="G26" t="str">
            <v>RMB</v>
          </cell>
          <cell r="H26" t="str">
            <v>1</v>
          </cell>
          <cell r="I26">
            <v>1062</v>
          </cell>
          <cell r="J26" t="str">
            <v>RMB</v>
          </cell>
          <cell r="K26" t="str">
            <v>1</v>
          </cell>
          <cell r="L26" t="str">
            <v>0.00</v>
          </cell>
          <cell r="M26" t="str">
            <v>0.0000</v>
          </cell>
          <cell r="N26" t="str">
            <v>2019-07-07</v>
          </cell>
          <cell r="O26" t="str">
            <v>半月结</v>
          </cell>
        </row>
        <row r="27">
          <cell r="A27">
            <v>1475512</v>
          </cell>
          <cell r="B27" t="str">
            <v>大阪心斋桥安乐窝酒店</v>
          </cell>
          <cell r="C27" t="str">
            <v>190412154848472963</v>
          </cell>
          <cell r="D27" t="str">
            <v>20190403131799194</v>
          </cell>
          <cell r="E27" t="str">
            <v/>
          </cell>
          <cell r="F27" t="str">
            <v>860</v>
          </cell>
          <cell r="G27" t="str">
            <v>RMB</v>
          </cell>
          <cell r="H27" t="str">
            <v>1</v>
          </cell>
          <cell r="I27">
            <v>860</v>
          </cell>
          <cell r="J27" t="str">
            <v>RMB</v>
          </cell>
          <cell r="K27" t="str">
            <v>1</v>
          </cell>
          <cell r="L27" t="str">
            <v>0.00</v>
          </cell>
          <cell r="M27" t="str">
            <v>0.0000</v>
          </cell>
          <cell r="N27" t="str">
            <v>2019-04-26</v>
          </cell>
          <cell r="O27" t="str">
            <v>半月结</v>
          </cell>
        </row>
        <row r="28">
          <cell r="A28">
            <v>1500576</v>
          </cell>
          <cell r="B28" t="str">
            <v>京都站前大和ROYNET酒店</v>
          </cell>
          <cell r="C28" t="str">
            <v>190510080944971963</v>
          </cell>
          <cell r="D28" t="str">
            <v>100199205</v>
          </cell>
          <cell r="E28" t="str">
            <v/>
          </cell>
          <cell r="F28" t="str">
            <v>970</v>
          </cell>
          <cell r="G28" t="str">
            <v>RMB</v>
          </cell>
          <cell r="H28" t="str">
            <v>1</v>
          </cell>
          <cell r="I28">
            <v>970</v>
          </cell>
          <cell r="J28" t="str">
            <v>RMB</v>
          </cell>
          <cell r="K28" t="str">
            <v>1</v>
          </cell>
          <cell r="L28" t="str">
            <v>0.00</v>
          </cell>
          <cell r="M28" t="str">
            <v>0.0000</v>
          </cell>
          <cell r="N28" t="str">
            <v>2019-05-29</v>
          </cell>
          <cell r="O28" t="str">
            <v>半月结</v>
          </cell>
        </row>
        <row r="29">
          <cell r="A29">
            <v>1487684</v>
          </cell>
          <cell r="B29" t="str">
            <v>曼谷沙吞路耐拉提瓦斯公寓酒店</v>
          </cell>
          <cell r="C29" t="str">
            <v>190421094232541963</v>
          </cell>
          <cell r="D29" t="str">
            <v/>
          </cell>
          <cell r="E29" t="str">
            <v/>
          </cell>
          <cell r="F29" t="str">
            <v>628</v>
          </cell>
          <cell r="G29" t="str">
            <v>RMB</v>
          </cell>
          <cell r="H29" t="str">
            <v>1</v>
          </cell>
          <cell r="I29">
            <v>628</v>
          </cell>
          <cell r="J29" t="str">
            <v>RMB</v>
          </cell>
          <cell r="K29" t="str">
            <v>1</v>
          </cell>
          <cell r="L29" t="str">
            <v>0.00</v>
          </cell>
          <cell r="M29" t="str">
            <v>0.0000</v>
          </cell>
          <cell r="N29" t="str">
            <v>2019-04-25</v>
          </cell>
          <cell r="O29" t="str">
            <v>半月结</v>
          </cell>
        </row>
        <row r="30">
          <cell r="A30">
            <v>1506938</v>
          </cell>
          <cell r="B30" t="str">
            <v>曼谷素坤逸路20贝斯特韦斯特酒店</v>
          </cell>
          <cell r="C30" t="str">
            <v>190518150931352963</v>
          </cell>
          <cell r="D30" t="str">
            <v>PL051913</v>
          </cell>
          <cell r="E30" t="str">
            <v/>
          </cell>
          <cell r="F30" t="str">
            <v>414</v>
          </cell>
          <cell r="G30" t="str">
            <v>RMB</v>
          </cell>
          <cell r="H30" t="str">
            <v>1</v>
          </cell>
          <cell r="I30">
            <v>414</v>
          </cell>
          <cell r="J30" t="str">
            <v>RMB</v>
          </cell>
          <cell r="K30" t="str">
            <v>1</v>
          </cell>
          <cell r="L30" t="str">
            <v>0.00</v>
          </cell>
          <cell r="M30" t="str">
            <v>0.0000</v>
          </cell>
          <cell r="N30" t="str">
            <v>2019-05-19</v>
          </cell>
          <cell r="O30" t="str">
            <v>半月结</v>
          </cell>
        </row>
        <row r="31">
          <cell r="A31">
            <v>1468384</v>
          </cell>
          <cell r="B31" t="str">
            <v>雅绅特温哥华机场公寓</v>
          </cell>
          <cell r="C31" t="str">
            <v>190324153829012963</v>
          </cell>
          <cell r="D31" t="str">
            <v>5684705</v>
          </cell>
          <cell r="E31" t="str">
            <v/>
          </cell>
          <cell r="F31" t="str">
            <v>3683</v>
          </cell>
          <cell r="G31" t="str">
            <v>RMB</v>
          </cell>
          <cell r="H31" t="str">
            <v>1</v>
          </cell>
          <cell r="I31">
            <v>3683</v>
          </cell>
          <cell r="J31" t="str">
            <v>RMB</v>
          </cell>
          <cell r="K31" t="str">
            <v>1</v>
          </cell>
          <cell r="L31" t="str">
            <v>0.00</v>
          </cell>
          <cell r="M31" t="str">
            <v>0.0000</v>
          </cell>
          <cell r="N31" t="str">
            <v>2019-04-30</v>
          </cell>
          <cell r="O31" t="str">
            <v>半月结</v>
          </cell>
        </row>
        <row r="32">
          <cell r="A32">
            <v>1516983</v>
          </cell>
          <cell r="B32" t="str">
            <v>法兰克福开元名都大酒店  </v>
          </cell>
          <cell r="C32" t="str">
            <v>190531103920582963</v>
          </cell>
          <cell r="D32" t="str">
            <v>96620145</v>
          </cell>
          <cell r="E32" t="str">
            <v/>
          </cell>
          <cell r="F32" t="str">
            <v>777</v>
          </cell>
          <cell r="G32" t="str">
            <v>RMB</v>
          </cell>
          <cell r="H32" t="str">
            <v>1</v>
          </cell>
          <cell r="I32">
            <v>777</v>
          </cell>
          <cell r="J32" t="str">
            <v>RMB</v>
          </cell>
          <cell r="K32" t="str">
            <v>1</v>
          </cell>
          <cell r="L32" t="str">
            <v>0.00</v>
          </cell>
          <cell r="M32" t="str">
            <v>0.0000</v>
          </cell>
          <cell r="N32" t="str">
            <v>2019-08-10</v>
          </cell>
          <cell r="O32" t="str">
            <v>半月结</v>
          </cell>
        </row>
        <row r="33">
          <cell r="A33">
            <v>1486708</v>
          </cell>
          <cell r="B33" t="str">
            <v>慕尼黑北温德姆爵怡酒店</v>
          </cell>
          <cell r="C33" t="str">
            <v>190419170149981963</v>
          </cell>
          <cell r="D33" t="str">
            <v/>
          </cell>
          <cell r="E33" t="str">
            <v/>
          </cell>
          <cell r="F33" t="str">
            <v>1954</v>
          </cell>
          <cell r="G33" t="str">
            <v>RMB</v>
          </cell>
          <cell r="H33" t="str">
            <v>1</v>
          </cell>
          <cell r="I33">
            <v>1954</v>
          </cell>
          <cell r="J33" t="str">
            <v>RMB</v>
          </cell>
          <cell r="K33" t="str">
            <v>1</v>
          </cell>
          <cell r="L33" t="str">
            <v>0.00</v>
          </cell>
          <cell r="M33" t="str">
            <v>0.0000</v>
          </cell>
          <cell r="N33" t="str">
            <v>2019-05-19</v>
          </cell>
          <cell r="O33" t="str">
            <v>半月结</v>
          </cell>
        </row>
        <row r="34">
          <cell r="A34">
            <v>1508943</v>
          </cell>
          <cell r="B34" t="str">
            <v>雅加达麦卡库宁冈丽思卡尔顿酒店</v>
          </cell>
          <cell r="C34" t="str">
            <v>190521193111452963</v>
          </cell>
          <cell r="D34" t="str">
            <v>7734891</v>
          </cell>
          <cell r="E34" t="str">
            <v/>
          </cell>
          <cell r="F34" t="str">
            <v>775</v>
          </cell>
          <cell r="G34" t="str">
            <v>RMB</v>
          </cell>
          <cell r="H34" t="str">
            <v>1</v>
          </cell>
          <cell r="I34">
            <v>775</v>
          </cell>
          <cell r="J34" t="str">
            <v>RMB</v>
          </cell>
          <cell r="K34" t="str">
            <v>1</v>
          </cell>
          <cell r="L34" t="str">
            <v>0.00</v>
          </cell>
          <cell r="M34" t="str">
            <v>0.0000</v>
          </cell>
          <cell r="N34" t="str">
            <v>2019-05-23</v>
          </cell>
          <cell r="O34" t="str">
            <v>半月结</v>
          </cell>
        </row>
        <row r="35">
          <cell r="A35">
            <v>1493539</v>
          </cell>
          <cell r="B35" t="str">
            <v>关空JOYTEL酒店</v>
          </cell>
          <cell r="C35" t="str">
            <v>190430082940701963</v>
          </cell>
          <cell r="D35" t="str">
            <v>291524</v>
          </cell>
          <cell r="E35" t="str">
            <v/>
          </cell>
          <cell r="F35" t="str">
            <v>525</v>
          </cell>
          <cell r="G35" t="str">
            <v>RMB</v>
          </cell>
          <cell r="H35" t="str">
            <v>1</v>
          </cell>
          <cell r="I35">
            <v>525</v>
          </cell>
          <cell r="J35" t="str">
            <v>RMB</v>
          </cell>
          <cell r="K35" t="str">
            <v>1</v>
          </cell>
          <cell r="L35" t="str">
            <v>0.00</v>
          </cell>
          <cell r="M35" t="str">
            <v>0.0000</v>
          </cell>
          <cell r="N35" t="str">
            <v>2019-04-30</v>
          </cell>
          <cell r="O35" t="str">
            <v>半月结</v>
          </cell>
        </row>
        <row r="36">
          <cell r="A36">
            <v>1470890</v>
          </cell>
          <cell r="B36" t="str">
            <v>苏西大都会酒店</v>
          </cell>
          <cell r="C36" t="str">
            <v>190327220531831963</v>
          </cell>
          <cell r="D36" t="str">
            <v>2019031903270035</v>
          </cell>
          <cell r="E36" t="str">
            <v/>
          </cell>
          <cell r="F36" t="str">
            <v>861</v>
          </cell>
          <cell r="G36" t="str">
            <v>RMB</v>
          </cell>
          <cell r="H36" t="str">
            <v>1</v>
          </cell>
          <cell r="I36">
            <v>861</v>
          </cell>
          <cell r="J36" t="str">
            <v>RMB</v>
          </cell>
          <cell r="K36" t="str">
            <v>1</v>
          </cell>
          <cell r="L36" t="str">
            <v>0.00</v>
          </cell>
          <cell r="M36" t="str">
            <v>0.0000</v>
          </cell>
          <cell r="N36" t="str">
            <v>2019-05-23</v>
          </cell>
          <cell r="O36" t="str">
            <v>半月结</v>
          </cell>
        </row>
        <row r="37">
          <cell r="A37">
            <v>1485074</v>
          </cell>
          <cell r="B37" t="str">
            <v>马累仁民酒店</v>
          </cell>
          <cell r="C37" t="str">
            <v>190419095501162963</v>
          </cell>
          <cell r="D37" t="str">
            <v>51583SB012782</v>
          </cell>
          <cell r="E37" t="str">
            <v/>
          </cell>
          <cell r="F37" t="str">
            <v>1838</v>
          </cell>
          <cell r="G37" t="str">
            <v>RMB</v>
          </cell>
          <cell r="H37" t="str">
            <v>1</v>
          </cell>
          <cell r="I37">
            <v>1838</v>
          </cell>
          <cell r="J37" t="str">
            <v>RMB</v>
          </cell>
          <cell r="K37" t="str">
            <v>1</v>
          </cell>
          <cell r="L37" t="str">
            <v>0.00</v>
          </cell>
          <cell r="M37" t="str">
            <v>0.0000</v>
          </cell>
          <cell r="N37" t="str">
            <v>2019-05-01</v>
          </cell>
          <cell r="O37" t="str">
            <v>半月结</v>
          </cell>
        </row>
        <row r="38">
          <cell r="A38">
            <v>1486172</v>
          </cell>
          <cell r="B38" t="str">
            <v>马累UI客栈</v>
          </cell>
          <cell r="C38" t="str">
            <v>190419084403952963</v>
          </cell>
          <cell r="D38" t="str">
            <v>378777520</v>
          </cell>
          <cell r="E38" t="str">
            <v/>
          </cell>
          <cell r="F38" t="str">
            <v>296</v>
          </cell>
          <cell r="G38" t="str">
            <v>RMB</v>
          </cell>
          <cell r="H38" t="str">
            <v>1</v>
          </cell>
          <cell r="I38">
            <v>296</v>
          </cell>
          <cell r="J38" t="str">
            <v>RMB</v>
          </cell>
          <cell r="K38" t="str">
            <v>1</v>
          </cell>
          <cell r="L38" t="str">
            <v>0.00</v>
          </cell>
          <cell r="M38" t="str">
            <v>0.0000</v>
          </cell>
          <cell r="N38" t="str">
            <v>2019-04-22</v>
          </cell>
          <cell r="O38" t="str">
            <v>半月结</v>
          </cell>
        </row>
        <row r="39">
          <cell r="A39">
            <v>1509757</v>
          </cell>
          <cell r="B39" t="str">
            <v>历史酒店</v>
          </cell>
          <cell r="C39" t="str">
            <v>190522194254642963</v>
          </cell>
          <cell r="D39" t="str">
            <v/>
          </cell>
          <cell r="E39" t="str">
            <v/>
          </cell>
          <cell r="F39" t="str">
            <v>2718</v>
          </cell>
          <cell r="G39" t="str">
            <v>RMB</v>
          </cell>
          <cell r="H39" t="str">
            <v>1</v>
          </cell>
          <cell r="I39">
            <v>2718</v>
          </cell>
          <cell r="J39" t="str">
            <v>RMB</v>
          </cell>
          <cell r="K39" t="str">
            <v>1</v>
          </cell>
          <cell r="L39" t="str">
            <v>0.00</v>
          </cell>
          <cell r="M39" t="str">
            <v>0.0000</v>
          </cell>
          <cell r="N39" t="str">
            <v>2019-07-13</v>
          </cell>
          <cell r="O39" t="str">
            <v>半月结</v>
          </cell>
        </row>
        <row r="40">
          <cell r="A40">
            <v>1506408</v>
          </cell>
          <cell r="B40" t="str">
            <v>曼谷雅高素坤逸大酒店</v>
          </cell>
          <cell r="C40" t="str">
            <v>190517185710781963</v>
          </cell>
          <cell r="D40" t="str">
            <v>1029363</v>
          </cell>
          <cell r="E40" t="str">
            <v/>
          </cell>
          <cell r="F40" t="str">
            <v>554</v>
          </cell>
          <cell r="G40" t="str">
            <v>RMB</v>
          </cell>
          <cell r="H40" t="str">
            <v>1</v>
          </cell>
          <cell r="I40">
            <v>554</v>
          </cell>
          <cell r="J40" t="str">
            <v>RMB</v>
          </cell>
          <cell r="K40" t="str">
            <v>1</v>
          </cell>
          <cell r="L40" t="str">
            <v>0.00</v>
          </cell>
          <cell r="M40" t="str">
            <v>0.0000</v>
          </cell>
          <cell r="N40" t="str">
            <v>2019-05-18</v>
          </cell>
          <cell r="O40" t="str">
            <v>半月结</v>
          </cell>
        </row>
        <row r="41">
          <cell r="A41">
            <v>1479786</v>
          </cell>
          <cell r="B41" t="str">
            <v>普吉岛安达曼拥抱酒店</v>
          </cell>
          <cell r="C41" t="str">
            <v>190410152250201963</v>
          </cell>
          <cell r="D41" t="str">
            <v>reconfirm</v>
          </cell>
          <cell r="E41" t="str">
            <v/>
          </cell>
          <cell r="F41" t="str">
            <v>2511</v>
          </cell>
          <cell r="G41" t="str">
            <v>RMB</v>
          </cell>
          <cell r="H41" t="str">
            <v>1</v>
          </cell>
          <cell r="I41">
            <v>2511</v>
          </cell>
          <cell r="J41" t="str">
            <v>RMB</v>
          </cell>
          <cell r="K41" t="str">
            <v>1</v>
          </cell>
          <cell r="L41" t="str">
            <v>0.00</v>
          </cell>
          <cell r="M41" t="str">
            <v>0.0000</v>
          </cell>
          <cell r="N41" t="str">
            <v>2019-04-24</v>
          </cell>
          <cell r="O41" t="str">
            <v>半月结</v>
          </cell>
        </row>
        <row r="42">
          <cell r="A42">
            <v>1466367</v>
          </cell>
          <cell r="B42" t="str">
            <v>台北神旺大饭店</v>
          </cell>
          <cell r="C42" t="str">
            <v>190328153556882963</v>
          </cell>
          <cell r="D42" t="str">
            <v>1221646988</v>
          </cell>
          <cell r="E42" t="str">
            <v/>
          </cell>
          <cell r="F42" t="str">
            <v>2877</v>
          </cell>
          <cell r="G42" t="str">
            <v>RMB</v>
          </cell>
          <cell r="H42" t="str">
            <v>1</v>
          </cell>
          <cell r="I42">
            <v>2877</v>
          </cell>
          <cell r="J42" t="str">
            <v>RMB</v>
          </cell>
          <cell r="K42" t="str">
            <v>1</v>
          </cell>
          <cell r="L42" t="str">
            <v>0.00</v>
          </cell>
          <cell r="M42" t="str">
            <v>0.0000</v>
          </cell>
          <cell r="N42" t="str">
            <v>2019-05-29</v>
          </cell>
          <cell r="O42" t="str">
            <v>半月结</v>
          </cell>
        </row>
        <row r="43">
          <cell r="A43">
            <v>1468263</v>
          </cell>
          <cell r="B43" t="str">
            <v>华美达昂科日内瓦拉普瑞勒酒店</v>
          </cell>
          <cell r="C43" t="str">
            <v>190324122502851963</v>
          </cell>
          <cell r="D43" t="str">
            <v>36715326</v>
          </cell>
          <cell r="E43" t="str">
            <v/>
          </cell>
          <cell r="F43" t="str">
            <v>3275</v>
          </cell>
          <cell r="G43" t="str">
            <v>RMB</v>
          </cell>
          <cell r="H43" t="str">
            <v>1</v>
          </cell>
          <cell r="I43">
            <v>3275</v>
          </cell>
          <cell r="J43" t="str">
            <v>RMB</v>
          </cell>
          <cell r="K43" t="str">
            <v>1</v>
          </cell>
          <cell r="L43" t="str">
            <v>0.00</v>
          </cell>
          <cell r="M43" t="str">
            <v>0.0000</v>
          </cell>
          <cell r="N43" t="str">
            <v>2019-04-26</v>
          </cell>
          <cell r="O43" t="str">
            <v>半月结</v>
          </cell>
        </row>
        <row r="44">
          <cell r="A44">
            <v>1516783</v>
          </cell>
          <cell r="B44" t="str">
            <v>三井花园饭店东京汐留意大利街</v>
          </cell>
          <cell r="C44" t="str">
            <v>190530204620841963</v>
          </cell>
          <cell r="D44" t="str">
            <v>101167461</v>
          </cell>
          <cell r="E44" t="str">
            <v/>
          </cell>
          <cell r="F44" t="str">
            <v>689</v>
          </cell>
          <cell r="G44" t="str">
            <v>RMB</v>
          </cell>
          <cell r="H44" t="str">
            <v>1</v>
          </cell>
          <cell r="I44">
            <v>689</v>
          </cell>
          <cell r="J44" t="str">
            <v>RMB</v>
          </cell>
          <cell r="K44" t="str">
            <v>1</v>
          </cell>
          <cell r="L44" t="str">
            <v>0.00</v>
          </cell>
          <cell r="M44" t="str">
            <v>0.0000</v>
          </cell>
          <cell r="N44" t="str">
            <v>2019-05-31</v>
          </cell>
          <cell r="O44" t="str">
            <v>半月结</v>
          </cell>
        </row>
        <row r="45">
          <cell r="A45">
            <v>1505660</v>
          </cell>
          <cell r="B45" t="str">
            <v>东京新高轮格兰王子大饭店</v>
          </cell>
          <cell r="C45" t="str">
            <v>190517095039811963</v>
          </cell>
          <cell r="D45" t="str">
            <v>143385788</v>
          </cell>
          <cell r="E45" t="str">
            <v/>
          </cell>
          <cell r="F45" t="str">
            <v>9933</v>
          </cell>
          <cell r="G45" t="str">
            <v>RMB</v>
          </cell>
          <cell r="H45" t="str">
            <v>1</v>
          </cell>
          <cell r="I45">
            <v>9933</v>
          </cell>
          <cell r="J45" t="str">
            <v>RMB</v>
          </cell>
          <cell r="K45" t="str">
            <v>1</v>
          </cell>
          <cell r="L45" t="str">
            <v>0.00</v>
          </cell>
          <cell r="M45" t="str">
            <v>0.0000</v>
          </cell>
          <cell r="N45" t="str">
            <v>2019-05-17</v>
          </cell>
          <cell r="O45" t="str">
            <v>半月结</v>
          </cell>
        </row>
        <row r="46">
          <cell r="A46">
            <v>1506029</v>
          </cell>
          <cell r="B46" t="str">
            <v>东京新高轮格兰王子大饭店</v>
          </cell>
          <cell r="C46" t="str">
            <v>190517115404272963</v>
          </cell>
          <cell r="D46" t="str">
            <v>143385914</v>
          </cell>
          <cell r="E46" t="str">
            <v/>
          </cell>
          <cell r="F46" t="str">
            <v>9933</v>
          </cell>
          <cell r="G46" t="str">
            <v>RMB</v>
          </cell>
          <cell r="H46" t="str">
            <v>1</v>
          </cell>
          <cell r="I46">
            <v>9933</v>
          </cell>
          <cell r="J46" t="str">
            <v>RMB</v>
          </cell>
          <cell r="K46" t="str">
            <v>1</v>
          </cell>
          <cell r="L46" t="str">
            <v>0.00</v>
          </cell>
          <cell r="M46" t="str">
            <v>0.0000</v>
          </cell>
          <cell r="N46" t="str">
            <v>2019-05-31</v>
          </cell>
          <cell r="O46" t="str">
            <v>半月结</v>
          </cell>
        </row>
        <row r="47">
          <cell r="A47">
            <v>1511184</v>
          </cell>
          <cell r="B47" t="str">
            <v>东京湾有明华盛顿酒店</v>
          </cell>
          <cell r="C47" t="str">
            <v>190524115031111963</v>
          </cell>
          <cell r="D47" t="str">
            <v>260064252</v>
          </cell>
          <cell r="E47" t="str">
            <v/>
          </cell>
          <cell r="F47" t="str">
            <v>724</v>
          </cell>
          <cell r="G47" t="str">
            <v>RMB</v>
          </cell>
          <cell r="H47" t="str">
            <v>1</v>
          </cell>
          <cell r="I47">
            <v>724</v>
          </cell>
          <cell r="J47" t="str">
            <v>RMB</v>
          </cell>
          <cell r="K47" t="str">
            <v>1</v>
          </cell>
          <cell r="L47" t="str">
            <v>0.00</v>
          </cell>
          <cell r="M47" t="str">
            <v>0.0000</v>
          </cell>
          <cell r="N47" t="str">
            <v>2019-07-04</v>
          </cell>
          <cell r="O47" t="str">
            <v>半月结</v>
          </cell>
        </row>
        <row r="48">
          <cell r="A48">
            <v>1506361</v>
          </cell>
          <cell r="B48" t="str">
            <v>伦敦切尔西希尔顿逸林酒店</v>
          </cell>
          <cell r="C48" t="str">
            <v>190517175848632963</v>
          </cell>
          <cell r="D48" t="str">
            <v>3112003651</v>
          </cell>
          <cell r="E48" t="str">
            <v/>
          </cell>
          <cell r="F48" t="str">
            <v>6330</v>
          </cell>
          <cell r="G48" t="str">
            <v>RMB</v>
          </cell>
          <cell r="H48" t="str">
            <v>1</v>
          </cell>
          <cell r="I48">
            <v>6330</v>
          </cell>
          <cell r="J48" t="str">
            <v>RMB</v>
          </cell>
          <cell r="K48" t="str">
            <v>1</v>
          </cell>
          <cell r="L48" t="str">
            <v>0.00</v>
          </cell>
          <cell r="M48" t="str">
            <v>0.0000</v>
          </cell>
          <cell r="N48" t="str">
            <v>2019-06-26</v>
          </cell>
          <cell r="O48" t="str">
            <v>半月结</v>
          </cell>
        </row>
        <row r="49">
          <cell r="A49">
            <v>1486071</v>
          </cell>
          <cell r="B49" t="str">
            <v>香港九龙贝尔特酒店</v>
          </cell>
          <cell r="C49" t="str">
            <v>190418213152462963</v>
          </cell>
          <cell r="D49" t="str">
            <v>1514993</v>
          </cell>
          <cell r="E49" t="str">
            <v/>
          </cell>
          <cell r="F49" t="str">
            <v>692</v>
          </cell>
          <cell r="G49" t="str">
            <v>RMB</v>
          </cell>
          <cell r="H49" t="str">
            <v>1</v>
          </cell>
          <cell r="I49">
            <v>692</v>
          </cell>
          <cell r="J49" t="str">
            <v>RMB</v>
          </cell>
          <cell r="K49" t="str">
            <v>1</v>
          </cell>
          <cell r="L49" t="str">
            <v>0.00</v>
          </cell>
          <cell r="M49" t="str">
            <v>0.0000</v>
          </cell>
          <cell r="N49" t="str">
            <v>2019-04-19</v>
          </cell>
          <cell r="O49" t="str">
            <v>半月结</v>
          </cell>
        </row>
        <row r="50">
          <cell r="A50">
            <v>1484485</v>
          </cell>
          <cell r="B50" t="str">
            <v>东京银座千禧三井花园饭店</v>
          </cell>
          <cell r="C50" t="str">
            <v>190418145422891963</v>
          </cell>
          <cell r="D50" t="str">
            <v>20190418136859040</v>
          </cell>
          <cell r="E50" t="str">
            <v/>
          </cell>
          <cell r="F50" t="str">
            <v>2047</v>
          </cell>
          <cell r="G50" t="str">
            <v>RMB</v>
          </cell>
          <cell r="H50" t="str">
            <v>1</v>
          </cell>
          <cell r="I50">
            <v>2047</v>
          </cell>
          <cell r="J50" t="str">
            <v>RMB</v>
          </cell>
          <cell r="K50" t="str">
            <v>1</v>
          </cell>
          <cell r="L50" t="str">
            <v>0.00</v>
          </cell>
          <cell r="M50" t="str">
            <v>0.0000</v>
          </cell>
          <cell r="N50" t="str">
            <v>2019-05-24</v>
          </cell>
          <cell r="O50" t="str">
            <v>半月结</v>
          </cell>
        </row>
        <row r="51">
          <cell r="A51">
            <v>1486660</v>
          </cell>
          <cell r="B51" t="str">
            <v>香港洲际酒店</v>
          </cell>
          <cell r="C51" t="str">
            <v>190419162629262963</v>
          </cell>
          <cell r="D51" t="str">
            <v>43842168</v>
          </cell>
          <cell r="E51" t="str">
            <v/>
          </cell>
          <cell r="F51" t="str">
            <v>3852</v>
          </cell>
          <cell r="G51" t="str">
            <v>RMB</v>
          </cell>
          <cell r="H51" t="str">
            <v>1</v>
          </cell>
          <cell r="I51">
            <v>3852</v>
          </cell>
          <cell r="J51" t="str">
            <v>RMB</v>
          </cell>
          <cell r="K51" t="str">
            <v>1</v>
          </cell>
          <cell r="L51" t="str">
            <v>0.00</v>
          </cell>
          <cell r="M51" t="str">
            <v>0.0000</v>
          </cell>
          <cell r="N51" t="str">
            <v>2019-04-20</v>
          </cell>
          <cell r="O51" t="str">
            <v>半月结</v>
          </cell>
        </row>
        <row r="52">
          <cell r="A52">
            <v>1492912</v>
          </cell>
          <cell r="B52" t="str">
            <v>香港九龙诺富特酒店</v>
          </cell>
          <cell r="C52" t="str">
            <v>190429091757821963</v>
          </cell>
          <cell r="D52" t="str">
            <v>1905050594</v>
          </cell>
          <cell r="E52" t="str">
            <v/>
          </cell>
          <cell r="F52" t="str">
            <v>2046</v>
          </cell>
          <cell r="G52" t="str">
            <v>RMB</v>
          </cell>
          <cell r="H52" t="str">
            <v>1</v>
          </cell>
          <cell r="I52">
            <v>2046</v>
          </cell>
          <cell r="J52" t="str">
            <v>RMB</v>
          </cell>
          <cell r="K52" t="str">
            <v>1</v>
          </cell>
          <cell r="L52" t="str">
            <v>0.00</v>
          </cell>
          <cell r="M52" t="str">
            <v>0.0000</v>
          </cell>
          <cell r="N52" t="str">
            <v>2019-05-02</v>
          </cell>
          <cell r="O52" t="str">
            <v>半月结</v>
          </cell>
        </row>
        <row r="53">
          <cell r="A53">
            <v>1493869</v>
          </cell>
          <cell r="B53" t="str">
            <v>香港九龙诺富特酒店</v>
          </cell>
          <cell r="C53" t="str">
            <v>190430152318911963</v>
          </cell>
          <cell r="D53" t="str">
            <v>1905230546</v>
          </cell>
          <cell r="E53" t="str">
            <v/>
          </cell>
          <cell r="F53" t="str">
            <v>2234</v>
          </cell>
          <cell r="G53" t="str">
            <v>RMB</v>
          </cell>
          <cell r="H53" t="str">
            <v>1</v>
          </cell>
          <cell r="I53">
            <v>2234</v>
          </cell>
          <cell r="J53" t="str">
            <v>RMB</v>
          </cell>
          <cell r="K53" t="str">
            <v>1</v>
          </cell>
          <cell r="L53" t="str">
            <v>0.00</v>
          </cell>
          <cell r="M53" t="str">
            <v>0.0000</v>
          </cell>
          <cell r="N53" t="str">
            <v>2019-05-16</v>
          </cell>
          <cell r="O53" t="str">
            <v>半月结</v>
          </cell>
        </row>
        <row r="54">
          <cell r="A54">
            <v>1489608</v>
          </cell>
          <cell r="B54" t="str">
            <v>香港仕德福山景酒店</v>
          </cell>
          <cell r="C54" t="str">
            <v>190423213334742963</v>
          </cell>
          <cell r="D54" t="str">
            <v>reconfirm</v>
          </cell>
          <cell r="E54" t="str">
            <v/>
          </cell>
          <cell r="F54" t="str">
            <v>1016</v>
          </cell>
          <cell r="G54" t="str">
            <v>RMB</v>
          </cell>
          <cell r="H54" t="str">
            <v>1</v>
          </cell>
          <cell r="I54">
            <v>1016</v>
          </cell>
          <cell r="J54" t="str">
            <v>RMB</v>
          </cell>
          <cell r="K54" t="str">
            <v>1</v>
          </cell>
          <cell r="L54" t="str">
            <v>0.00</v>
          </cell>
          <cell r="M54" t="str">
            <v>0.0000</v>
          </cell>
          <cell r="N54" t="str">
            <v>2019-04-24</v>
          </cell>
          <cell r="O54" t="str">
            <v>半月结</v>
          </cell>
        </row>
        <row r="55">
          <cell r="A55">
            <v>1493588</v>
          </cell>
          <cell r="B55" t="str">
            <v>东横旅馆-东京羽田机场2号</v>
          </cell>
          <cell r="C55" t="str">
            <v>190505220804551963</v>
          </cell>
          <cell r="D55" t="str">
            <v>1247093621</v>
          </cell>
          <cell r="E55" t="str">
            <v/>
          </cell>
          <cell r="F55" t="str">
            <v>674</v>
          </cell>
          <cell r="G55" t="str">
            <v>RMB</v>
          </cell>
          <cell r="H55" t="str">
            <v>1</v>
          </cell>
          <cell r="I55">
            <v>674</v>
          </cell>
          <cell r="J55" t="str">
            <v>RMB</v>
          </cell>
          <cell r="K55" t="str">
            <v>1</v>
          </cell>
          <cell r="L55" t="str">
            <v>0.00</v>
          </cell>
          <cell r="M55" t="str">
            <v>0.0000</v>
          </cell>
          <cell r="N55" t="str">
            <v>2019-06-29</v>
          </cell>
          <cell r="O55" t="str">
            <v>半月结</v>
          </cell>
        </row>
        <row r="56">
          <cell r="A56">
            <v>1509841</v>
          </cell>
          <cell r="B56" t="str">
            <v>香港瑞生尖沙咀酒店</v>
          </cell>
          <cell r="C56" t="str">
            <v>190522211548912963</v>
          </cell>
          <cell r="D56" t="str">
            <v>reconfirm</v>
          </cell>
          <cell r="E56" t="str">
            <v/>
          </cell>
          <cell r="F56" t="str">
            <v>485</v>
          </cell>
          <cell r="G56" t="str">
            <v>RMB</v>
          </cell>
          <cell r="H56" t="str">
            <v>1</v>
          </cell>
          <cell r="I56">
            <v>485</v>
          </cell>
          <cell r="J56" t="str">
            <v>RMB</v>
          </cell>
          <cell r="K56" t="str">
            <v>1</v>
          </cell>
          <cell r="L56" t="str">
            <v>0.00</v>
          </cell>
          <cell r="M56" t="str">
            <v>0.0000</v>
          </cell>
          <cell r="N56" t="str">
            <v>2019-06-08</v>
          </cell>
          <cell r="O56" t="str">
            <v>半月结</v>
          </cell>
        </row>
        <row r="57">
          <cell r="A57">
            <v>1514069</v>
          </cell>
          <cell r="B57" t="str">
            <v>香港瑞生尖沙咀酒店</v>
          </cell>
          <cell r="C57" t="str">
            <v>190528132051831963</v>
          </cell>
          <cell r="D57" t="str">
            <v>318-1331612</v>
          </cell>
          <cell r="E57" t="str">
            <v/>
          </cell>
          <cell r="F57" t="str">
            <v>493</v>
          </cell>
          <cell r="G57" t="str">
            <v>RMB</v>
          </cell>
          <cell r="H57" t="str">
            <v>1</v>
          </cell>
          <cell r="I57">
            <v>493</v>
          </cell>
          <cell r="J57" t="str">
            <v>RMB</v>
          </cell>
          <cell r="K57" t="str">
            <v>1</v>
          </cell>
          <cell r="L57" t="str">
            <v>0.00</v>
          </cell>
          <cell r="M57" t="str">
            <v>0.0000</v>
          </cell>
          <cell r="N57" t="str">
            <v>2019-06-04</v>
          </cell>
          <cell r="O57" t="str">
            <v>半月结</v>
          </cell>
        </row>
        <row r="58">
          <cell r="A58">
            <v>1509576</v>
          </cell>
          <cell r="B58" t="str">
            <v>香港瑞生尖沙咀酒店</v>
          </cell>
          <cell r="C58" t="str">
            <v>190522154507132963</v>
          </cell>
          <cell r="D58" t="str">
            <v>reconfirm with rsvn</v>
          </cell>
          <cell r="E58" t="str">
            <v/>
          </cell>
          <cell r="F58" t="str">
            <v>1498</v>
          </cell>
          <cell r="G58" t="str">
            <v>RMB</v>
          </cell>
          <cell r="H58" t="str">
            <v>1</v>
          </cell>
          <cell r="I58">
            <v>1498</v>
          </cell>
          <cell r="J58" t="str">
            <v>RMB</v>
          </cell>
          <cell r="K58" t="str">
            <v>1</v>
          </cell>
          <cell r="L58" t="str">
            <v>0.00</v>
          </cell>
          <cell r="M58" t="str">
            <v>0.0000</v>
          </cell>
          <cell r="N58" t="str">
            <v>2019-05-23</v>
          </cell>
          <cell r="O58" t="str">
            <v>半月结</v>
          </cell>
        </row>
        <row r="59">
          <cell r="A59">
            <v>1514286</v>
          </cell>
          <cell r="B59" t="str">
            <v>东京蒲田/羽田红屋顶经济型酒店</v>
          </cell>
          <cell r="C59" t="str">
            <v>190528164511552963</v>
          </cell>
          <cell r="D59" t="str">
            <v>hb94encfpk</v>
          </cell>
          <cell r="E59" t="str">
            <v/>
          </cell>
          <cell r="F59" t="str">
            <v>446</v>
          </cell>
          <cell r="G59" t="str">
            <v>RMB</v>
          </cell>
          <cell r="H59" t="str">
            <v>1</v>
          </cell>
          <cell r="I59">
            <v>446</v>
          </cell>
          <cell r="J59" t="str">
            <v>RMB</v>
          </cell>
          <cell r="K59" t="str">
            <v>1</v>
          </cell>
          <cell r="L59" t="str">
            <v>0.00</v>
          </cell>
          <cell r="M59" t="str">
            <v>0.0000</v>
          </cell>
          <cell r="N59" t="str">
            <v>2019-06-08</v>
          </cell>
          <cell r="O59" t="str">
            <v>半月结</v>
          </cell>
        </row>
        <row r="60">
          <cell r="A60">
            <v>1488126</v>
          </cell>
          <cell r="B60" t="str">
            <v>东京新宿格拉斯丽酒店</v>
          </cell>
          <cell r="C60" t="str">
            <v>190421213018762963</v>
          </cell>
          <cell r="D60" t="str">
            <v>690889934</v>
          </cell>
          <cell r="E60" t="str">
            <v/>
          </cell>
          <cell r="F60" t="str">
            <v>3207</v>
          </cell>
          <cell r="G60" t="str">
            <v>RMB</v>
          </cell>
          <cell r="H60" t="str">
            <v>1</v>
          </cell>
          <cell r="I60">
            <v>3207</v>
          </cell>
          <cell r="J60" t="str">
            <v>RMB</v>
          </cell>
          <cell r="K60" t="str">
            <v>1</v>
          </cell>
          <cell r="L60" t="str">
            <v>0.00</v>
          </cell>
          <cell r="M60" t="str">
            <v>0.0000</v>
          </cell>
          <cell r="N60" t="str">
            <v>2019-08-02</v>
          </cell>
          <cell r="O60" t="str">
            <v>半月结</v>
          </cell>
        </row>
        <row r="61">
          <cell r="A61">
            <v>1483139</v>
          </cell>
          <cell r="B61" t="str">
            <v>新圣拉扎尔酒店</v>
          </cell>
          <cell r="C61" t="str">
            <v>190415082104511963</v>
          </cell>
          <cell r="D61" t="str">
            <v>190415082104511963</v>
          </cell>
          <cell r="E61" t="str">
            <v/>
          </cell>
          <cell r="F61" t="str">
            <v>1922</v>
          </cell>
          <cell r="G61" t="str">
            <v>RMB</v>
          </cell>
          <cell r="H61" t="str">
            <v>1</v>
          </cell>
          <cell r="I61">
            <v>1922</v>
          </cell>
          <cell r="J61" t="str">
            <v>RMB</v>
          </cell>
          <cell r="K61" t="str">
            <v>1</v>
          </cell>
          <cell r="L61" t="str">
            <v>0.00</v>
          </cell>
          <cell r="M61" t="str">
            <v>0.0000</v>
          </cell>
          <cell r="N61" t="str">
            <v>2019-04-15</v>
          </cell>
          <cell r="O61" t="str">
            <v>半月结</v>
          </cell>
        </row>
        <row r="62">
          <cell r="A62">
            <v>1492577</v>
          </cell>
          <cell r="B62" t="str">
            <v>巴黎东站假日酒店</v>
          </cell>
          <cell r="C62" t="str">
            <v>190428121739852963</v>
          </cell>
          <cell r="D62" t="str">
            <v>44146874</v>
          </cell>
          <cell r="E62" t="str">
            <v/>
          </cell>
          <cell r="F62" t="str">
            <v>578</v>
          </cell>
          <cell r="G62" t="str">
            <v>RMB</v>
          </cell>
          <cell r="H62" t="str">
            <v>1</v>
          </cell>
          <cell r="I62">
            <v>578</v>
          </cell>
          <cell r="J62" t="str">
            <v>RMB</v>
          </cell>
          <cell r="K62" t="str">
            <v>1</v>
          </cell>
          <cell r="L62" t="str">
            <v>0.00</v>
          </cell>
          <cell r="M62" t="str">
            <v>0.0000</v>
          </cell>
          <cell r="N62" t="str">
            <v>2019-04-30</v>
          </cell>
          <cell r="O62" t="str">
            <v>半月结</v>
          </cell>
        </row>
        <row r="63">
          <cell r="A63">
            <v>1506904</v>
          </cell>
          <cell r="B63" t="str">
            <v>库塔海滩文化遗址酒店</v>
          </cell>
          <cell r="C63" t="str">
            <v>190518141731512963</v>
          </cell>
          <cell r="D63" t="str">
            <v>340304</v>
          </cell>
          <cell r="E63" t="str">
            <v/>
          </cell>
          <cell r="F63" t="str">
            <v>563</v>
          </cell>
          <cell r="G63" t="str">
            <v>RMB</v>
          </cell>
          <cell r="H63" t="str">
            <v>1</v>
          </cell>
          <cell r="I63">
            <v>563</v>
          </cell>
          <cell r="J63" t="str">
            <v>RMB</v>
          </cell>
          <cell r="K63" t="str">
            <v>1</v>
          </cell>
          <cell r="L63" t="str">
            <v>0.00</v>
          </cell>
          <cell r="M63" t="str">
            <v>0.0000</v>
          </cell>
          <cell r="N63" t="str">
            <v>2019-05-19</v>
          </cell>
          <cell r="O63" t="str">
            <v>半月结</v>
          </cell>
        </row>
        <row r="64">
          <cell r="A64">
            <v>1483761</v>
          </cell>
          <cell r="B64" t="str">
            <v>香港九龙东皇冠假日酒店</v>
          </cell>
          <cell r="C64" t="str">
            <v>190416080844931963</v>
          </cell>
          <cell r="D64" t="str">
            <v/>
          </cell>
          <cell r="E64" t="str">
            <v/>
          </cell>
          <cell r="F64" t="str">
            <v>2326</v>
          </cell>
          <cell r="G64" t="str">
            <v>RMB</v>
          </cell>
          <cell r="H64" t="str">
            <v>1</v>
          </cell>
          <cell r="I64">
            <v>2326</v>
          </cell>
          <cell r="J64" t="str">
            <v>RMB</v>
          </cell>
          <cell r="K64" t="str">
            <v>1</v>
          </cell>
          <cell r="L64" t="str">
            <v>0.00</v>
          </cell>
          <cell r="M64" t="str">
            <v>0.0000</v>
          </cell>
          <cell r="N64" t="str">
            <v>2019-04-21</v>
          </cell>
          <cell r="O64" t="str">
            <v>半月结</v>
          </cell>
        </row>
        <row r="65">
          <cell r="A65">
            <v>1510455</v>
          </cell>
          <cell r="B65" t="str">
            <v>首尔明洞通酒店</v>
          </cell>
          <cell r="C65" t="str">
            <v>190523173316921963</v>
          </cell>
          <cell r="D65" t="str">
            <v>reconfirm</v>
          </cell>
          <cell r="E65" t="str">
            <v/>
          </cell>
          <cell r="F65" t="str">
            <v>740</v>
          </cell>
          <cell r="G65" t="str">
            <v>RMB</v>
          </cell>
          <cell r="H65" t="str">
            <v>1</v>
          </cell>
          <cell r="I65">
            <v>740</v>
          </cell>
          <cell r="J65" t="str">
            <v>RMB</v>
          </cell>
          <cell r="K65" t="str">
            <v>1</v>
          </cell>
          <cell r="L65" t="str">
            <v>0.00</v>
          </cell>
          <cell r="M65" t="str">
            <v>0.0000</v>
          </cell>
          <cell r="N65" t="str">
            <v>2019-06-01</v>
          </cell>
          <cell r="O65" t="str">
            <v>半月结</v>
          </cell>
        </row>
        <row r="66">
          <cell r="A66">
            <v>1488771</v>
          </cell>
          <cell r="B66" t="str">
            <v>三井花园饭店京都新町别邸</v>
          </cell>
          <cell r="C66" t="str">
            <v>190422205321601963</v>
          </cell>
          <cell r="D66" t="str">
            <v/>
          </cell>
          <cell r="E66" t="str">
            <v/>
          </cell>
          <cell r="F66" t="str">
            <v>1953</v>
          </cell>
          <cell r="G66" t="str">
            <v>RMB</v>
          </cell>
          <cell r="H66" t="str">
            <v>1</v>
          </cell>
          <cell r="I66">
            <v>1953</v>
          </cell>
          <cell r="J66" t="str">
            <v>RMB</v>
          </cell>
          <cell r="K66" t="str">
            <v>1</v>
          </cell>
          <cell r="L66" t="str">
            <v>0.00</v>
          </cell>
          <cell r="M66" t="str">
            <v>0.0000</v>
          </cell>
          <cell r="N66" t="str">
            <v>2019-05-07</v>
          </cell>
          <cell r="O66" t="str">
            <v>半月结</v>
          </cell>
        </row>
        <row r="67">
          <cell r="A67">
            <v>1489889</v>
          </cell>
          <cell r="B67" t="str">
            <v>三井花园饭店京都新町别邸</v>
          </cell>
          <cell r="C67" t="str">
            <v>190424112707851963</v>
          </cell>
          <cell r="D67" t="str">
            <v>j43371451</v>
          </cell>
          <cell r="E67" t="str">
            <v/>
          </cell>
          <cell r="F67" t="str">
            <v>1904</v>
          </cell>
          <cell r="G67" t="str">
            <v>RMB</v>
          </cell>
          <cell r="H67" t="str">
            <v>1</v>
          </cell>
          <cell r="I67">
            <v>1904</v>
          </cell>
          <cell r="J67" t="str">
            <v>RMB</v>
          </cell>
          <cell r="K67" t="str">
            <v>1</v>
          </cell>
          <cell r="L67" t="str">
            <v>0.00</v>
          </cell>
          <cell r="M67" t="str">
            <v>0.0000</v>
          </cell>
          <cell r="N67" t="str">
            <v>2019-07-06</v>
          </cell>
          <cell r="O67" t="str">
            <v>半月结</v>
          </cell>
        </row>
        <row r="68">
          <cell r="A68">
            <v>1471534</v>
          </cell>
          <cell r="B68" t="str">
            <v>首尔陪图江南酒店</v>
          </cell>
          <cell r="C68" t="str">
            <v>190402114811832963</v>
          </cell>
          <cell r="D68" t="str">
            <v>19213157</v>
          </cell>
          <cell r="E68" t="str">
            <v/>
          </cell>
          <cell r="F68" t="str">
            <v>995</v>
          </cell>
          <cell r="G68" t="str">
            <v>RMB</v>
          </cell>
          <cell r="H68" t="str">
            <v>1</v>
          </cell>
          <cell r="I68">
            <v>995</v>
          </cell>
          <cell r="J68" t="str">
            <v>RMB</v>
          </cell>
          <cell r="K68" t="str">
            <v>1</v>
          </cell>
          <cell r="L68" t="str">
            <v>0.00</v>
          </cell>
          <cell r="M68" t="str">
            <v>0.0000</v>
          </cell>
          <cell r="N68" t="str">
            <v>2019-04-21</v>
          </cell>
          <cell r="O68" t="str">
            <v>半月结</v>
          </cell>
        </row>
        <row r="69">
          <cell r="A69">
            <v>1495596</v>
          </cell>
          <cell r="B69" t="str">
            <v>名铁名古屋锦酒店</v>
          </cell>
          <cell r="C69" t="str">
            <v>190503141748531963</v>
          </cell>
          <cell r="D69" t="str">
            <v>244424</v>
          </cell>
          <cell r="E69" t="str">
            <v/>
          </cell>
          <cell r="F69" t="str">
            <v>1490</v>
          </cell>
          <cell r="G69" t="str">
            <v>RMB</v>
          </cell>
          <cell r="H69" t="str">
            <v>1</v>
          </cell>
          <cell r="I69">
            <v>1490</v>
          </cell>
          <cell r="J69" t="str">
            <v>RMB</v>
          </cell>
          <cell r="K69" t="str">
            <v>1</v>
          </cell>
          <cell r="L69" t="str">
            <v>0.00</v>
          </cell>
          <cell r="M69" t="str">
            <v>0.0000</v>
          </cell>
          <cell r="N69" t="str">
            <v>2019-05-22</v>
          </cell>
          <cell r="O69" t="str">
            <v>半月结</v>
          </cell>
        </row>
        <row r="70">
          <cell r="A70">
            <v>1491042</v>
          </cell>
          <cell r="B70" t="str">
            <v>首尔28 明洞酒店</v>
          </cell>
          <cell r="C70" t="str">
            <v>190429111824272963</v>
          </cell>
          <cell r="D70" t="str">
            <v>F19DC017672</v>
          </cell>
          <cell r="E70" t="str">
            <v/>
          </cell>
          <cell r="F70" t="str">
            <v>3119</v>
          </cell>
          <cell r="G70" t="str">
            <v>RMB</v>
          </cell>
          <cell r="H70" t="str">
            <v>1</v>
          </cell>
          <cell r="I70">
            <v>3119</v>
          </cell>
          <cell r="J70" t="str">
            <v>RMB</v>
          </cell>
          <cell r="K70" t="str">
            <v>1</v>
          </cell>
          <cell r="L70" t="str">
            <v>0.00</v>
          </cell>
          <cell r="M70" t="str">
            <v>0.0000</v>
          </cell>
          <cell r="N70" t="str">
            <v>2019-06-23</v>
          </cell>
          <cell r="O70" t="str">
            <v>半月结</v>
          </cell>
        </row>
        <row r="71">
          <cell r="A71">
            <v>1484860</v>
          </cell>
          <cell r="B71" t="str">
            <v>The bridge酒店心斋桥店</v>
          </cell>
          <cell r="C71" t="str">
            <v>190417151830422963</v>
          </cell>
          <cell r="D71" t="str">
            <v/>
          </cell>
          <cell r="E71" t="str">
            <v/>
          </cell>
          <cell r="F71" t="str">
            <v>2628</v>
          </cell>
          <cell r="G71" t="str">
            <v>RMB</v>
          </cell>
          <cell r="H71" t="str">
            <v>1</v>
          </cell>
          <cell r="I71">
            <v>2628</v>
          </cell>
          <cell r="J71" t="str">
            <v>RMB</v>
          </cell>
          <cell r="K71" t="str">
            <v>1</v>
          </cell>
          <cell r="L71" t="str">
            <v>0.00</v>
          </cell>
          <cell r="M71" t="str">
            <v>0.0000</v>
          </cell>
          <cell r="N71" t="str">
            <v>2019-05-22</v>
          </cell>
          <cell r="O71" t="str">
            <v>半月结</v>
          </cell>
        </row>
        <row r="72">
          <cell r="A72">
            <v>1484952</v>
          </cell>
          <cell r="B72" t="str">
            <v>The bridge酒店心斋桥店</v>
          </cell>
          <cell r="C72" t="str">
            <v>190417152357422963</v>
          </cell>
          <cell r="D72" t="str">
            <v/>
          </cell>
          <cell r="E72" t="str">
            <v/>
          </cell>
          <cell r="F72" t="str">
            <v>2142</v>
          </cell>
          <cell r="G72" t="str">
            <v>RMB</v>
          </cell>
          <cell r="H72" t="str">
            <v>1</v>
          </cell>
          <cell r="I72">
            <v>2142</v>
          </cell>
          <cell r="J72" t="str">
            <v>RMB</v>
          </cell>
          <cell r="K72" t="str">
            <v>1</v>
          </cell>
          <cell r="L72" t="str">
            <v>0.00</v>
          </cell>
          <cell r="M72" t="str">
            <v>0.0000</v>
          </cell>
          <cell r="N72" t="str">
            <v>2019-06-29</v>
          </cell>
          <cell r="O72" t="str">
            <v>半月结</v>
          </cell>
        </row>
        <row r="73">
          <cell r="A73">
            <v>1513710</v>
          </cell>
          <cell r="B73" t="str">
            <v>迪拜侯爵万豪酒店</v>
          </cell>
          <cell r="C73" t="str">
            <v>190528082042411963</v>
          </cell>
          <cell r="D73" t="str">
            <v>89621327</v>
          </cell>
          <cell r="E73" t="str">
            <v/>
          </cell>
          <cell r="F73" t="str">
            <v>686</v>
          </cell>
          <cell r="G73" t="str">
            <v>RMB</v>
          </cell>
          <cell r="H73" t="str">
            <v>1</v>
          </cell>
          <cell r="I73">
            <v>686</v>
          </cell>
          <cell r="J73" t="str">
            <v>RMB</v>
          </cell>
          <cell r="K73" t="str">
            <v>1</v>
          </cell>
          <cell r="L73" t="str">
            <v>0.00</v>
          </cell>
          <cell r="M73" t="str">
            <v>0.0000</v>
          </cell>
          <cell r="N73" t="str">
            <v>2020-06-21</v>
          </cell>
          <cell r="O73" t="str">
            <v>半月结</v>
          </cell>
        </row>
        <row r="74">
          <cell r="A74">
            <v>1466537</v>
          </cell>
          <cell r="B74" t="str">
            <v>MYSTAYS 京都四条酒店</v>
          </cell>
          <cell r="C74" t="str">
            <v>190322081537992963</v>
          </cell>
          <cell r="D74" t="str">
            <v>021221590</v>
          </cell>
          <cell r="E74" t="str">
            <v/>
          </cell>
          <cell r="F74" t="str">
            <v>2365</v>
          </cell>
          <cell r="G74" t="str">
            <v>RMB</v>
          </cell>
          <cell r="H74" t="str">
            <v>1</v>
          </cell>
          <cell r="I74">
            <v>2365</v>
          </cell>
          <cell r="J74" t="str">
            <v>RMB</v>
          </cell>
          <cell r="K74" t="str">
            <v>1</v>
          </cell>
          <cell r="L74" t="str">
            <v>0.00</v>
          </cell>
          <cell r="M74" t="str">
            <v>0.0000</v>
          </cell>
          <cell r="N74" t="str">
            <v>2019-05-12</v>
          </cell>
          <cell r="O74" t="str">
            <v>半月结</v>
          </cell>
        </row>
        <row r="75">
          <cell r="A75">
            <v>1484656</v>
          </cell>
          <cell r="B75" t="str">
            <v>河内金丝精品酒店</v>
          </cell>
          <cell r="C75" t="str">
            <v>190417103008241963</v>
          </cell>
          <cell r="D75" t="str">
            <v>1055198</v>
          </cell>
          <cell r="E75" t="str">
            <v/>
          </cell>
          <cell r="F75" t="str">
            <v>373</v>
          </cell>
          <cell r="G75" t="str">
            <v>RMB</v>
          </cell>
          <cell r="H75" t="str">
            <v>1</v>
          </cell>
          <cell r="I75">
            <v>373</v>
          </cell>
          <cell r="J75" t="str">
            <v>RMB</v>
          </cell>
          <cell r="K75" t="str">
            <v>1</v>
          </cell>
          <cell r="L75" t="str">
            <v>0.00</v>
          </cell>
          <cell r="M75" t="str">
            <v>0.0000</v>
          </cell>
          <cell r="N75" t="str">
            <v>2019-04-17</v>
          </cell>
          <cell r="O75" t="str">
            <v>半月结</v>
          </cell>
        </row>
        <row r="76">
          <cell r="A76">
            <v>1476675</v>
          </cell>
          <cell r="B76" t="str">
            <v>布里斯班宜必思酒店</v>
          </cell>
          <cell r="C76" t="str">
            <v>190408155117811963</v>
          </cell>
          <cell r="D76" t="str">
            <v>2062TDM544</v>
          </cell>
          <cell r="E76" t="str">
            <v/>
          </cell>
          <cell r="F76" t="str">
            <v>1548</v>
          </cell>
          <cell r="G76" t="str">
            <v>RMB</v>
          </cell>
          <cell r="H76" t="str">
            <v>1</v>
          </cell>
          <cell r="I76">
            <v>1548</v>
          </cell>
          <cell r="J76" t="str">
            <v>RMB</v>
          </cell>
          <cell r="K76" t="str">
            <v>1</v>
          </cell>
          <cell r="L76" t="str">
            <v>0.00</v>
          </cell>
          <cell r="M76" t="str">
            <v>0.0000</v>
          </cell>
          <cell r="N76" t="str">
            <v>2019-04-27</v>
          </cell>
          <cell r="O76" t="str">
            <v>半月结</v>
          </cell>
        </row>
        <row r="77">
          <cell r="A77">
            <v>1493033</v>
          </cell>
          <cell r="B77" t="str">
            <v>西贡机场宜必思酒店</v>
          </cell>
          <cell r="C77" t="str">
            <v>190429090544012963</v>
          </cell>
          <cell r="D77" t="str">
            <v>190429090544012963</v>
          </cell>
          <cell r="E77" t="str">
            <v/>
          </cell>
          <cell r="F77" t="str">
            <v>435</v>
          </cell>
          <cell r="G77" t="str">
            <v>RMB</v>
          </cell>
          <cell r="H77" t="str">
            <v>1</v>
          </cell>
          <cell r="I77">
            <v>435</v>
          </cell>
          <cell r="J77" t="str">
            <v>RMB</v>
          </cell>
          <cell r="K77" t="str">
            <v>1</v>
          </cell>
          <cell r="L77" t="str">
            <v>0.00</v>
          </cell>
          <cell r="M77" t="str">
            <v>0.0000</v>
          </cell>
          <cell r="N77" t="str">
            <v>2019-05-01</v>
          </cell>
          <cell r="O77" t="str">
            <v>半月结</v>
          </cell>
        </row>
        <row r="78">
          <cell r="A78">
            <v>1514655</v>
          </cell>
          <cell r="B78" t="str">
            <v>胡志明西贡融合套房酒店</v>
          </cell>
          <cell r="C78" t="str">
            <v>190528221551171963</v>
          </cell>
          <cell r="D78" t="str">
            <v>31603</v>
          </cell>
          <cell r="E78" t="str">
            <v/>
          </cell>
          <cell r="F78" t="str">
            <v>854</v>
          </cell>
          <cell r="G78" t="str">
            <v>RMB</v>
          </cell>
          <cell r="H78" t="str">
            <v>1</v>
          </cell>
          <cell r="I78">
            <v>854</v>
          </cell>
          <cell r="J78" t="str">
            <v>RMB</v>
          </cell>
          <cell r="K78" t="str">
            <v>1</v>
          </cell>
          <cell r="L78" t="str">
            <v>0.00</v>
          </cell>
          <cell r="M78" t="str">
            <v>0.0000</v>
          </cell>
          <cell r="N78" t="str">
            <v>2019-06-14</v>
          </cell>
          <cell r="O78" t="str">
            <v>半月结</v>
          </cell>
        </row>
        <row r="79">
          <cell r="A79">
            <v>1492614</v>
          </cell>
          <cell r="B79" t="str">
            <v>新加坡威大酒店－劳明达</v>
          </cell>
          <cell r="C79" t="str">
            <v>190426100310621963</v>
          </cell>
          <cell r="D79" t="str">
            <v>reconfirm</v>
          </cell>
          <cell r="E79" t="str">
            <v/>
          </cell>
          <cell r="F79" t="str">
            <v>3009</v>
          </cell>
          <cell r="G79" t="str">
            <v>RMB</v>
          </cell>
          <cell r="H79" t="str">
            <v>1</v>
          </cell>
          <cell r="I79">
            <v>3009</v>
          </cell>
          <cell r="J79" t="str">
            <v>RMB</v>
          </cell>
          <cell r="K79" t="str">
            <v>1</v>
          </cell>
          <cell r="L79" t="str">
            <v>0.00</v>
          </cell>
          <cell r="M79" t="str">
            <v>0.0000</v>
          </cell>
          <cell r="N79" t="str">
            <v>2019-06-27</v>
          </cell>
          <cell r="O79" t="str">
            <v>半月结</v>
          </cell>
        </row>
        <row r="80">
          <cell r="A80">
            <v>1493753</v>
          </cell>
          <cell r="B80" t="str">
            <v>蓝海湾姆内温泉度假村</v>
          </cell>
          <cell r="C80" t="str">
            <v>190430152135441963,190430153252071963</v>
          </cell>
          <cell r="D80" t="str">
            <v>5601-02</v>
          </cell>
          <cell r="E80" t="str">
            <v/>
          </cell>
          <cell r="F80" t="str">
            <v>3562</v>
          </cell>
          <cell r="G80" t="str">
            <v>RMB</v>
          </cell>
          <cell r="H80" t="str">
            <v>1</v>
          </cell>
          <cell r="I80">
            <v>3562</v>
          </cell>
          <cell r="J80" t="str">
            <v>RMB</v>
          </cell>
          <cell r="K80" t="str">
            <v>1</v>
          </cell>
          <cell r="L80" t="str">
            <v>0.00</v>
          </cell>
          <cell r="M80" t="str">
            <v>0.0000</v>
          </cell>
          <cell r="N80" t="str">
            <v>2019-07-03</v>
          </cell>
          <cell r="O80" t="str">
            <v>半月结</v>
          </cell>
        </row>
        <row r="81">
          <cell r="A81">
            <v>1489697</v>
          </cell>
          <cell r="B81" t="str">
            <v>芝加哥凯悦酒店</v>
          </cell>
          <cell r="C81" t="str">
            <v>190424153833662963</v>
          </cell>
          <cell r="D81" t="str">
            <v/>
          </cell>
          <cell r="E81" t="str">
            <v/>
          </cell>
          <cell r="F81" t="str">
            <v>2582</v>
          </cell>
          <cell r="G81" t="str">
            <v>RMB</v>
          </cell>
          <cell r="H81" t="str">
            <v>1</v>
          </cell>
          <cell r="I81">
            <v>2582</v>
          </cell>
          <cell r="J81" t="str">
            <v>RMB</v>
          </cell>
          <cell r="K81" t="str">
            <v>1</v>
          </cell>
          <cell r="L81" t="str">
            <v>0.00</v>
          </cell>
          <cell r="M81" t="str">
            <v>0.0000</v>
          </cell>
          <cell r="N81" t="str">
            <v>2019-05-11</v>
          </cell>
          <cell r="O81" t="str">
            <v>半月结</v>
          </cell>
        </row>
        <row r="82">
          <cell r="A82">
            <v>1505843</v>
          </cell>
          <cell r="B82" t="str">
            <v>旧金山机场皇冠假日酒店</v>
          </cell>
          <cell r="C82" t="str">
            <v>190517084211871963</v>
          </cell>
          <cell r="D82" t="str">
            <v>24217785</v>
          </cell>
          <cell r="E82" t="str">
            <v/>
          </cell>
          <cell r="F82" t="str">
            <v>859</v>
          </cell>
          <cell r="G82" t="str">
            <v>RMB</v>
          </cell>
          <cell r="H82" t="str">
            <v>1</v>
          </cell>
          <cell r="I82">
            <v>859</v>
          </cell>
          <cell r="J82" t="str">
            <v>RMB</v>
          </cell>
          <cell r="K82" t="str">
            <v>1</v>
          </cell>
          <cell r="L82" t="str">
            <v>0.00</v>
          </cell>
          <cell r="M82" t="str">
            <v>0.0000</v>
          </cell>
          <cell r="N82" t="str">
            <v>2019-05-29</v>
          </cell>
          <cell r="O82" t="str">
            <v>半月结</v>
          </cell>
        </row>
        <row r="83">
          <cell r="A83">
            <v>1499758</v>
          </cell>
          <cell r="B83" t="str">
            <v>西雅图弗里蒙特宿之桥套房酒店</v>
          </cell>
          <cell r="C83" t="str">
            <v>190510171018121963</v>
          </cell>
          <cell r="D83" t="str">
            <v>25761055</v>
          </cell>
          <cell r="E83" t="str">
            <v/>
          </cell>
          <cell r="F83" t="str">
            <v>15291</v>
          </cell>
          <cell r="G83" t="str">
            <v>RMB</v>
          </cell>
          <cell r="H83" t="str">
            <v>1</v>
          </cell>
          <cell r="I83">
            <v>15291</v>
          </cell>
          <cell r="J83" t="str">
            <v>RMB</v>
          </cell>
          <cell r="K83" t="str">
            <v>1</v>
          </cell>
          <cell r="L83" t="str">
            <v>0.00</v>
          </cell>
          <cell r="M83" t="str">
            <v>0.0000</v>
          </cell>
          <cell r="N83" t="str">
            <v>2019-06-24</v>
          </cell>
          <cell r="O83" t="str">
            <v>半月结</v>
          </cell>
        </row>
        <row r="84">
          <cell r="A84">
            <v>1485599</v>
          </cell>
          <cell r="B84" t="str">
            <v>新加坡香格里拉圣淘沙度假村</v>
          </cell>
          <cell r="C84" t="str">
            <v>190417222423572963</v>
          </cell>
          <cell r="D84" t="str">
            <v>1485599</v>
          </cell>
          <cell r="E84" t="str">
            <v/>
          </cell>
          <cell r="F84" t="str">
            <v>4348</v>
          </cell>
          <cell r="G84" t="str">
            <v>RMB</v>
          </cell>
          <cell r="H84" t="str">
            <v>1</v>
          </cell>
          <cell r="I84">
            <v>4348</v>
          </cell>
          <cell r="J84" t="str">
            <v>RMB</v>
          </cell>
          <cell r="K84" t="str">
            <v>1</v>
          </cell>
          <cell r="L84" t="str">
            <v>0.00</v>
          </cell>
          <cell r="M84" t="str">
            <v>0.0000</v>
          </cell>
          <cell r="N84" t="str">
            <v>2019-04-22</v>
          </cell>
          <cell r="O84" t="str">
            <v>半月结</v>
          </cell>
        </row>
        <row r="85">
          <cell r="A85">
            <v>1488160</v>
          </cell>
          <cell r="B85" t="str">
            <v>美居市中心</v>
          </cell>
          <cell r="C85" t="str">
            <v>190422093420871963</v>
          </cell>
          <cell r="D85" t="str">
            <v>9416TFB526</v>
          </cell>
          <cell r="E85" t="str">
            <v/>
          </cell>
          <cell r="F85" t="str">
            <v>1273</v>
          </cell>
          <cell r="G85" t="str">
            <v>RMB</v>
          </cell>
          <cell r="H85" t="str">
            <v>1</v>
          </cell>
          <cell r="I85">
            <v>1273</v>
          </cell>
          <cell r="J85" t="str">
            <v>RMB</v>
          </cell>
          <cell r="K85" t="str">
            <v>1</v>
          </cell>
          <cell r="L85" t="str">
            <v>0.00</v>
          </cell>
          <cell r="M85" t="str">
            <v>0.0000</v>
          </cell>
          <cell r="N85" t="str">
            <v>2019-06-05</v>
          </cell>
          <cell r="O85" t="str">
            <v>半月结</v>
          </cell>
        </row>
        <row r="86">
          <cell r="A86">
            <v>1492538</v>
          </cell>
          <cell r="B86" t="str">
            <v>澳门喜来登金沙城中心大酒店</v>
          </cell>
          <cell r="C86" t="str">
            <v>190428110017101963</v>
          </cell>
          <cell r="D86" t="str">
            <v>98841128</v>
          </cell>
          <cell r="E86" t="str">
            <v/>
          </cell>
          <cell r="F86" t="str">
            <v>1200</v>
          </cell>
          <cell r="G86" t="str">
            <v>RMB</v>
          </cell>
          <cell r="H86" t="str">
            <v>1</v>
          </cell>
          <cell r="I86">
            <v>1200</v>
          </cell>
          <cell r="J86" t="str">
            <v>RMB</v>
          </cell>
          <cell r="K86" t="str">
            <v>1</v>
          </cell>
          <cell r="L86" t="str">
            <v>0.00</v>
          </cell>
          <cell r="M86" t="str">
            <v>0.0000</v>
          </cell>
          <cell r="N86" t="str">
            <v>2019-07-25</v>
          </cell>
          <cell r="O86" t="str">
            <v>半月结</v>
          </cell>
        </row>
        <row r="87">
          <cell r="A87">
            <v>1485729</v>
          </cell>
          <cell r="B87" t="str">
            <v>澳门喜来登金沙城中心大酒店</v>
          </cell>
          <cell r="C87" t="str">
            <v>190419094521552963</v>
          </cell>
          <cell r="D87" t="str">
            <v>364-127856</v>
          </cell>
          <cell r="E87" t="str">
            <v/>
          </cell>
          <cell r="F87" t="str">
            <v>832</v>
          </cell>
          <cell r="G87" t="str">
            <v>RMB</v>
          </cell>
          <cell r="H87" t="str">
            <v>1</v>
          </cell>
          <cell r="I87">
            <v>832</v>
          </cell>
          <cell r="J87" t="str">
            <v>RMB</v>
          </cell>
          <cell r="K87" t="str">
            <v>1</v>
          </cell>
          <cell r="L87" t="str">
            <v>0.00</v>
          </cell>
          <cell r="M87" t="str">
            <v>0.0000</v>
          </cell>
          <cell r="N87" t="str">
            <v>2019-05-18</v>
          </cell>
          <cell r="O87" t="str">
            <v>半月结</v>
          </cell>
        </row>
        <row r="88">
          <cell r="A88">
            <v>1489516</v>
          </cell>
          <cell r="B88" t="str">
            <v>拉斯维加斯卢克索赌场酒店</v>
          </cell>
          <cell r="C88" t="str">
            <v>190423184830822963</v>
          </cell>
          <cell r="D88" t="str">
            <v>790894019</v>
          </cell>
          <cell r="E88" t="str">
            <v/>
          </cell>
          <cell r="F88" t="str">
            <v>430</v>
          </cell>
          <cell r="G88" t="str">
            <v>RMB</v>
          </cell>
          <cell r="H88" t="str">
            <v>1</v>
          </cell>
          <cell r="I88">
            <v>430</v>
          </cell>
          <cell r="J88" t="str">
            <v>RMB</v>
          </cell>
          <cell r="K88" t="str">
            <v>1</v>
          </cell>
          <cell r="L88" t="str">
            <v>0.00</v>
          </cell>
          <cell r="M88" t="str">
            <v>0.0000</v>
          </cell>
          <cell r="N88" t="str">
            <v>2019-05-10</v>
          </cell>
          <cell r="O88" t="str">
            <v>半月结</v>
          </cell>
        </row>
        <row r="89">
          <cell r="A89">
            <v>1505420</v>
          </cell>
          <cell r="B89" t="str">
            <v>普吉岛机场广场酒店</v>
          </cell>
          <cell r="C89" t="str">
            <v>190516171541862963</v>
          </cell>
          <cell r="D89" t="str">
            <v>387418904</v>
          </cell>
          <cell r="E89" t="str">
            <v/>
          </cell>
          <cell r="F89" t="str">
            <v>356</v>
          </cell>
          <cell r="G89" t="str">
            <v>RMB</v>
          </cell>
          <cell r="H89" t="str">
            <v>1</v>
          </cell>
          <cell r="I89">
            <v>356</v>
          </cell>
          <cell r="J89" t="str">
            <v>RMB</v>
          </cell>
          <cell r="K89" t="str">
            <v>1</v>
          </cell>
          <cell r="L89" t="str">
            <v>0.00</v>
          </cell>
          <cell r="M89" t="str">
            <v>0.0000</v>
          </cell>
          <cell r="N89" t="str">
            <v>2019-07-07</v>
          </cell>
          <cell r="O89" t="str">
            <v>半月结</v>
          </cell>
        </row>
        <row r="90">
          <cell r="A90">
            <v>1513303</v>
          </cell>
          <cell r="B90" t="str">
            <v>槟城圣吉尔斯温布利酒店</v>
          </cell>
          <cell r="C90" t="str">
            <v>190527174808951963</v>
          </cell>
          <cell r="D90" t="str">
            <v>78915SB097376</v>
          </cell>
          <cell r="E90" t="str">
            <v/>
          </cell>
          <cell r="F90" t="str">
            <v>1202</v>
          </cell>
          <cell r="G90" t="str">
            <v>RMB</v>
          </cell>
          <cell r="H90" t="str">
            <v>1</v>
          </cell>
          <cell r="I90">
            <v>1202</v>
          </cell>
          <cell r="J90" t="str">
            <v>RMB</v>
          </cell>
          <cell r="K90" t="str">
            <v>1</v>
          </cell>
          <cell r="L90" t="str">
            <v>0.00</v>
          </cell>
          <cell r="M90" t="str">
            <v>0.0000</v>
          </cell>
          <cell r="N90" t="str">
            <v>2019-06-15</v>
          </cell>
          <cell r="O90" t="str">
            <v>半月结</v>
          </cell>
        </row>
        <row r="91">
          <cell r="A91">
            <v>1466459</v>
          </cell>
          <cell r="B91" t="str">
            <v>东京相铁FRESA INN-日本桥人形町</v>
          </cell>
          <cell r="C91" t="str">
            <v>190322083207531963</v>
          </cell>
          <cell r="D91" t="str">
            <v>1222072070</v>
          </cell>
          <cell r="E91" t="str">
            <v/>
          </cell>
          <cell r="F91" t="str">
            <v>1127</v>
          </cell>
          <cell r="G91" t="str">
            <v>RMB</v>
          </cell>
          <cell r="H91" t="str">
            <v>1</v>
          </cell>
          <cell r="I91">
            <v>1127</v>
          </cell>
          <cell r="J91" t="str">
            <v>RMB</v>
          </cell>
          <cell r="K91" t="str">
            <v>1</v>
          </cell>
          <cell r="L91" t="str">
            <v>0.00</v>
          </cell>
          <cell r="M91" t="str">
            <v>0.0000</v>
          </cell>
          <cell r="N91" t="str">
            <v>2019-07-03</v>
          </cell>
          <cell r="O91" t="str">
            <v>半月结</v>
          </cell>
        </row>
        <row r="92">
          <cell r="A92">
            <v>1463396</v>
          </cell>
          <cell r="B92" t="str">
            <v>京都索拉利亚西铁尊贵酒店</v>
          </cell>
          <cell r="C92" t="str">
            <v>190320165243081963</v>
          </cell>
          <cell r="D92" t="str">
            <v>203774433</v>
          </cell>
          <cell r="E92" t="str">
            <v/>
          </cell>
          <cell r="F92" t="str">
            <v>1544</v>
          </cell>
          <cell r="G92" t="str">
            <v>RMB</v>
          </cell>
          <cell r="H92" t="str">
            <v>1</v>
          </cell>
          <cell r="I92">
            <v>1544</v>
          </cell>
          <cell r="J92" t="str">
            <v>RMB</v>
          </cell>
          <cell r="K92" t="str">
            <v>1</v>
          </cell>
          <cell r="L92" t="str">
            <v>0.00</v>
          </cell>
          <cell r="M92" t="str">
            <v>0.0000</v>
          </cell>
          <cell r="N92" t="str">
            <v>2019-04-20</v>
          </cell>
          <cell r="O92" t="str">
            <v>半月结</v>
          </cell>
        </row>
        <row r="93">
          <cell r="A93">
            <v>1490585</v>
          </cell>
          <cell r="B93" t="str">
            <v>太阳商务酒店</v>
          </cell>
          <cell r="C93" t="str">
            <v>190425084304161963</v>
          </cell>
          <cell r="D93" t="str">
            <v/>
          </cell>
          <cell r="E93" t="str">
            <v/>
          </cell>
          <cell r="F93" t="str">
            <v>577</v>
          </cell>
          <cell r="G93" t="str">
            <v>RMB</v>
          </cell>
          <cell r="H93" t="str">
            <v>1</v>
          </cell>
          <cell r="I93">
            <v>577</v>
          </cell>
          <cell r="J93" t="str">
            <v>RMB</v>
          </cell>
          <cell r="K93" t="str">
            <v>1</v>
          </cell>
          <cell r="L93" t="str">
            <v>0.00</v>
          </cell>
          <cell r="M93" t="str">
            <v>0.0000</v>
          </cell>
          <cell r="N93" t="str">
            <v>2019-05-11</v>
          </cell>
          <cell r="O93" t="str">
            <v>半月结</v>
          </cell>
        </row>
        <row r="94">
          <cell r="A94">
            <v>1486370</v>
          </cell>
          <cell r="B94" t="str">
            <v>太阳商务酒店</v>
          </cell>
          <cell r="C94" t="str">
            <v>190419104520242963</v>
          </cell>
          <cell r="D94" t="str">
            <v>XIA MEILIN</v>
          </cell>
          <cell r="E94" t="str">
            <v/>
          </cell>
          <cell r="F94" t="str">
            <v>466</v>
          </cell>
          <cell r="G94" t="str">
            <v>RMB</v>
          </cell>
          <cell r="H94" t="str">
            <v>1</v>
          </cell>
          <cell r="I94">
            <v>466</v>
          </cell>
          <cell r="J94" t="str">
            <v>RMB</v>
          </cell>
          <cell r="K94" t="str">
            <v>1</v>
          </cell>
          <cell r="L94" t="str">
            <v>0.00</v>
          </cell>
          <cell r="M94" t="str">
            <v>0.0000</v>
          </cell>
          <cell r="N94" t="str">
            <v>2019-05-11</v>
          </cell>
          <cell r="O94" t="str">
            <v>半月结</v>
          </cell>
        </row>
        <row r="95">
          <cell r="A95">
            <v>1482236</v>
          </cell>
          <cell r="B95" t="str">
            <v>大阪心斋桥舒适酒店</v>
          </cell>
          <cell r="C95" t="str">
            <v>190413165115802963</v>
          </cell>
          <cell r="D95" t="str">
            <v>190716</v>
          </cell>
          <cell r="E95" t="str">
            <v/>
          </cell>
          <cell r="F95" t="str">
            <v>2371</v>
          </cell>
          <cell r="G95" t="str">
            <v>RMB</v>
          </cell>
          <cell r="H95" t="str">
            <v>1</v>
          </cell>
          <cell r="I95">
            <v>2371</v>
          </cell>
          <cell r="J95" t="str">
            <v>RMB</v>
          </cell>
          <cell r="K95" t="str">
            <v>1</v>
          </cell>
          <cell r="L95" t="str">
            <v>0.00</v>
          </cell>
          <cell r="M95" t="str">
            <v>0.0000</v>
          </cell>
          <cell r="N95" t="str">
            <v>2019-04-22</v>
          </cell>
          <cell r="O95" t="str">
            <v>半月结</v>
          </cell>
        </row>
        <row r="96">
          <cell r="A96">
            <v>1487682</v>
          </cell>
          <cell r="B96" t="str">
            <v>大阪难波光芒酒店</v>
          </cell>
          <cell r="C96" t="str">
            <v>190421082306411963</v>
          </cell>
          <cell r="D96" t="str">
            <v>19042150030</v>
          </cell>
          <cell r="E96" t="str">
            <v/>
          </cell>
          <cell r="F96" t="str">
            <v>1886</v>
          </cell>
          <cell r="G96" t="str">
            <v>RMB</v>
          </cell>
          <cell r="H96" t="str">
            <v>1</v>
          </cell>
          <cell r="I96">
            <v>1886</v>
          </cell>
          <cell r="J96" t="str">
            <v>RMB</v>
          </cell>
          <cell r="K96" t="str">
            <v>1</v>
          </cell>
          <cell r="L96" t="str">
            <v>0.00</v>
          </cell>
          <cell r="M96" t="str">
            <v>0.0000</v>
          </cell>
          <cell r="N96" t="str">
            <v>2019-04-22</v>
          </cell>
          <cell r="O96" t="str">
            <v>半月结</v>
          </cell>
        </row>
        <row r="97">
          <cell r="A97">
            <v>1513183</v>
          </cell>
          <cell r="B97" t="str">
            <v>时代广场莫克西酒店 </v>
          </cell>
          <cell r="C97" t="str">
            <v>190527160056411963</v>
          </cell>
          <cell r="D97" t="str">
            <v/>
          </cell>
          <cell r="E97" t="str">
            <v/>
          </cell>
          <cell r="F97" t="str">
            <v>7328</v>
          </cell>
          <cell r="G97" t="str">
            <v>RMB</v>
          </cell>
          <cell r="H97" t="str">
            <v>1</v>
          </cell>
          <cell r="I97">
            <v>7328</v>
          </cell>
          <cell r="J97" t="str">
            <v>RMB</v>
          </cell>
          <cell r="K97" t="str">
            <v>1</v>
          </cell>
          <cell r="L97" t="str">
            <v>0.00</v>
          </cell>
          <cell r="M97" t="str">
            <v>0.0000</v>
          </cell>
          <cell r="N97" t="str">
            <v>2019-06-18</v>
          </cell>
          <cell r="O97" t="str">
            <v>半月结</v>
          </cell>
        </row>
        <row r="98">
          <cell r="A98">
            <v>1509820</v>
          </cell>
          <cell r="B98" t="str">
            <v>罗伯特贝斯特韦斯特服务酒店</v>
          </cell>
          <cell r="C98" t="str">
            <v>190522210602932963</v>
          </cell>
          <cell r="D98" t="str">
            <v/>
          </cell>
          <cell r="E98" t="str">
            <v/>
          </cell>
          <cell r="F98" t="str">
            <v>3802</v>
          </cell>
          <cell r="G98" t="str">
            <v>RMB</v>
          </cell>
          <cell r="H98" t="str">
            <v>1</v>
          </cell>
          <cell r="I98">
            <v>3802</v>
          </cell>
          <cell r="J98" t="str">
            <v>RMB</v>
          </cell>
          <cell r="K98" t="str">
            <v>1</v>
          </cell>
          <cell r="L98" t="str">
            <v>0.00</v>
          </cell>
          <cell r="M98" t="str">
            <v>0.0000</v>
          </cell>
          <cell r="N98" t="str">
            <v>2019-08-17</v>
          </cell>
          <cell r="O98" t="str">
            <v>半月结</v>
          </cell>
        </row>
        <row r="99">
          <cell r="A99">
            <v>1486854</v>
          </cell>
          <cell r="B99" t="str">
            <v>MYSTAYS 福岡天神酒店</v>
          </cell>
          <cell r="C99" t="str">
            <v>190419210638342963</v>
          </cell>
          <cell r="D99" t="str">
            <v>1240962652</v>
          </cell>
          <cell r="E99" t="str">
            <v/>
          </cell>
          <cell r="F99" t="str">
            <v>1172</v>
          </cell>
          <cell r="G99" t="str">
            <v>RMB</v>
          </cell>
          <cell r="H99" t="str">
            <v>1</v>
          </cell>
          <cell r="I99">
            <v>1172</v>
          </cell>
          <cell r="J99" t="str">
            <v>RMB</v>
          </cell>
          <cell r="K99" t="str">
            <v>1</v>
          </cell>
          <cell r="L99" t="str">
            <v>0.00</v>
          </cell>
          <cell r="M99" t="str">
            <v>0.0000</v>
          </cell>
          <cell r="N99" t="str">
            <v>2019-04-20</v>
          </cell>
          <cell r="O99" t="str">
            <v>半月结</v>
          </cell>
        </row>
        <row r="100">
          <cell r="A100">
            <v>1466664</v>
          </cell>
          <cell r="B100" t="str">
            <v>东京壹酒店</v>
          </cell>
          <cell r="C100" t="str">
            <v>190322112158471963</v>
          </cell>
          <cell r="D100" t="str">
            <v>1222164730</v>
          </cell>
          <cell r="E100" t="str">
            <v/>
          </cell>
          <cell r="F100" t="str">
            <v>2133</v>
          </cell>
          <cell r="G100" t="str">
            <v>RMB</v>
          </cell>
          <cell r="H100" t="str">
            <v>1</v>
          </cell>
          <cell r="I100">
            <v>2133</v>
          </cell>
          <cell r="J100" t="str">
            <v>RMB</v>
          </cell>
          <cell r="K100" t="str">
            <v>1</v>
          </cell>
          <cell r="L100" t="str">
            <v>0.00</v>
          </cell>
          <cell r="M100" t="str">
            <v>0.0000</v>
          </cell>
          <cell r="N100" t="str">
            <v>2019-05-25</v>
          </cell>
          <cell r="O100" t="str">
            <v>半月结</v>
          </cell>
        </row>
        <row r="101">
          <cell r="A101">
            <v>1486179</v>
          </cell>
          <cell r="B101" t="str">
            <v>素坤逸2号贝斯特韦斯特舒雅优质酒店</v>
          </cell>
          <cell r="C101" t="str">
            <v>190419151539632963</v>
          </cell>
          <cell r="D101" t="str">
            <v>bk018874</v>
          </cell>
          <cell r="E101" t="str">
            <v/>
          </cell>
          <cell r="F101" t="str">
            <v>2205</v>
          </cell>
          <cell r="G101" t="str">
            <v>RMB</v>
          </cell>
          <cell r="H101" t="str">
            <v>1</v>
          </cell>
          <cell r="I101">
            <v>2205</v>
          </cell>
          <cell r="J101" t="str">
            <v>RMB</v>
          </cell>
          <cell r="K101" t="str">
            <v>1</v>
          </cell>
          <cell r="L101" t="str">
            <v>0.00</v>
          </cell>
          <cell r="M101" t="str">
            <v>0.0000</v>
          </cell>
          <cell r="N101" t="str">
            <v>2019-05-08</v>
          </cell>
          <cell r="O101" t="str">
            <v>半月结</v>
          </cell>
        </row>
        <row r="102">
          <cell r="A102">
            <v>1499271</v>
          </cell>
          <cell r="B102" t="str">
            <v>丽笙莫斯科皇家酒店</v>
          </cell>
          <cell r="C102" t="str">
            <v>190509093849322963</v>
          </cell>
          <cell r="D102" t="str">
            <v/>
          </cell>
          <cell r="E102" t="str">
            <v/>
          </cell>
          <cell r="F102" t="str">
            <v>8248.2</v>
          </cell>
          <cell r="G102" t="str">
            <v>RMB</v>
          </cell>
          <cell r="H102" t="str">
            <v>1</v>
          </cell>
          <cell r="I102">
            <v>8248.2</v>
          </cell>
          <cell r="J102" t="str">
            <v>RMB</v>
          </cell>
          <cell r="K102" t="str">
            <v>1</v>
          </cell>
          <cell r="L102" t="str">
            <v>0.00</v>
          </cell>
          <cell r="M102" t="str">
            <v>0.0000</v>
          </cell>
          <cell r="N102" t="str">
            <v>2019-06-15</v>
          </cell>
          <cell r="O102" t="str">
            <v>半月结</v>
          </cell>
        </row>
        <row r="103">
          <cell r="A103">
            <v>1504936</v>
          </cell>
          <cell r="B103" t="str">
            <v>暹粒万怡酒店</v>
          </cell>
          <cell r="C103" t="str">
            <v>190516081531591963</v>
          </cell>
          <cell r="D103" t="str">
            <v>190516081531591963</v>
          </cell>
          <cell r="E103" t="str">
            <v/>
          </cell>
          <cell r="F103" t="str">
            <v>675</v>
          </cell>
          <cell r="G103" t="str">
            <v>RMB</v>
          </cell>
          <cell r="H103" t="str">
            <v>1</v>
          </cell>
          <cell r="I103">
            <v>675</v>
          </cell>
          <cell r="J103" t="str">
            <v>RMB</v>
          </cell>
          <cell r="K103" t="str">
            <v>1</v>
          </cell>
          <cell r="L103" t="str">
            <v>0.00</v>
          </cell>
          <cell r="M103" t="str">
            <v>0.0000</v>
          </cell>
          <cell r="N103" t="str">
            <v>2019-05-16</v>
          </cell>
          <cell r="O103" t="str">
            <v>半月结</v>
          </cell>
        </row>
        <row r="104">
          <cell r="A104">
            <v>1478059</v>
          </cell>
          <cell r="B104" t="str">
            <v>鹿儿岛伦勃朗贝斯特韦斯特酒店</v>
          </cell>
          <cell r="C104" t="str">
            <v>190408082232392963</v>
          </cell>
          <cell r="D104" t="str">
            <v>J42720014</v>
          </cell>
          <cell r="E104" t="str">
            <v/>
          </cell>
          <cell r="F104" t="str">
            <v>1172</v>
          </cell>
          <cell r="G104" t="str">
            <v>RMB</v>
          </cell>
          <cell r="H104" t="str">
            <v>1</v>
          </cell>
          <cell r="I104">
            <v>1172</v>
          </cell>
          <cell r="J104" t="str">
            <v>RMB</v>
          </cell>
          <cell r="K104" t="str">
            <v>1</v>
          </cell>
          <cell r="L104" t="str">
            <v>0.00</v>
          </cell>
          <cell r="M104" t="str">
            <v>0.0000</v>
          </cell>
          <cell r="N104" t="str">
            <v>2019-04-27</v>
          </cell>
          <cell r="O104" t="str">
            <v>半月结</v>
          </cell>
        </row>
        <row r="105">
          <cell r="A105">
            <v>1490369</v>
          </cell>
          <cell r="B105" t="str">
            <v>喜来登阿布扎比度假酒店</v>
          </cell>
          <cell r="C105" t="str">
            <v>190424181537001963</v>
          </cell>
          <cell r="D105" t="str">
            <v>reconfirm</v>
          </cell>
          <cell r="E105" t="str">
            <v/>
          </cell>
          <cell r="F105" t="str">
            <v>400</v>
          </cell>
          <cell r="G105" t="str">
            <v>RMB</v>
          </cell>
          <cell r="H105" t="str">
            <v>1</v>
          </cell>
          <cell r="I105">
            <v>400</v>
          </cell>
          <cell r="J105" t="str">
            <v>RMB</v>
          </cell>
          <cell r="K105" t="str">
            <v>1</v>
          </cell>
          <cell r="L105" t="str">
            <v>0.00</v>
          </cell>
          <cell r="M105" t="str">
            <v>0.0000</v>
          </cell>
          <cell r="N105" t="str">
            <v>2019-04-25</v>
          </cell>
          <cell r="O105" t="str">
            <v>半月结</v>
          </cell>
        </row>
        <row r="106">
          <cell r="A106">
            <v>1514317</v>
          </cell>
          <cell r="B106" t="str">
            <v>北京丽都皇冠假日酒店</v>
          </cell>
          <cell r="C106" t="str">
            <v>190528172142702963</v>
          </cell>
          <cell r="D106" t="str">
            <v>tiona</v>
          </cell>
          <cell r="E106" t="str">
            <v/>
          </cell>
          <cell r="F106" t="str">
            <v>948</v>
          </cell>
          <cell r="G106" t="str">
            <v>RMB</v>
          </cell>
          <cell r="H106" t="str">
            <v>1</v>
          </cell>
          <cell r="I106">
            <v>948</v>
          </cell>
          <cell r="J106" t="str">
            <v>RMB</v>
          </cell>
          <cell r="K106" t="str">
            <v>1</v>
          </cell>
          <cell r="L106" t="str">
            <v>0.00</v>
          </cell>
          <cell r="M106" t="str">
            <v>0.0000</v>
          </cell>
          <cell r="N106" t="str">
            <v>2019-05-29</v>
          </cell>
          <cell r="O106" t="str">
            <v>半月结</v>
          </cell>
        </row>
        <row r="107">
          <cell r="A107">
            <v>1487142</v>
          </cell>
          <cell r="B107" t="str">
            <v>伊斯坦布尔苏拉圣索菲亚大教堂酒店</v>
          </cell>
          <cell r="C107" t="str">
            <v>190420111633871963</v>
          </cell>
          <cell r="D107" t="str">
            <v>20048174</v>
          </cell>
          <cell r="E107" t="str">
            <v/>
          </cell>
          <cell r="F107" t="str">
            <v>1665</v>
          </cell>
          <cell r="G107" t="str">
            <v>RMB</v>
          </cell>
          <cell r="H107" t="str">
            <v>1</v>
          </cell>
          <cell r="I107">
            <v>1665</v>
          </cell>
          <cell r="J107" t="str">
            <v>RMB</v>
          </cell>
          <cell r="K107" t="str">
            <v>1</v>
          </cell>
          <cell r="L107" t="str">
            <v>0.00</v>
          </cell>
          <cell r="M107" t="str">
            <v>0.0000</v>
          </cell>
          <cell r="N107" t="str">
            <v>2019-04-22</v>
          </cell>
          <cell r="O107" t="str">
            <v>半月结</v>
          </cell>
        </row>
        <row r="108">
          <cell r="A108">
            <v>1498144</v>
          </cell>
          <cell r="B108" t="str">
            <v>贝斯特韦斯特内珀维尔旅馆</v>
          </cell>
          <cell r="C108" t="str">
            <v>190507091604061963</v>
          </cell>
          <cell r="D108" t="str">
            <v>213639</v>
          </cell>
          <cell r="E108" t="str">
            <v/>
          </cell>
          <cell r="F108" t="str">
            <v>1138</v>
          </cell>
          <cell r="G108" t="str">
            <v>RMB</v>
          </cell>
          <cell r="H108" t="str">
            <v>1</v>
          </cell>
          <cell r="I108">
            <v>1138</v>
          </cell>
          <cell r="J108" t="str">
            <v>RMB</v>
          </cell>
          <cell r="K108" t="str">
            <v>1</v>
          </cell>
          <cell r="L108" t="str">
            <v>0.00</v>
          </cell>
          <cell r="M108" t="str">
            <v>0.0000</v>
          </cell>
          <cell r="N108" t="str">
            <v>2019-05-17</v>
          </cell>
          <cell r="O108" t="str">
            <v>半月结</v>
          </cell>
        </row>
        <row r="109">
          <cell r="A109">
            <v>1493098</v>
          </cell>
          <cell r="B109" t="str">
            <v>凯亚雷克雅未克灯光酒店</v>
          </cell>
          <cell r="C109" t="str">
            <v>190429112042481963</v>
          </cell>
          <cell r="D109" t="str">
            <v>R072519</v>
          </cell>
          <cell r="E109" t="str">
            <v/>
          </cell>
          <cell r="F109" t="str">
            <v>1118</v>
          </cell>
          <cell r="G109" t="str">
            <v>RMB</v>
          </cell>
          <cell r="H109" t="str">
            <v>1</v>
          </cell>
          <cell r="I109">
            <v>1118</v>
          </cell>
          <cell r="J109" t="str">
            <v>RMB</v>
          </cell>
          <cell r="K109" t="str">
            <v>1</v>
          </cell>
          <cell r="L109" t="str">
            <v>0.00</v>
          </cell>
          <cell r="M109" t="str">
            <v>0.0000</v>
          </cell>
          <cell r="N109" t="str">
            <v>2019-05-25</v>
          </cell>
          <cell r="O109" t="str">
            <v>半月结</v>
          </cell>
        </row>
        <row r="110">
          <cell r="A110">
            <v>1502785</v>
          </cell>
          <cell r="B110" t="str">
            <v>波士顿市区希尔顿逸林酒店</v>
          </cell>
          <cell r="C110" t="str">
            <v>190513124144091963</v>
          </cell>
          <cell r="D110" t="str">
            <v>94876802</v>
          </cell>
          <cell r="E110" t="str">
            <v/>
          </cell>
          <cell r="F110" t="str">
            <v>1979</v>
          </cell>
          <cell r="G110" t="str">
            <v>RMB</v>
          </cell>
          <cell r="H110" t="str">
            <v>1</v>
          </cell>
          <cell r="I110">
            <v>1979</v>
          </cell>
          <cell r="J110" t="str">
            <v>RMB</v>
          </cell>
          <cell r="K110" t="str">
            <v>1</v>
          </cell>
          <cell r="L110" t="str">
            <v>0.00</v>
          </cell>
          <cell r="M110" t="str">
            <v>0.0000</v>
          </cell>
          <cell r="N110" t="str">
            <v>2019-05-16</v>
          </cell>
          <cell r="O110" t="str">
            <v>半月结</v>
          </cell>
        </row>
        <row r="111">
          <cell r="A111">
            <v>1500848</v>
          </cell>
          <cell r="B111" t="str">
            <v>波士顿市区希尔顿逸林酒店</v>
          </cell>
          <cell r="C111" t="str">
            <v>190510125414081963</v>
          </cell>
          <cell r="D111" t="str">
            <v>53854801</v>
          </cell>
          <cell r="E111" t="str">
            <v/>
          </cell>
          <cell r="F111" t="str">
            <v>1057</v>
          </cell>
          <cell r="G111" t="str">
            <v>RMB</v>
          </cell>
          <cell r="H111" t="str">
            <v>1</v>
          </cell>
          <cell r="I111">
            <v>1057</v>
          </cell>
          <cell r="J111" t="str">
            <v>RMB</v>
          </cell>
          <cell r="K111" t="str">
            <v>1</v>
          </cell>
          <cell r="L111" t="str">
            <v>0.00</v>
          </cell>
          <cell r="M111" t="str">
            <v>0.0000</v>
          </cell>
          <cell r="N111" t="str">
            <v>2019-05-15</v>
          </cell>
          <cell r="O111" t="str">
            <v>半月结</v>
          </cell>
        </row>
        <row r="112">
          <cell r="A112">
            <v>1477734</v>
          </cell>
          <cell r="B112" t="str">
            <v>杜松子酒店</v>
          </cell>
          <cell r="C112" t="str">
            <v>190407154847241963</v>
          </cell>
          <cell r="D112" t="str">
            <v>61049SB037963</v>
          </cell>
          <cell r="E112" t="str">
            <v/>
          </cell>
          <cell r="F112" t="str">
            <v>1522</v>
          </cell>
          <cell r="G112" t="str">
            <v>RMB</v>
          </cell>
          <cell r="H112" t="str">
            <v>1</v>
          </cell>
          <cell r="I112">
            <v>1522</v>
          </cell>
          <cell r="J112" t="str">
            <v>RMB</v>
          </cell>
          <cell r="K112" t="str">
            <v>1</v>
          </cell>
          <cell r="L112" t="str">
            <v>0.00</v>
          </cell>
          <cell r="M112" t="str">
            <v>0.0000</v>
          </cell>
          <cell r="N112" t="str">
            <v>2019-06-21</v>
          </cell>
          <cell r="O112" t="str">
            <v>半月结</v>
          </cell>
        </row>
        <row r="113">
          <cell r="A113">
            <v>1506984</v>
          </cell>
          <cell r="B113" t="str">
            <v>国王花园度假酒店</v>
          </cell>
          <cell r="C113" t="str">
            <v>190515203808651963</v>
          </cell>
          <cell r="D113" t="str">
            <v>387130380</v>
          </cell>
          <cell r="E113" t="str">
            <v/>
          </cell>
          <cell r="F113" t="str">
            <v>2048</v>
          </cell>
          <cell r="G113" t="str">
            <v>RMB</v>
          </cell>
          <cell r="H113" t="str">
            <v>1</v>
          </cell>
          <cell r="I113">
            <v>2048</v>
          </cell>
          <cell r="J113" t="str">
            <v>RMB</v>
          </cell>
          <cell r="K113" t="str">
            <v>1</v>
          </cell>
          <cell r="L113" t="str">
            <v>0.00</v>
          </cell>
          <cell r="M113" t="str">
            <v>0.0000</v>
          </cell>
          <cell r="N113" t="str">
            <v>2019-06-07</v>
          </cell>
          <cell r="O113" t="str">
            <v>半月结</v>
          </cell>
        </row>
        <row r="114">
          <cell r="A114">
            <v>1493011</v>
          </cell>
          <cell r="B114" t="str">
            <v>塞维利亚帕尔梅拉欧洲之星酒店</v>
          </cell>
          <cell r="C114" t="str">
            <v>190429082236561963</v>
          </cell>
          <cell r="D114" t="str">
            <v>6098672</v>
          </cell>
          <cell r="E114" t="str">
            <v/>
          </cell>
          <cell r="F114" t="str">
            <v>393</v>
          </cell>
          <cell r="G114" t="str">
            <v>RMB</v>
          </cell>
          <cell r="H114" t="str">
            <v>1</v>
          </cell>
          <cell r="I114">
            <v>393</v>
          </cell>
          <cell r="J114" t="str">
            <v>RMB</v>
          </cell>
          <cell r="K114" t="str">
            <v>1</v>
          </cell>
          <cell r="L114" t="str">
            <v>0.00</v>
          </cell>
          <cell r="M114" t="str">
            <v>0.0000</v>
          </cell>
          <cell r="N114" t="str">
            <v>2019-04-29</v>
          </cell>
          <cell r="O114" t="str">
            <v>半月结</v>
          </cell>
        </row>
        <row r="115">
          <cell r="A115">
            <v>1493526</v>
          </cell>
          <cell r="B115" t="str">
            <v>曼谷艾萨奴克酒店</v>
          </cell>
          <cell r="C115" t="str">
            <v>190430081116901963</v>
          </cell>
          <cell r="D115" t="str">
            <v>1247369138</v>
          </cell>
          <cell r="E115" t="str">
            <v/>
          </cell>
          <cell r="F115" t="str">
            <v>355</v>
          </cell>
          <cell r="G115" t="str">
            <v>RMB</v>
          </cell>
          <cell r="H115" t="str">
            <v>1</v>
          </cell>
          <cell r="I115">
            <v>355</v>
          </cell>
          <cell r="J115" t="str">
            <v>RMB</v>
          </cell>
          <cell r="K115" t="str">
            <v>1</v>
          </cell>
          <cell r="L115" t="str">
            <v>0.00</v>
          </cell>
          <cell r="M115" t="str">
            <v>0.0000</v>
          </cell>
          <cell r="N115" t="str">
            <v>2019-05-25</v>
          </cell>
          <cell r="O115" t="str">
            <v>半月结</v>
          </cell>
        </row>
        <row r="116">
          <cell r="A116">
            <v>1486081</v>
          </cell>
          <cell r="B116" t="str">
            <v>大阪難波微笑酒店</v>
          </cell>
          <cell r="C116" t="str">
            <v>190418214330552963</v>
          </cell>
          <cell r="D116" t="str">
            <v>01466</v>
          </cell>
          <cell r="E116" t="str">
            <v/>
          </cell>
          <cell r="F116" t="str">
            <v>1659</v>
          </cell>
          <cell r="G116" t="str">
            <v>RMB</v>
          </cell>
          <cell r="H116" t="str">
            <v>1</v>
          </cell>
          <cell r="I116">
            <v>1659</v>
          </cell>
          <cell r="J116" t="str">
            <v>RMB</v>
          </cell>
          <cell r="K116" t="str">
            <v>1</v>
          </cell>
          <cell r="L116" t="str">
            <v>0.00</v>
          </cell>
          <cell r="M116" t="str">
            <v>0.0000</v>
          </cell>
          <cell r="N116" t="str">
            <v>2019-04-22</v>
          </cell>
          <cell r="O116" t="str">
            <v>半月结</v>
          </cell>
        </row>
        <row r="117">
          <cell r="A117">
            <v>1486241</v>
          </cell>
          <cell r="B117" t="str">
            <v>大阪難波微笑酒店</v>
          </cell>
          <cell r="C117" t="str">
            <v>190419085735202963</v>
          </cell>
          <cell r="D117" t="str">
            <v>01466374</v>
          </cell>
          <cell r="E117" t="str">
            <v/>
          </cell>
          <cell r="F117" t="str">
            <v>1033</v>
          </cell>
          <cell r="G117" t="str">
            <v>RMB</v>
          </cell>
          <cell r="H117" t="str">
            <v>1</v>
          </cell>
          <cell r="I117">
            <v>1033</v>
          </cell>
          <cell r="J117" t="str">
            <v>RMB</v>
          </cell>
          <cell r="K117" t="str">
            <v>1</v>
          </cell>
          <cell r="L117" t="str">
            <v>0.00</v>
          </cell>
          <cell r="M117" t="str">
            <v>0.0000</v>
          </cell>
          <cell r="N117" t="str">
            <v>2019-04-22</v>
          </cell>
          <cell r="O117" t="str">
            <v>半月结</v>
          </cell>
        </row>
        <row r="118">
          <cell r="A118">
            <v>1486303</v>
          </cell>
          <cell r="B118" t="str">
            <v>大阪惠比寿酒店</v>
          </cell>
          <cell r="C118" t="str">
            <v>190419090655611963</v>
          </cell>
          <cell r="D118" t="str">
            <v>378781316</v>
          </cell>
          <cell r="E118" t="str">
            <v/>
          </cell>
          <cell r="F118" t="str">
            <v>330</v>
          </cell>
          <cell r="G118" t="str">
            <v>RMB</v>
          </cell>
          <cell r="H118" t="str">
            <v>1</v>
          </cell>
          <cell r="I118">
            <v>330</v>
          </cell>
          <cell r="J118" t="str">
            <v>RMB</v>
          </cell>
          <cell r="K118" t="str">
            <v>1</v>
          </cell>
          <cell r="L118" t="str">
            <v>0.00</v>
          </cell>
          <cell r="M118" t="str">
            <v>0.0000</v>
          </cell>
          <cell r="N118" t="str">
            <v>2019-05-24</v>
          </cell>
          <cell r="O118" t="str">
            <v>半月结</v>
          </cell>
        </row>
        <row r="119">
          <cell r="A119">
            <v>1498004</v>
          </cell>
          <cell r="B119" t="str">
            <v>大阪惠比寿酒店</v>
          </cell>
          <cell r="C119" t="str">
            <v>190506220925621963</v>
          </cell>
          <cell r="D119" t="str">
            <v>384225116</v>
          </cell>
          <cell r="E119" t="str">
            <v/>
          </cell>
          <cell r="F119" t="str">
            <v>262</v>
          </cell>
          <cell r="G119" t="str">
            <v>RMB</v>
          </cell>
          <cell r="H119" t="str">
            <v>1</v>
          </cell>
          <cell r="I119">
            <v>262</v>
          </cell>
          <cell r="J119" t="str">
            <v>RMB</v>
          </cell>
          <cell r="K119" t="str">
            <v>1</v>
          </cell>
          <cell r="L119" t="str">
            <v>0.00</v>
          </cell>
          <cell r="M119" t="str">
            <v>0.0000</v>
          </cell>
          <cell r="N119" t="str">
            <v>2019-06-05</v>
          </cell>
          <cell r="O119" t="str">
            <v>半月结</v>
          </cell>
        </row>
        <row r="120">
          <cell r="A120">
            <v>1493808</v>
          </cell>
          <cell r="B120" t="str">
            <v>济州新世界酒店</v>
          </cell>
          <cell r="C120" t="str">
            <v>190430132717912963</v>
          </cell>
          <cell r="D120" t="str">
            <v>382281528</v>
          </cell>
          <cell r="E120" t="str">
            <v/>
          </cell>
          <cell r="F120" t="str">
            <v>393</v>
          </cell>
          <cell r="G120" t="str">
            <v>RMB</v>
          </cell>
          <cell r="H120" t="str">
            <v>1</v>
          </cell>
          <cell r="I120">
            <v>393</v>
          </cell>
          <cell r="J120" t="str">
            <v>RMB</v>
          </cell>
          <cell r="K120" t="str">
            <v>1</v>
          </cell>
          <cell r="L120" t="str">
            <v>0.00</v>
          </cell>
          <cell r="M120" t="str">
            <v>0.0000</v>
          </cell>
          <cell r="N120" t="str">
            <v>2019-05-20</v>
          </cell>
          <cell r="O120" t="str">
            <v>半月结</v>
          </cell>
        </row>
        <row r="121">
          <cell r="A121">
            <v>1484164</v>
          </cell>
          <cell r="B121" t="str">
            <v>济州新世界酒店</v>
          </cell>
          <cell r="C121" t="str">
            <v>190416165122502963</v>
          </cell>
          <cell r="D121" t="str">
            <v>377936016</v>
          </cell>
          <cell r="E121" t="str">
            <v/>
          </cell>
          <cell r="F121" t="str">
            <v>390</v>
          </cell>
          <cell r="G121" t="str">
            <v>RMB</v>
          </cell>
          <cell r="H121" t="str">
            <v>1</v>
          </cell>
          <cell r="I121">
            <v>390</v>
          </cell>
          <cell r="J121" t="str">
            <v>RMB</v>
          </cell>
          <cell r="K121" t="str">
            <v>1</v>
          </cell>
          <cell r="L121" t="str">
            <v>0.00</v>
          </cell>
          <cell r="M121" t="str">
            <v>0.0000</v>
          </cell>
          <cell r="N121" t="str">
            <v>2019-04-17</v>
          </cell>
          <cell r="O121" t="str">
            <v>半月结</v>
          </cell>
        </row>
        <row r="122">
          <cell r="A122">
            <v>1487980</v>
          </cell>
          <cell r="B122" t="str">
            <v>济州城市岛酒店</v>
          </cell>
          <cell r="C122" t="str">
            <v>190421164333812963</v>
          </cell>
          <cell r="D122" t="str">
            <v>19040493</v>
          </cell>
          <cell r="E122" t="str">
            <v/>
          </cell>
          <cell r="F122" t="str">
            <v>1347</v>
          </cell>
          <cell r="G122" t="str">
            <v>RMB</v>
          </cell>
          <cell r="H122" t="str">
            <v>1</v>
          </cell>
          <cell r="I122">
            <v>1347</v>
          </cell>
          <cell r="J122" t="str">
            <v>RMB</v>
          </cell>
          <cell r="K122" t="str">
            <v>1</v>
          </cell>
          <cell r="L122" t="str">
            <v>0.00</v>
          </cell>
          <cell r="M122" t="str">
            <v>0.0000</v>
          </cell>
          <cell r="N122" t="str">
            <v>2019-04-28</v>
          </cell>
          <cell r="O122" t="str">
            <v>半月结</v>
          </cell>
        </row>
        <row r="123">
          <cell r="A123">
            <v>1509707</v>
          </cell>
          <cell r="B123" t="str">
            <v>皇家清迈高尔夫度假村</v>
          </cell>
          <cell r="C123" t="str">
            <v>190522175520282963</v>
          </cell>
          <cell r="D123" t="str">
            <v>1262118453</v>
          </cell>
          <cell r="E123" t="str">
            <v/>
          </cell>
          <cell r="F123" t="str">
            <v>268</v>
          </cell>
          <cell r="G123" t="str">
            <v>RMB</v>
          </cell>
          <cell r="H123" t="str">
            <v>1</v>
          </cell>
          <cell r="I123">
            <v>268</v>
          </cell>
          <cell r="J123" t="str">
            <v>RMB</v>
          </cell>
          <cell r="K123" t="str">
            <v>1</v>
          </cell>
          <cell r="L123" t="str">
            <v>0.00</v>
          </cell>
          <cell r="M123" t="str">
            <v>0.0000</v>
          </cell>
          <cell r="N123" t="str">
            <v>2019-05-23</v>
          </cell>
          <cell r="O123" t="str">
            <v>半月结</v>
          </cell>
        </row>
        <row r="124">
          <cell r="A124">
            <v>1506568</v>
          </cell>
          <cell r="B124" t="str">
            <v>曼谷素坤逸4号宜必思尚品酒店</v>
          </cell>
          <cell r="C124" t="str">
            <v>190518102448832963</v>
          </cell>
          <cell r="D124" t="str">
            <v>1906200516,1906200518,1906200520</v>
          </cell>
          <cell r="E124" t="str">
            <v/>
          </cell>
          <cell r="F124" t="str">
            <v>3108</v>
          </cell>
          <cell r="G124" t="str">
            <v>RMB</v>
          </cell>
          <cell r="H124" t="str">
            <v>1</v>
          </cell>
          <cell r="I124">
            <v>3108</v>
          </cell>
          <cell r="J124" t="str">
            <v>RMB</v>
          </cell>
          <cell r="K124" t="str">
            <v>1</v>
          </cell>
          <cell r="L124" t="str">
            <v>0.00</v>
          </cell>
          <cell r="M124" t="str">
            <v>0.0000</v>
          </cell>
          <cell r="N124" t="str">
            <v>2019-06-06</v>
          </cell>
          <cell r="O124" t="str">
            <v>半月结</v>
          </cell>
        </row>
        <row r="125">
          <cell r="A125">
            <v>1519417</v>
          </cell>
          <cell r="B125" t="str">
            <v>博多WBF格兰大酒店</v>
          </cell>
          <cell r="C125" t="str">
            <v>190603111458471963</v>
          </cell>
          <cell r="D125" t="str">
            <v/>
          </cell>
          <cell r="E125" t="str">
            <v/>
          </cell>
          <cell r="F125" t="str">
            <v>7428</v>
          </cell>
          <cell r="G125" t="str">
            <v>RMB</v>
          </cell>
          <cell r="H125" t="str">
            <v>1</v>
          </cell>
          <cell r="I125">
            <v>7428</v>
          </cell>
          <cell r="J125" t="str">
            <v>RMB</v>
          </cell>
          <cell r="K125" t="str">
            <v>1</v>
          </cell>
          <cell r="L125" t="str">
            <v>0.00</v>
          </cell>
          <cell r="M125" t="str">
            <v>0.0000</v>
          </cell>
          <cell r="N125" t="str">
            <v>2019-06-13</v>
          </cell>
          <cell r="O125" t="str">
            <v>半月结</v>
          </cell>
        </row>
        <row r="126">
          <cell r="A126">
            <v>1470886</v>
          </cell>
          <cell r="B126" t="str">
            <v>科尔克酒店</v>
          </cell>
          <cell r="C126" t="str">
            <v>190327221226071963</v>
          </cell>
          <cell r="D126" t="str">
            <v>reconfirm</v>
          </cell>
          <cell r="E126" t="str">
            <v/>
          </cell>
          <cell r="F126" t="str">
            <v>1642</v>
          </cell>
          <cell r="G126" t="str">
            <v>RMB</v>
          </cell>
          <cell r="H126" t="str">
            <v>1</v>
          </cell>
          <cell r="I126">
            <v>1642</v>
          </cell>
          <cell r="J126" t="str">
            <v>RMB</v>
          </cell>
          <cell r="K126" t="str">
            <v>1</v>
          </cell>
          <cell r="L126" t="str">
            <v>0.00</v>
          </cell>
          <cell r="M126" t="str">
            <v>0.0000</v>
          </cell>
          <cell r="N126" t="str">
            <v>2019-07-22</v>
          </cell>
          <cell r="O126" t="str">
            <v>半月结</v>
          </cell>
        </row>
        <row r="127">
          <cell r="A127">
            <v>1489041</v>
          </cell>
          <cell r="B127" t="str">
            <v>錦糸町相铁弗雷萨酒店</v>
          </cell>
          <cell r="C127" t="str">
            <v>190423104354781963</v>
          </cell>
          <cell r="D127" t="str">
            <v>1242953636</v>
          </cell>
          <cell r="E127" t="str">
            <v/>
          </cell>
          <cell r="F127" t="str">
            <v>2659</v>
          </cell>
          <cell r="G127" t="str">
            <v>RMB</v>
          </cell>
          <cell r="H127" t="str">
            <v>1</v>
          </cell>
          <cell r="I127">
            <v>2659</v>
          </cell>
          <cell r="J127" t="str">
            <v>RMB</v>
          </cell>
          <cell r="K127" t="str">
            <v>1</v>
          </cell>
          <cell r="L127" t="str">
            <v>0.00</v>
          </cell>
          <cell r="M127" t="str">
            <v>0.0000</v>
          </cell>
          <cell r="N127" t="str">
            <v>2019-10-04</v>
          </cell>
          <cell r="O127" t="str">
            <v>半月结</v>
          </cell>
        </row>
        <row r="128">
          <cell r="A128">
            <v>1486274</v>
          </cell>
          <cell r="B128" t="str">
            <v>北桥西WBF酒店</v>
          </cell>
          <cell r="C128" t="str">
            <v>190419100650812963</v>
          </cell>
          <cell r="D128" t="str">
            <v>1240737518</v>
          </cell>
          <cell r="E128" t="str">
            <v/>
          </cell>
          <cell r="F128" t="str">
            <v>1389</v>
          </cell>
          <cell r="G128" t="str">
            <v>RMB</v>
          </cell>
          <cell r="H128" t="str">
            <v>1</v>
          </cell>
          <cell r="I128">
            <v>1389</v>
          </cell>
          <cell r="J128" t="str">
            <v>RMB</v>
          </cell>
          <cell r="K128" t="str">
            <v>1</v>
          </cell>
          <cell r="L128" t="str">
            <v>0.00</v>
          </cell>
          <cell r="M128" t="str">
            <v>0.0000</v>
          </cell>
          <cell r="N128" t="str">
            <v>2019-04-30</v>
          </cell>
          <cell r="O128" t="str">
            <v>半月结</v>
          </cell>
        </row>
        <row r="129">
          <cell r="A129">
            <v>1519364</v>
          </cell>
          <cell r="B129" t="str">
            <v>广州富豪酒店(北京路店)</v>
          </cell>
          <cell r="C129" t="str">
            <v>190603102204452963</v>
          </cell>
          <cell r="D129" t="str">
            <v/>
          </cell>
          <cell r="E129" t="str">
            <v/>
          </cell>
          <cell r="F129" t="str">
            <v>491</v>
          </cell>
          <cell r="G129" t="str">
            <v>RMB</v>
          </cell>
          <cell r="H129" t="str">
            <v>1</v>
          </cell>
          <cell r="I129">
            <v>491</v>
          </cell>
          <cell r="J129" t="str">
            <v>RMB</v>
          </cell>
          <cell r="K129" t="str">
            <v>1</v>
          </cell>
          <cell r="L129" t="str">
            <v>0.00</v>
          </cell>
          <cell r="M129" t="str">
            <v>0.0000</v>
          </cell>
          <cell r="N129" t="str">
            <v>2019-06-13</v>
          </cell>
          <cell r="O129" t="str">
            <v>半月结</v>
          </cell>
        </row>
        <row r="130">
          <cell r="A130">
            <v>1485423</v>
          </cell>
          <cell r="B130" t="str">
            <v>明洞菲尔斯泰精品女性旅馆</v>
          </cell>
          <cell r="C130" t="str">
            <v>190418081722762963</v>
          </cell>
          <cell r="D130" t="str">
            <v>1156534</v>
          </cell>
          <cell r="E130" t="str">
            <v/>
          </cell>
          <cell r="F130" t="str">
            <v>252</v>
          </cell>
          <cell r="G130" t="str">
            <v>RMB</v>
          </cell>
          <cell r="H130" t="str">
            <v>1</v>
          </cell>
          <cell r="I130">
            <v>252</v>
          </cell>
          <cell r="J130" t="str">
            <v>RMB</v>
          </cell>
          <cell r="K130" t="str">
            <v>1</v>
          </cell>
          <cell r="L130" t="str">
            <v>0.00</v>
          </cell>
          <cell r="M130" t="str">
            <v>0.0000</v>
          </cell>
          <cell r="N130" t="str">
            <v>2019-04-18</v>
          </cell>
          <cell r="O130" t="str">
            <v>半月结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Z85"/>
  <sheetViews>
    <sheetView tabSelected="1" topLeftCell="B65" workbookViewId="0">
      <selection activeCell="M92" sqref="M92"/>
    </sheetView>
  </sheetViews>
  <sheetFormatPr defaultColWidth="9" defaultRowHeight="13.5"/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2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3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9" spans="1:24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t="s">
        <v>44</v>
      </c>
      <c r="T19" t="s">
        <v>45</v>
      </c>
      <c r="U19" t="s">
        <v>46</v>
      </c>
      <c r="X19" t="s">
        <v>47</v>
      </c>
    </row>
    <row r="20" spans="1:24">
      <c r="A20" t="s">
        <v>48</v>
      </c>
      <c r="B20" t="s">
        <v>49</v>
      </c>
      <c r="C20" s="4">
        <v>1459693</v>
      </c>
      <c r="D20" t="s">
        <v>50</v>
      </c>
      <c r="E20" t="s">
        <v>51</v>
      </c>
      <c r="F20" t="s">
        <v>52</v>
      </c>
      <c r="G20" t="s">
        <v>53</v>
      </c>
      <c r="H20" t="s">
        <v>54</v>
      </c>
      <c r="I20" t="s">
        <v>55</v>
      </c>
      <c r="J20" t="s">
        <v>56</v>
      </c>
      <c r="K20" t="s">
        <v>57</v>
      </c>
      <c r="L20" t="s">
        <v>58</v>
      </c>
      <c r="M20" t="s">
        <v>59</v>
      </c>
      <c r="N20" t="s">
        <v>60</v>
      </c>
      <c r="O20" t="s">
        <v>61</v>
      </c>
      <c r="P20">
        <v>5300</v>
      </c>
      <c r="Q20" t="s">
        <v>12</v>
      </c>
      <c r="R20" t="s">
        <v>12</v>
      </c>
      <c r="S20" t="s">
        <v>12</v>
      </c>
      <c r="T20" t="s">
        <v>12</v>
      </c>
      <c r="U20">
        <v>5300</v>
      </c>
      <c r="V20">
        <f>VLOOKUP(C20,[1]应付款管理!$A$1:$O$65536,9,0)</f>
        <v>5300</v>
      </c>
      <c r="W20">
        <f>U20-V20</f>
        <v>0</v>
      </c>
      <c r="X20" t="str">
        <f>$X$19&amp;C20</f>
        <v>，1459693</v>
      </c>
    </row>
    <row r="21" s="1" customFormat="1" spans="1:24">
      <c r="A21" s="1" t="s">
        <v>62</v>
      </c>
      <c r="B21" s="1" t="s">
        <v>49</v>
      </c>
      <c r="C21" s="5">
        <v>1484728</v>
      </c>
      <c r="D21" s="1" t="s">
        <v>63</v>
      </c>
      <c r="E21" s="1" t="s">
        <v>63</v>
      </c>
      <c r="F21" s="1" t="s">
        <v>64</v>
      </c>
      <c r="G21" s="1" t="s">
        <v>54</v>
      </c>
      <c r="H21" s="1" t="s">
        <v>65</v>
      </c>
      <c r="I21" s="1" t="s">
        <v>66</v>
      </c>
      <c r="J21" s="1" t="s">
        <v>67</v>
      </c>
      <c r="K21" s="1" t="s">
        <v>57</v>
      </c>
      <c r="L21" s="1" t="s">
        <v>57</v>
      </c>
      <c r="M21" s="1" t="s">
        <v>68</v>
      </c>
      <c r="N21" s="1" t="s">
        <v>60</v>
      </c>
      <c r="O21" s="1" t="s">
        <v>61</v>
      </c>
      <c r="P21" s="1">
        <v>3033</v>
      </c>
      <c r="Q21" s="1" t="s">
        <v>12</v>
      </c>
      <c r="R21" s="1" t="s">
        <v>12</v>
      </c>
      <c r="S21" s="1" t="s">
        <v>12</v>
      </c>
      <c r="T21" s="1" t="s">
        <v>12</v>
      </c>
      <c r="U21" s="1">
        <v>3033</v>
      </c>
      <c r="V21" s="1">
        <f>VLOOKUP(C21,[1]应付款管理!$A$1:$O$65536,9,0)</f>
        <v>3033</v>
      </c>
      <c r="W21" s="1">
        <f t="shared" ref="W21:W52" si="0">U21-V21</f>
        <v>0</v>
      </c>
      <c r="X21" t="str">
        <f t="shared" ref="X21:X52" si="1">$X$19&amp;C21</f>
        <v>，1484728</v>
      </c>
    </row>
    <row r="22" spans="1:24">
      <c r="A22" t="s">
        <v>69</v>
      </c>
      <c r="B22" t="s">
        <v>49</v>
      </c>
      <c r="C22" s="4">
        <v>1463396</v>
      </c>
      <c r="D22" t="s">
        <v>70</v>
      </c>
      <c r="E22" t="s">
        <v>71</v>
      </c>
      <c r="F22" t="s">
        <v>72</v>
      </c>
      <c r="G22" t="s">
        <v>73</v>
      </c>
      <c r="H22" t="s">
        <v>54</v>
      </c>
      <c r="I22" t="s">
        <v>55</v>
      </c>
      <c r="J22" t="s">
        <v>74</v>
      </c>
      <c r="K22" t="s">
        <v>57</v>
      </c>
      <c r="L22" t="s">
        <v>57</v>
      </c>
      <c r="M22" t="s">
        <v>75</v>
      </c>
      <c r="N22" t="s">
        <v>60</v>
      </c>
      <c r="O22" t="s">
        <v>61</v>
      </c>
      <c r="P22">
        <v>1544</v>
      </c>
      <c r="Q22" t="s">
        <v>12</v>
      </c>
      <c r="R22" t="s">
        <v>12</v>
      </c>
      <c r="S22" t="s">
        <v>12</v>
      </c>
      <c r="T22" t="s">
        <v>12</v>
      </c>
      <c r="U22">
        <v>1544</v>
      </c>
      <c r="V22">
        <f>VLOOKUP(C22,[1]应付款管理!$A$1:$O$65536,9,0)</f>
        <v>1544</v>
      </c>
      <c r="W22">
        <f t="shared" si="0"/>
        <v>0</v>
      </c>
      <c r="X22" t="str">
        <f t="shared" si="1"/>
        <v>，1463396</v>
      </c>
    </row>
    <row r="23" spans="1:24">
      <c r="A23" t="s">
        <v>76</v>
      </c>
      <c r="B23" t="s">
        <v>77</v>
      </c>
      <c r="C23" s="4">
        <v>1466537</v>
      </c>
      <c r="D23" t="s">
        <v>70</v>
      </c>
      <c r="E23" t="s">
        <v>71</v>
      </c>
      <c r="F23" t="s">
        <v>78</v>
      </c>
      <c r="G23" t="s">
        <v>79</v>
      </c>
      <c r="H23" t="s">
        <v>74</v>
      </c>
      <c r="I23" t="s">
        <v>80</v>
      </c>
      <c r="J23" t="s">
        <v>81</v>
      </c>
      <c r="K23" t="s">
        <v>57</v>
      </c>
      <c r="L23" t="s">
        <v>82</v>
      </c>
      <c r="M23" t="s">
        <v>83</v>
      </c>
      <c r="N23" t="s">
        <v>60</v>
      </c>
      <c r="O23" t="s">
        <v>61</v>
      </c>
      <c r="P23">
        <v>2365</v>
      </c>
      <c r="Q23" t="s">
        <v>12</v>
      </c>
      <c r="R23" t="s">
        <v>12</v>
      </c>
      <c r="S23" t="s">
        <v>12</v>
      </c>
      <c r="T23" t="s">
        <v>12</v>
      </c>
      <c r="U23">
        <v>2365</v>
      </c>
      <c r="V23">
        <f>VLOOKUP(C23,[1]应付款管理!$A$1:$O$65536,9,0)</f>
        <v>2365</v>
      </c>
      <c r="W23">
        <f t="shared" si="0"/>
        <v>0</v>
      </c>
      <c r="X23" t="str">
        <f t="shared" si="1"/>
        <v>，1466537</v>
      </c>
    </row>
    <row r="24" spans="1:24">
      <c r="A24" t="s">
        <v>84</v>
      </c>
      <c r="B24" t="s">
        <v>49</v>
      </c>
      <c r="C24" s="4">
        <v>1468263</v>
      </c>
      <c r="D24" t="s">
        <v>85</v>
      </c>
      <c r="E24" t="s">
        <v>86</v>
      </c>
      <c r="F24" t="s">
        <v>87</v>
      </c>
      <c r="G24" t="s">
        <v>88</v>
      </c>
      <c r="H24" t="s">
        <v>55</v>
      </c>
      <c r="I24" t="s">
        <v>65</v>
      </c>
      <c r="J24" t="s">
        <v>89</v>
      </c>
      <c r="K24" t="s">
        <v>58</v>
      </c>
      <c r="L24" t="s">
        <v>58</v>
      </c>
      <c r="M24" t="s">
        <v>90</v>
      </c>
      <c r="N24" t="s">
        <v>60</v>
      </c>
      <c r="O24" t="s">
        <v>61</v>
      </c>
      <c r="P24">
        <v>3275</v>
      </c>
      <c r="Q24" t="s">
        <v>12</v>
      </c>
      <c r="R24" t="s">
        <v>12</v>
      </c>
      <c r="S24" t="s">
        <v>12</v>
      </c>
      <c r="T24" t="s">
        <v>12</v>
      </c>
      <c r="U24">
        <v>3275</v>
      </c>
      <c r="V24">
        <f>VLOOKUP(C24,[1]应付款管理!$A$1:$O$65536,9,0)</f>
        <v>3275</v>
      </c>
      <c r="W24">
        <f t="shared" si="0"/>
        <v>0</v>
      </c>
      <c r="X24" t="str">
        <f t="shared" si="1"/>
        <v>，1468263</v>
      </c>
    </row>
    <row r="25" spans="1:24">
      <c r="A25" t="s">
        <v>91</v>
      </c>
      <c r="B25" t="s">
        <v>92</v>
      </c>
      <c r="C25" s="4">
        <v>1468384</v>
      </c>
      <c r="D25" t="s">
        <v>93</v>
      </c>
      <c r="E25" t="s">
        <v>94</v>
      </c>
      <c r="F25" t="s">
        <v>95</v>
      </c>
      <c r="G25" t="s">
        <v>88</v>
      </c>
      <c r="H25" t="s">
        <v>96</v>
      </c>
      <c r="I25" t="s">
        <v>97</v>
      </c>
      <c r="J25" t="s">
        <v>98</v>
      </c>
      <c r="K25" t="s">
        <v>57</v>
      </c>
      <c r="L25" t="s">
        <v>99</v>
      </c>
      <c r="M25" t="s">
        <v>100</v>
      </c>
      <c r="N25" t="s">
        <v>60</v>
      </c>
      <c r="O25" t="s">
        <v>61</v>
      </c>
      <c r="P25">
        <v>3683</v>
      </c>
      <c r="Q25" t="s">
        <v>12</v>
      </c>
      <c r="R25" t="s">
        <v>12</v>
      </c>
      <c r="S25" t="s">
        <v>12</v>
      </c>
      <c r="T25" t="s">
        <v>12</v>
      </c>
      <c r="U25">
        <v>3683</v>
      </c>
      <c r="V25">
        <f>VLOOKUP(C25,[1]应付款管理!$A$1:$O$65536,9,0)</f>
        <v>3683</v>
      </c>
      <c r="W25">
        <f t="shared" si="0"/>
        <v>0</v>
      </c>
      <c r="X25" t="str">
        <f t="shared" si="1"/>
        <v>，1468384</v>
      </c>
    </row>
    <row r="26" spans="1:24">
      <c r="A26" t="s">
        <v>101</v>
      </c>
      <c r="B26" t="s">
        <v>102</v>
      </c>
      <c r="C26" s="4">
        <v>1471178</v>
      </c>
      <c r="D26" t="s">
        <v>63</v>
      </c>
      <c r="E26" t="s">
        <v>63</v>
      </c>
      <c r="F26" t="s">
        <v>64</v>
      </c>
      <c r="G26" t="s">
        <v>103</v>
      </c>
      <c r="H26" t="s">
        <v>54</v>
      </c>
      <c r="I26" t="s">
        <v>74</v>
      </c>
      <c r="J26" t="s">
        <v>56</v>
      </c>
      <c r="K26" t="s">
        <v>57</v>
      </c>
      <c r="L26" t="s">
        <v>57</v>
      </c>
      <c r="M26" t="s">
        <v>104</v>
      </c>
      <c r="N26" t="s">
        <v>60</v>
      </c>
      <c r="O26" t="s">
        <v>61</v>
      </c>
      <c r="P26">
        <v>3251</v>
      </c>
      <c r="Q26" t="s">
        <v>12</v>
      </c>
      <c r="R26" t="s">
        <v>12</v>
      </c>
      <c r="S26" t="s">
        <v>12</v>
      </c>
      <c r="T26" t="s">
        <v>12</v>
      </c>
      <c r="U26">
        <v>3251</v>
      </c>
      <c r="V26">
        <f>VLOOKUP(C26,[1]应付款管理!$A$1:$O$65536,9,0)</f>
        <v>3251</v>
      </c>
      <c r="W26">
        <f t="shared" si="0"/>
        <v>0</v>
      </c>
      <c r="X26" t="str">
        <f t="shared" si="1"/>
        <v>，1471178</v>
      </c>
    </row>
    <row r="27" spans="1:24">
      <c r="A27" t="s">
        <v>105</v>
      </c>
      <c r="B27" t="s">
        <v>49</v>
      </c>
      <c r="C27" s="4">
        <v>1471534</v>
      </c>
      <c r="D27" t="s">
        <v>106</v>
      </c>
      <c r="E27" t="s">
        <v>107</v>
      </c>
      <c r="F27" t="s">
        <v>108</v>
      </c>
      <c r="G27" t="s">
        <v>109</v>
      </c>
      <c r="H27" t="s">
        <v>54</v>
      </c>
      <c r="I27" t="s">
        <v>55</v>
      </c>
      <c r="J27" t="s">
        <v>56</v>
      </c>
      <c r="K27" t="s">
        <v>57</v>
      </c>
      <c r="L27" t="s">
        <v>58</v>
      </c>
      <c r="M27" t="s">
        <v>110</v>
      </c>
      <c r="N27" t="s">
        <v>60</v>
      </c>
      <c r="O27" t="s">
        <v>61</v>
      </c>
      <c r="P27">
        <v>995</v>
      </c>
      <c r="Q27" t="s">
        <v>12</v>
      </c>
      <c r="R27" t="s">
        <v>12</v>
      </c>
      <c r="S27" t="s">
        <v>12</v>
      </c>
      <c r="T27" t="s">
        <v>12</v>
      </c>
      <c r="U27">
        <v>995</v>
      </c>
      <c r="V27">
        <f>VLOOKUP(C27,[1]应付款管理!$A$1:$O$65536,9,0)</f>
        <v>995</v>
      </c>
      <c r="W27">
        <f t="shared" si="0"/>
        <v>0</v>
      </c>
      <c r="X27" t="str">
        <f t="shared" si="1"/>
        <v>，1471534</v>
      </c>
    </row>
    <row r="28" s="1" customFormat="1" spans="1:24">
      <c r="A28" s="1" t="s">
        <v>111</v>
      </c>
      <c r="B28" s="1" t="s">
        <v>49</v>
      </c>
      <c r="C28" s="5">
        <v>1485048</v>
      </c>
      <c r="D28" s="1" t="s">
        <v>112</v>
      </c>
      <c r="E28" s="1" t="s">
        <v>113</v>
      </c>
      <c r="F28" s="1" t="s">
        <v>114</v>
      </c>
      <c r="G28" s="1" t="s">
        <v>54</v>
      </c>
      <c r="H28" s="1" t="s">
        <v>54</v>
      </c>
      <c r="I28" s="1" t="s">
        <v>89</v>
      </c>
      <c r="J28" s="1" t="s">
        <v>67</v>
      </c>
      <c r="K28" s="1" t="s">
        <v>57</v>
      </c>
      <c r="L28" s="1" t="s">
        <v>82</v>
      </c>
      <c r="M28" s="1" t="s">
        <v>115</v>
      </c>
      <c r="N28" s="1" t="s">
        <v>60</v>
      </c>
      <c r="O28" s="1" t="s">
        <v>61</v>
      </c>
      <c r="P28" s="1">
        <v>1005</v>
      </c>
      <c r="Q28" s="1" t="s">
        <v>12</v>
      </c>
      <c r="R28" s="1" t="s">
        <v>12</v>
      </c>
      <c r="S28" s="1" t="s">
        <v>12</v>
      </c>
      <c r="T28" s="1" t="s">
        <v>12</v>
      </c>
      <c r="U28" s="1">
        <v>1005</v>
      </c>
      <c r="V28" s="1">
        <f>VLOOKUP(C28,[1]应付款管理!$A$1:$O$65536,9,0)</f>
        <v>1005</v>
      </c>
      <c r="W28" s="1">
        <f t="shared" si="0"/>
        <v>0</v>
      </c>
      <c r="X28" t="str">
        <f t="shared" si="1"/>
        <v>，1485048</v>
      </c>
    </row>
    <row r="29" spans="1:24">
      <c r="A29" t="s">
        <v>116</v>
      </c>
      <c r="B29" t="s">
        <v>49</v>
      </c>
      <c r="C29" s="4">
        <v>1475512</v>
      </c>
      <c r="D29" t="s">
        <v>70</v>
      </c>
      <c r="E29" t="s">
        <v>117</v>
      </c>
      <c r="F29" t="s">
        <v>118</v>
      </c>
      <c r="G29" t="s">
        <v>119</v>
      </c>
      <c r="H29" t="s">
        <v>56</v>
      </c>
      <c r="I29" t="s">
        <v>65</v>
      </c>
      <c r="J29" t="s">
        <v>89</v>
      </c>
      <c r="K29" t="s">
        <v>57</v>
      </c>
      <c r="L29" t="s">
        <v>58</v>
      </c>
      <c r="M29" t="s">
        <v>120</v>
      </c>
      <c r="N29" t="s">
        <v>60</v>
      </c>
      <c r="O29" t="s">
        <v>61</v>
      </c>
      <c r="P29">
        <v>860</v>
      </c>
      <c r="Q29" t="s">
        <v>12</v>
      </c>
      <c r="R29" t="s">
        <v>12</v>
      </c>
      <c r="S29" t="s">
        <v>12</v>
      </c>
      <c r="T29" t="s">
        <v>12</v>
      </c>
      <c r="U29">
        <v>860</v>
      </c>
      <c r="V29">
        <f>VLOOKUP(C29,[1]应付款管理!$A$1:$O$65536,9,0)</f>
        <v>860</v>
      </c>
      <c r="W29">
        <f t="shared" si="0"/>
        <v>0</v>
      </c>
      <c r="X29" t="str">
        <f t="shared" si="1"/>
        <v>，1475512</v>
      </c>
    </row>
    <row r="30" spans="1:24">
      <c r="A30" t="s">
        <v>121</v>
      </c>
      <c r="B30" t="s">
        <v>49</v>
      </c>
      <c r="C30" s="4">
        <v>1476675</v>
      </c>
      <c r="D30" t="s">
        <v>122</v>
      </c>
      <c r="E30" t="s">
        <v>123</v>
      </c>
      <c r="F30" t="s">
        <v>124</v>
      </c>
      <c r="G30" t="s">
        <v>125</v>
      </c>
      <c r="H30" t="s">
        <v>74</v>
      </c>
      <c r="I30" t="s">
        <v>126</v>
      </c>
      <c r="J30" t="s">
        <v>127</v>
      </c>
      <c r="K30" t="s">
        <v>57</v>
      </c>
      <c r="L30" t="s">
        <v>128</v>
      </c>
      <c r="M30" t="s">
        <v>129</v>
      </c>
      <c r="N30" t="s">
        <v>60</v>
      </c>
      <c r="O30" t="s">
        <v>61</v>
      </c>
      <c r="P30">
        <v>1548</v>
      </c>
      <c r="Q30" t="s">
        <v>12</v>
      </c>
      <c r="R30" t="s">
        <v>12</v>
      </c>
      <c r="S30" t="s">
        <v>12</v>
      </c>
      <c r="T30" t="s">
        <v>12</v>
      </c>
      <c r="U30">
        <v>1548</v>
      </c>
      <c r="V30">
        <f>VLOOKUP(C30,[1]应付款管理!$A$1:$O$65536,9,0)</f>
        <v>1548</v>
      </c>
      <c r="W30">
        <f t="shared" si="0"/>
        <v>0</v>
      </c>
      <c r="X30" t="str">
        <f t="shared" si="1"/>
        <v>，1476675</v>
      </c>
    </row>
    <row r="31" spans="1:24">
      <c r="A31" t="s">
        <v>130</v>
      </c>
      <c r="B31" t="s">
        <v>92</v>
      </c>
      <c r="C31" s="4">
        <v>1478059</v>
      </c>
      <c r="D31" t="s">
        <v>70</v>
      </c>
      <c r="E31" t="s">
        <v>131</v>
      </c>
      <c r="F31" t="s">
        <v>132</v>
      </c>
      <c r="G31" t="s">
        <v>125</v>
      </c>
      <c r="H31" t="s">
        <v>74</v>
      </c>
      <c r="I31" t="s">
        <v>133</v>
      </c>
      <c r="J31" t="s">
        <v>134</v>
      </c>
      <c r="K31" t="s">
        <v>57</v>
      </c>
      <c r="L31" t="s">
        <v>57</v>
      </c>
      <c r="M31" t="s">
        <v>135</v>
      </c>
      <c r="N31" t="s">
        <v>60</v>
      </c>
      <c r="O31" t="s">
        <v>61</v>
      </c>
      <c r="P31">
        <v>1172</v>
      </c>
      <c r="Q31" t="s">
        <v>12</v>
      </c>
      <c r="R31" t="s">
        <v>12</v>
      </c>
      <c r="S31" t="s">
        <v>12</v>
      </c>
      <c r="T31" t="s">
        <v>12</v>
      </c>
      <c r="U31">
        <v>1172</v>
      </c>
      <c r="V31">
        <f>VLOOKUP(C31,[1]应付款管理!$A$1:$O$65536,9,0)</f>
        <v>1172</v>
      </c>
      <c r="W31">
        <f t="shared" si="0"/>
        <v>0</v>
      </c>
      <c r="X31" t="str">
        <f t="shared" si="1"/>
        <v>，1478059</v>
      </c>
    </row>
    <row r="32" spans="1:24">
      <c r="A32" t="s">
        <v>136</v>
      </c>
      <c r="B32" t="s">
        <v>102</v>
      </c>
      <c r="C32" s="4">
        <v>1479786</v>
      </c>
      <c r="D32" t="s">
        <v>112</v>
      </c>
      <c r="E32" t="s">
        <v>137</v>
      </c>
      <c r="F32" t="s">
        <v>138</v>
      </c>
      <c r="G32" t="s">
        <v>139</v>
      </c>
      <c r="H32" t="s">
        <v>140</v>
      </c>
      <c r="I32" t="s">
        <v>8</v>
      </c>
      <c r="J32" t="s">
        <v>134</v>
      </c>
      <c r="K32" t="s">
        <v>57</v>
      </c>
      <c r="L32" t="s">
        <v>128</v>
      </c>
      <c r="M32" t="s">
        <v>141</v>
      </c>
      <c r="N32" t="s">
        <v>60</v>
      </c>
      <c r="O32" t="s">
        <v>61</v>
      </c>
      <c r="P32">
        <v>2511</v>
      </c>
      <c r="Q32" t="s">
        <v>12</v>
      </c>
      <c r="R32" t="s">
        <v>12</v>
      </c>
      <c r="S32" t="s">
        <v>12</v>
      </c>
      <c r="T32" t="s">
        <v>12</v>
      </c>
      <c r="U32">
        <v>2511</v>
      </c>
      <c r="V32">
        <f>VLOOKUP(C32,[1]应付款管理!$A$1:$O$65536,9,0)</f>
        <v>2511</v>
      </c>
      <c r="W32">
        <f t="shared" si="0"/>
        <v>0</v>
      </c>
      <c r="X32" t="str">
        <f t="shared" si="1"/>
        <v>，1479786</v>
      </c>
    </row>
    <row r="33" spans="1:24">
      <c r="A33" t="s">
        <v>142</v>
      </c>
      <c r="B33" t="s">
        <v>143</v>
      </c>
      <c r="C33" s="4">
        <v>1482236</v>
      </c>
      <c r="D33" t="s">
        <v>70</v>
      </c>
      <c r="E33" t="s">
        <v>117</v>
      </c>
      <c r="F33" t="s">
        <v>144</v>
      </c>
      <c r="G33" t="s">
        <v>145</v>
      </c>
      <c r="H33" t="s">
        <v>65</v>
      </c>
      <c r="I33" t="s">
        <v>67</v>
      </c>
      <c r="J33" t="s">
        <v>146</v>
      </c>
      <c r="K33" t="s">
        <v>57</v>
      </c>
      <c r="L33" t="s">
        <v>82</v>
      </c>
      <c r="M33" t="s">
        <v>147</v>
      </c>
      <c r="N33" t="s">
        <v>60</v>
      </c>
      <c r="O33" t="s">
        <v>61</v>
      </c>
      <c r="P33">
        <v>2371</v>
      </c>
      <c r="Q33" t="s">
        <v>12</v>
      </c>
      <c r="R33" t="s">
        <v>12</v>
      </c>
      <c r="S33" t="s">
        <v>12</v>
      </c>
      <c r="T33" t="s">
        <v>12</v>
      </c>
      <c r="U33">
        <v>2371</v>
      </c>
      <c r="V33">
        <f>VLOOKUP(C33,[1]应付款管理!$A$1:$O$65536,9,0)</f>
        <v>2371</v>
      </c>
      <c r="W33">
        <f t="shared" si="0"/>
        <v>0</v>
      </c>
      <c r="X33" t="str">
        <f t="shared" si="1"/>
        <v>，1482236</v>
      </c>
    </row>
    <row r="34" spans="1:24">
      <c r="A34" t="s">
        <v>148</v>
      </c>
      <c r="B34" t="s">
        <v>143</v>
      </c>
      <c r="C34" s="4">
        <v>1483139</v>
      </c>
      <c r="D34" t="s">
        <v>149</v>
      </c>
      <c r="E34" t="s">
        <v>150</v>
      </c>
      <c r="F34" t="s">
        <v>151</v>
      </c>
      <c r="G34" t="s">
        <v>152</v>
      </c>
      <c r="H34" t="s">
        <v>153</v>
      </c>
      <c r="I34" t="s">
        <v>74</v>
      </c>
      <c r="J34" t="s">
        <v>126</v>
      </c>
      <c r="K34" t="s">
        <v>57</v>
      </c>
      <c r="L34" t="s">
        <v>82</v>
      </c>
      <c r="M34" t="s">
        <v>154</v>
      </c>
      <c r="N34" t="s">
        <v>60</v>
      </c>
      <c r="O34" t="s">
        <v>61</v>
      </c>
      <c r="P34">
        <v>1922</v>
      </c>
      <c r="Q34" t="s">
        <v>12</v>
      </c>
      <c r="R34" t="s">
        <v>12</v>
      </c>
      <c r="S34" t="s">
        <v>12</v>
      </c>
      <c r="T34" t="s">
        <v>12</v>
      </c>
      <c r="U34">
        <v>1922</v>
      </c>
      <c r="V34">
        <f>VLOOKUP(C34,[1]应付款管理!$A$1:$O$65536,9,0)</f>
        <v>1922</v>
      </c>
      <c r="W34">
        <f t="shared" si="0"/>
        <v>0</v>
      </c>
      <c r="X34" t="str">
        <f t="shared" si="1"/>
        <v>，1483139</v>
      </c>
    </row>
    <row r="35" spans="1:24">
      <c r="A35" t="s">
        <v>155</v>
      </c>
      <c r="B35" t="s">
        <v>156</v>
      </c>
      <c r="C35" s="4">
        <v>1483761</v>
      </c>
      <c r="D35" t="s">
        <v>157</v>
      </c>
      <c r="E35" t="s">
        <v>158</v>
      </c>
      <c r="F35" t="s">
        <v>159</v>
      </c>
      <c r="G35" t="s">
        <v>54</v>
      </c>
      <c r="H35" t="s">
        <v>54</v>
      </c>
      <c r="I35" t="s">
        <v>66</v>
      </c>
      <c r="J35" t="s">
        <v>8</v>
      </c>
      <c r="K35" t="s">
        <v>57</v>
      </c>
      <c r="L35" t="s">
        <v>82</v>
      </c>
      <c r="M35" t="s">
        <v>160</v>
      </c>
      <c r="N35" t="s">
        <v>60</v>
      </c>
      <c r="O35" t="s">
        <v>61</v>
      </c>
      <c r="P35">
        <v>2326</v>
      </c>
      <c r="Q35" t="s">
        <v>12</v>
      </c>
      <c r="R35" t="s">
        <v>12</v>
      </c>
      <c r="S35" t="s">
        <v>12</v>
      </c>
      <c r="T35" t="s">
        <v>12</v>
      </c>
      <c r="U35">
        <v>2326</v>
      </c>
      <c r="V35">
        <f>VLOOKUP(C35,[1]应付款管理!$A$1:$O$65536,9,0)</f>
        <v>2326</v>
      </c>
      <c r="W35">
        <f t="shared" si="0"/>
        <v>0</v>
      </c>
      <c r="X35" t="str">
        <f t="shared" si="1"/>
        <v>，1483761</v>
      </c>
    </row>
    <row r="36" spans="1:24">
      <c r="A36" t="s">
        <v>161</v>
      </c>
      <c r="B36" t="s">
        <v>92</v>
      </c>
      <c r="C36" s="4">
        <v>1484164</v>
      </c>
      <c r="D36" t="s">
        <v>106</v>
      </c>
      <c r="E36" t="s">
        <v>162</v>
      </c>
      <c r="F36" t="s">
        <v>163</v>
      </c>
      <c r="G36" t="s">
        <v>54</v>
      </c>
      <c r="H36" t="s">
        <v>56</v>
      </c>
      <c r="I36" t="s">
        <v>89</v>
      </c>
      <c r="J36" t="s">
        <v>66</v>
      </c>
      <c r="K36" t="s">
        <v>57</v>
      </c>
      <c r="L36" t="s">
        <v>58</v>
      </c>
      <c r="M36" t="s">
        <v>164</v>
      </c>
      <c r="N36" t="s">
        <v>60</v>
      </c>
      <c r="O36" t="s">
        <v>61</v>
      </c>
      <c r="P36">
        <v>390</v>
      </c>
      <c r="Q36" t="s">
        <v>12</v>
      </c>
      <c r="R36" t="s">
        <v>12</v>
      </c>
      <c r="S36" t="s">
        <v>12</v>
      </c>
      <c r="T36" t="s">
        <v>12</v>
      </c>
      <c r="U36">
        <v>390</v>
      </c>
      <c r="V36">
        <f>VLOOKUP(C36,[1]应付款管理!$A$1:$O$65536,9,0)</f>
        <v>390</v>
      </c>
      <c r="W36">
        <f t="shared" si="0"/>
        <v>0</v>
      </c>
      <c r="X36" t="str">
        <f t="shared" si="1"/>
        <v>，1484164</v>
      </c>
    </row>
    <row r="37" spans="1:24">
      <c r="A37" t="s">
        <v>165</v>
      </c>
      <c r="B37" t="s">
        <v>156</v>
      </c>
      <c r="C37" s="4">
        <v>1484656</v>
      </c>
      <c r="D37" t="s">
        <v>166</v>
      </c>
      <c r="E37" t="s">
        <v>167</v>
      </c>
      <c r="F37" t="s">
        <v>168</v>
      </c>
      <c r="G37" t="s">
        <v>153</v>
      </c>
      <c r="H37" t="s">
        <v>153</v>
      </c>
      <c r="I37" t="s">
        <v>140</v>
      </c>
      <c r="J37" t="s">
        <v>55</v>
      </c>
      <c r="K37" t="s">
        <v>57</v>
      </c>
      <c r="L37" t="s">
        <v>57</v>
      </c>
      <c r="M37" t="s">
        <v>169</v>
      </c>
      <c r="N37" t="s">
        <v>60</v>
      </c>
      <c r="O37" t="s">
        <v>61</v>
      </c>
      <c r="P37">
        <v>373</v>
      </c>
      <c r="Q37" t="s">
        <v>12</v>
      </c>
      <c r="R37" t="s">
        <v>12</v>
      </c>
      <c r="S37" t="s">
        <v>12</v>
      </c>
      <c r="T37" t="s">
        <v>12</v>
      </c>
      <c r="U37">
        <v>373</v>
      </c>
      <c r="V37">
        <f>VLOOKUP(C37,[1]应付款管理!$A$1:$O$65536,9,0)</f>
        <v>373</v>
      </c>
      <c r="W37">
        <f t="shared" si="0"/>
        <v>0</v>
      </c>
      <c r="X37" t="str">
        <f t="shared" si="1"/>
        <v>，1484656</v>
      </c>
    </row>
    <row r="38" spans="1:24">
      <c r="A38" t="s">
        <v>170</v>
      </c>
      <c r="B38" t="s">
        <v>92</v>
      </c>
      <c r="C38" s="4">
        <v>1484860</v>
      </c>
      <c r="D38" t="s">
        <v>70</v>
      </c>
      <c r="E38" t="s">
        <v>117</v>
      </c>
      <c r="F38" t="s">
        <v>171</v>
      </c>
      <c r="G38" t="s">
        <v>153</v>
      </c>
      <c r="H38" t="s">
        <v>153</v>
      </c>
      <c r="I38" t="s">
        <v>172</v>
      </c>
      <c r="J38" t="s">
        <v>173</v>
      </c>
      <c r="K38" t="s">
        <v>57</v>
      </c>
      <c r="L38" t="s">
        <v>128</v>
      </c>
      <c r="M38" t="s">
        <v>174</v>
      </c>
      <c r="N38" t="s">
        <v>60</v>
      </c>
      <c r="O38" t="s">
        <v>61</v>
      </c>
      <c r="P38">
        <v>2628</v>
      </c>
      <c r="Q38" t="s">
        <v>12</v>
      </c>
      <c r="R38" t="s">
        <v>12</v>
      </c>
      <c r="S38" t="s">
        <v>12</v>
      </c>
      <c r="T38" t="s">
        <v>12</v>
      </c>
      <c r="U38">
        <v>2628</v>
      </c>
      <c r="V38">
        <f>VLOOKUP(C38,[1]应付款管理!$A$1:$O$65536,9,0)</f>
        <v>2628</v>
      </c>
      <c r="W38">
        <f t="shared" si="0"/>
        <v>0</v>
      </c>
      <c r="X38" t="str">
        <f t="shared" si="1"/>
        <v>，1484860</v>
      </c>
    </row>
    <row r="39" spans="1:24">
      <c r="A39" t="s">
        <v>175</v>
      </c>
      <c r="B39" t="s">
        <v>49</v>
      </c>
      <c r="C39" s="4">
        <v>1484952</v>
      </c>
      <c r="D39" t="s">
        <v>70</v>
      </c>
      <c r="E39" t="s">
        <v>117</v>
      </c>
      <c r="F39" t="s">
        <v>171</v>
      </c>
      <c r="G39" t="s">
        <v>153</v>
      </c>
      <c r="H39" t="s">
        <v>153</v>
      </c>
      <c r="I39" t="s">
        <v>176</v>
      </c>
      <c r="J39" t="s">
        <v>177</v>
      </c>
      <c r="K39" t="s">
        <v>57</v>
      </c>
      <c r="L39" t="s">
        <v>128</v>
      </c>
      <c r="M39" t="s">
        <v>178</v>
      </c>
      <c r="N39" t="s">
        <v>60</v>
      </c>
      <c r="O39" t="s">
        <v>61</v>
      </c>
      <c r="P39">
        <v>2142</v>
      </c>
      <c r="Q39" t="s">
        <v>12</v>
      </c>
      <c r="R39" t="s">
        <v>12</v>
      </c>
      <c r="S39" t="s">
        <v>12</v>
      </c>
      <c r="T39" t="s">
        <v>12</v>
      </c>
      <c r="U39">
        <v>2142</v>
      </c>
      <c r="V39">
        <f>VLOOKUP(C39,[1]应付款管理!$A$1:$O$65536,9,0)</f>
        <v>2142</v>
      </c>
      <c r="W39">
        <f t="shared" si="0"/>
        <v>0</v>
      </c>
      <c r="X39" t="str">
        <f t="shared" si="1"/>
        <v>，1484952</v>
      </c>
    </row>
    <row r="40" spans="1:24">
      <c r="A40" t="s">
        <v>179</v>
      </c>
      <c r="B40" t="s">
        <v>49</v>
      </c>
      <c r="C40" s="4">
        <v>1485074</v>
      </c>
      <c r="D40" t="s">
        <v>180</v>
      </c>
      <c r="E40" t="s">
        <v>181</v>
      </c>
      <c r="F40" t="s">
        <v>182</v>
      </c>
      <c r="G40" t="s">
        <v>55</v>
      </c>
      <c r="H40" t="s">
        <v>127</v>
      </c>
      <c r="I40" t="s">
        <v>97</v>
      </c>
      <c r="J40" t="s">
        <v>8</v>
      </c>
      <c r="K40" t="s">
        <v>57</v>
      </c>
      <c r="L40" t="s">
        <v>57</v>
      </c>
      <c r="M40" t="s">
        <v>183</v>
      </c>
      <c r="N40" t="s">
        <v>60</v>
      </c>
      <c r="O40" t="s">
        <v>61</v>
      </c>
      <c r="P40">
        <v>1838</v>
      </c>
      <c r="Q40" t="s">
        <v>12</v>
      </c>
      <c r="R40" t="s">
        <v>12</v>
      </c>
      <c r="S40" t="s">
        <v>12</v>
      </c>
      <c r="T40" t="s">
        <v>12</v>
      </c>
      <c r="U40">
        <v>1838</v>
      </c>
      <c r="V40">
        <f>VLOOKUP(C40,[1]应付款管理!$A$1:$O$65536,9,0)</f>
        <v>1838</v>
      </c>
      <c r="W40">
        <f t="shared" si="0"/>
        <v>0</v>
      </c>
      <c r="X40" t="str">
        <f t="shared" si="1"/>
        <v>，1485074</v>
      </c>
    </row>
    <row r="41" s="1" customFormat="1" spans="1:24">
      <c r="A41" s="1" t="s">
        <v>184</v>
      </c>
      <c r="B41" s="1" t="s">
        <v>49</v>
      </c>
      <c r="C41" s="5">
        <v>1486708</v>
      </c>
      <c r="D41" s="1" t="s">
        <v>185</v>
      </c>
      <c r="E41" s="1" t="s">
        <v>186</v>
      </c>
      <c r="F41" s="1" t="s">
        <v>187</v>
      </c>
      <c r="G41" s="1" t="s">
        <v>55</v>
      </c>
      <c r="H41" s="1" t="s">
        <v>55</v>
      </c>
      <c r="I41" s="1" t="s">
        <v>188</v>
      </c>
      <c r="J41" s="1" t="s">
        <v>189</v>
      </c>
      <c r="K41" s="1" t="s">
        <v>57</v>
      </c>
      <c r="L41" s="1" t="s">
        <v>128</v>
      </c>
      <c r="M41" s="1" t="s">
        <v>190</v>
      </c>
      <c r="N41" s="1" t="s">
        <v>60</v>
      </c>
      <c r="O41" s="1" t="s">
        <v>61</v>
      </c>
      <c r="P41" s="1">
        <v>1954</v>
      </c>
      <c r="Q41" s="1" t="s">
        <v>12</v>
      </c>
      <c r="R41" s="1" t="s">
        <v>12</v>
      </c>
      <c r="S41" s="1" t="s">
        <v>12</v>
      </c>
      <c r="T41" s="1" t="s">
        <v>12</v>
      </c>
      <c r="U41" s="1">
        <v>1954</v>
      </c>
      <c r="V41" s="1">
        <f>VLOOKUP(C41,[1]应付款管理!$A$1:$O$65536,9,0)</f>
        <v>1954</v>
      </c>
      <c r="W41" s="1">
        <f t="shared" si="0"/>
        <v>0</v>
      </c>
      <c r="X41" t="str">
        <f t="shared" si="1"/>
        <v>，1486708</v>
      </c>
    </row>
    <row r="42" spans="1:24">
      <c r="A42" t="s">
        <v>191</v>
      </c>
      <c r="B42" t="s">
        <v>92</v>
      </c>
      <c r="C42" s="4">
        <v>1485423</v>
      </c>
      <c r="D42" t="s">
        <v>106</v>
      </c>
      <c r="E42" t="s">
        <v>107</v>
      </c>
      <c r="F42" t="s">
        <v>192</v>
      </c>
      <c r="G42" t="s">
        <v>140</v>
      </c>
      <c r="H42" t="s">
        <v>140</v>
      </c>
      <c r="I42" t="s">
        <v>65</v>
      </c>
      <c r="J42" t="s">
        <v>89</v>
      </c>
      <c r="K42" t="s">
        <v>57</v>
      </c>
      <c r="L42" t="s">
        <v>58</v>
      </c>
      <c r="M42" t="s">
        <v>193</v>
      </c>
      <c r="N42" t="s">
        <v>60</v>
      </c>
      <c r="O42" t="s">
        <v>61</v>
      </c>
      <c r="P42">
        <v>252</v>
      </c>
      <c r="Q42" t="s">
        <v>12</v>
      </c>
      <c r="R42" t="s">
        <v>12</v>
      </c>
      <c r="S42" t="s">
        <v>12</v>
      </c>
      <c r="T42" t="s">
        <v>12</v>
      </c>
      <c r="U42">
        <v>252</v>
      </c>
      <c r="V42">
        <f>VLOOKUP(C42,[1]应付款管理!$A$1:$O$65536,9,0)</f>
        <v>252</v>
      </c>
      <c r="W42">
        <f t="shared" si="0"/>
        <v>0</v>
      </c>
      <c r="X42" t="str">
        <f t="shared" si="1"/>
        <v>，1485423</v>
      </c>
    </row>
    <row r="43" spans="1:24">
      <c r="A43" t="s">
        <v>194</v>
      </c>
      <c r="B43" t="s">
        <v>102</v>
      </c>
      <c r="C43" s="4">
        <v>1485599</v>
      </c>
      <c r="D43" t="s">
        <v>63</v>
      </c>
      <c r="E43" t="s">
        <v>63</v>
      </c>
      <c r="F43" t="s">
        <v>195</v>
      </c>
      <c r="G43" t="s">
        <v>153</v>
      </c>
      <c r="H43" t="s">
        <v>153</v>
      </c>
      <c r="I43" t="s">
        <v>67</v>
      </c>
      <c r="J43" t="s">
        <v>8</v>
      </c>
      <c r="K43" t="s">
        <v>57</v>
      </c>
      <c r="L43" t="s">
        <v>58</v>
      </c>
      <c r="M43" t="s">
        <v>196</v>
      </c>
      <c r="N43" t="s">
        <v>60</v>
      </c>
      <c r="O43" t="s">
        <v>61</v>
      </c>
      <c r="P43">
        <v>4348</v>
      </c>
      <c r="Q43" t="s">
        <v>12</v>
      </c>
      <c r="R43" t="s">
        <v>12</v>
      </c>
      <c r="S43" t="s">
        <v>12</v>
      </c>
      <c r="T43" t="s">
        <v>12</v>
      </c>
      <c r="U43">
        <v>4348</v>
      </c>
      <c r="V43">
        <f>VLOOKUP(C43,[1]应付款管理!$A$1:$O$65536,9,0)</f>
        <v>4348</v>
      </c>
      <c r="W43">
        <f t="shared" si="0"/>
        <v>0</v>
      </c>
      <c r="X43" t="str">
        <f t="shared" si="1"/>
        <v>，1485599</v>
      </c>
    </row>
    <row r="44" spans="1:24">
      <c r="A44" t="s">
        <v>197</v>
      </c>
      <c r="B44" t="s">
        <v>49</v>
      </c>
      <c r="C44" s="4">
        <v>1485729</v>
      </c>
      <c r="D44" t="s">
        <v>198</v>
      </c>
      <c r="E44" t="s">
        <v>199</v>
      </c>
      <c r="F44" t="s">
        <v>200</v>
      </c>
      <c r="G44" t="s">
        <v>55</v>
      </c>
      <c r="H44" t="s">
        <v>55</v>
      </c>
      <c r="I44" t="s">
        <v>201</v>
      </c>
      <c r="J44" t="s">
        <v>189</v>
      </c>
      <c r="K44" t="s">
        <v>57</v>
      </c>
      <c r="L44" t="s">
        <v>57</v>
      </c>
      <c r="M44" t="s">
        <v>202</v>
      </c>
      <c r="N44" t="s">
        <v>60</v>
      </c>
      <c r="O44" t="s">
        <v>61</v>
      </c>
      <c r="P44">
        <v>832</v>
      </c>
      <c r="Q44" t="s">
        <v>12</v>
      </c>
      <c r="R44" t="s">
        <v>12</v>
      </c>
      <c r="S44" t="s">
        <v>12</v>
      </c>
      <c r="T44" t="s">
        <v>12</v>
      </c>
      <c r="U44">
        <v>832</v>
      </c>
      <c r="V44">
        <f>VLOOKUP(C44,[1]应付款管理!$A$1:$O$65536,9,0)</f>
        <v>832</v>
      </c>
      <c r="W44">
        <f t="shared" si="0"/>
        <v>0</v>
      </c>
      <c r="X44" t="str">
        <f t="shared" si="1"/>
        <v>，1485729</v>
      </c>
    </row>
    <row r="45" spans="1:24">
      <c r="A45" t="s">
        <v>203</v>
      </c>
      <c r="B45" t="s">
        <v>204</v>
      </c>
      <c r="C45" s="4">
        <v>1486071</v>
      </c>
      <c r="D45" t="s">
        <v>157</v>
      </c>
      <c r="E45" t="s">
        <v>158</v>
      </c>
      <c r="F45" t="s">
        <v>205</v>
      </c>
      <c r="G45" t="s">
        <v>140</v>
      </c>
      <c r="H45" t="s">
        <v>140</v>
      </c>
      <c r="I45" t="s">
        <v>89</v>
      </c>
      <c r="J45" t="s">
        <v>127</v>
      </c>
      <c r="K45" t="s">
        <v>57</v>
      </c>
      <c r="L45" t="s">
        <v>57</v>
      </c>
      <c r="M45" t="s">
        <v>206</v>
      </c>
      <c r="N45" t="s">
        <v>60</v>
      </c>
      <c r="O45" t="s">
        <v>61</v>
      </c>
      <c r="P45">
        <v>692</v>
      </c>
      <c r="Q45" t="s">
        <v>12</v>
      </c>
      <c r="R45" t="s">
        <v>12</v>
      </c>
      <c r="S45" t="s">
        <v>12</v>
      </c>
      <c r="T45" t="s">
        <v>12</v>
      </c>
      <c r="U45">
        <v>692</v>
      </c>
      <c r="V45">
        <f>VLOOKUP(C45,[1]应付款管理!$A$1:$O$65536,9,0)</f>
        <v>692</v>
      </c>
      <c r="W45">
        <f t="shared" si="0"/>
        <v>0</v>
      </c>
      <c r="X45" t="str">
        <f t="shared" si="1"/>
        <v>，1486071</v>
      </c>
    </row>
    <row r="46" spans="1:24">
      <c r="A46" t="s">
        <v>207</v>
      </c>
      <c r="B46" t="s">
        <v>204</v>
      </c>
      <c r="C46" s="4">
        <v>1486081</v>
      </c>
      <c r="D46" t="s">
        <v>70</v>
      </c>
      <c r="E46" t="s">
        <v>117</v>
      </c>
      <c r="F46" t="s">
        <v>208</v>
      </c>
      <c r="G46" t="s">
        <v>140</v>
      </c>
      <c r="H46" t="s">
        <v>140</v>
      </c>
      <c r="I46" t="s">
        <v>67</v>
      </c>
      <c r="J46" t="s">
        <v>146</v>
      </c>
      <c r="K46" t="s">
        <v>57</v>
      </c>
      <c r="L46" t="s">
        <v>82</v>
      </c>
      <c r="M46" t="s">
        <v>209</v>
      </c>
      <c r="N46" t="s">
        <v>60</v>
      </c>
      <c r="O46" t="s">
        <v>61</v>
      </c>
      <c r="P46">
        <v>1659</v>
      </c>
      <c r="Q46" t="s">
        <v>12</v>
      </c>
      <c r="R46" t="s">
        <v>12</v>
      </c>
      <c r="S46" t="s">
        <v>12</v>
      </c>
      <c r="T46" t="s">
        <v>12</v>
      </c>
      <c r="U46">
        <v>1659</v>
      </c>
      <c r="V46">
        <f>VLOOKUP(C46,[1]应付款管理!$A$1:$O$65536,9,0)</f>
        <v>1659</v>
      </c>
      <c r="W46">
        <f t="shared" si="0"/>
        <v>0</v>
      </c>
      <c r="X46" t="str">
        <f t="shared" si="1"/>
        <v>，1486081</v>
      </c>
    </row>
    <row r="47" spans="1:24">
      <c r="A47" t="s">
        <v>210</v>
      </c>
      <c r="B47" t="s">
        <v>143</v>
      </c>
      <c r="C47" s="4">
        <v>1486172</v>
      </c>
      <c r="D47" t="s">
        <v>180</v>
      </c>
      <c r="E47" t="s">
        <v>211</v>
      </c>
      <c r="F47" t="s">
        <v>212</v>
      </c>
      <c r="G47" t="s">
        <v>55</v>
      </c>
      <c r="H47" t="s">
        <v>89</v>
      </c>
      <c r="I47" t="s">
        <v>67</v>
      </c>
      <c r="J47" t="s">
        <v>97</v>
      </c>
      <c r="K47" t="s">
        <v>57</v>
      </c>
      <c r="L47" t="s">
        <v>57</v>
      </c>
      <c r="M47" t="s">
        <v>213</v>
      </c>
      <c r="N47" t="s">
        <v>60</v>
      </c>
      <c r="O47" t="s">
        <v>61</v>
      </c>
      <c r="P47">
        <v>296</v>
      </c>
      <c r="Q47" t="s">
        <v>12</v>
      </c>
      <c r="R47" t="s">
        <v>12</v>
      </c>
      <c r="S47" t="s">
        <v>12</v>
      </c>
      <c r="T47" t="s">
        <v>12</v>
      </c>
      <c r="U47">
        <v>296</v>
      </c>
      <c r="V47">
        <f>VLOOKUP(C47,[1]应付款管理!$A$1:$O$65536,9,0)</f>
        <v>296</v>
      </c>
      <c r="W47">
        <f t="shared" si="0"/>
        <v>0</v>
      </c>
      <c r="X47" t="str">
        <f t="shared" si="1"/>
        <v>，1486172</v>
      </c>
    </row>
    <row r="48" spans="1:24">
      <c r="A48" t="s">
        <v>214</v>
      </c>
      <c r="B48" t="s">
        <v>49</v>
      </c>
      <c r="C48" s="4">
        <v>1486179</v>
      </c>
      <c r="D48" t="s">
        <v>112</v>
      </c>
      <c r="E48" t="s">
        <v>113</v>
      </c>
      <c r="F48" t="s">
        <v>215</v>
      </c>
      <c r="G48" t="s">
        <v>55</v>
      </c>
      <c r="H48" t="s">
        <v>55</v>
      </c>
      <c r="I48" t="s">
        <v>133</v>
      </c>
      <c r="J48" t="s">
        <v>216</v>
      </c>
      <c r="K48" t="s">
        <v>57</v>
      </c>
      <c r="L48" t="s">
        <v>128</v>
      </c>
      <c r="M48" t="s">
        <v>217</v>
      </c>
      <c r="N48" t="s">
        <v>60</v>
      </c>
      <c r="O48" t="s">
        <v>61</v>
      </c>
      <c r="P48">
        <v>2205</v>
      </c>
      <c r="Q48" t="s">
        <v>12</v>
      </c>
      <c r="R48" t="s">
        <v>12</v>
      </c>
      <c r="S48" t="s">
        <v>12</v>
      </c>
      <c r="T48" t="s">
        <v>12</v>
      </c>
      <c r="U48">
        <v>2205</v>
      </c>
      <c r="V48">
        <f>VLOOKUP(C48,[1]应付款管理!$A$1:$O$65536,9,0)</f>
        <v>2205</v>
      </c>
      <c r="W48">
        <f t="shared" si="0"/>
        <v>0</v>
      </c>
      <c r="X48" t="str">
        <f t="shared" si="1"/>
        <v>，1486179</v>
      </c>
    </row>
    <row r="49" spans="1:24">
      <c r="A49" t="s">
        <v>218</v>
      </c>
      <c r="B49" t="s">
        <v>143</v>
      </c>
      <c r="C49" s="4">
        <v>1486241</v>
      </c>
      <c r="D49" t="s">
        <v>70</v>
      </c>
      <c r="E49" t="s">
        <v>117</v>
      </c>
      <c r="F49" t="s">
        <v>208</v>
      </c>
      <c r="G49" t="s">
        <v>55</v>
      </c>
      <c r="H49" t="s">
        <v>55</v>
      </c>
      <c r="I49" t="s">
        <v>67</v>
      </c>
      <c r="J49" t="s">
        <v>8</v>
      </c>
      <c r="K49" t="s">
        <v>57</v>
      </c>
      <c r="L49" t="s">
        <v>58</v>
      </c>
      <c r="M49" t="s">
        <v>219</v>
      </c>
      <c r="N49" t="s">
        <v>60</v>
      </c>
      <c r="O49" t="s">
        <v>61</v>
      </c>
      <c r="P49">
        <v>1033</v>
      </c>
      <c r="Q49" t="s">
        <v>12</v>
      </c>
      <c r="R49" t="s">
        <v>12</v>
      </c>
      <c r="S49" t="s">
        <v>12</v>
      </c>
      <c r="T49" t="s">
        <v>12</v>
      </c>
      <c r="U49">
        <v>1033</v>
      </c>
      <c r="V49">
        <f>VLOOKUP(C49,[1]应付款管理!$A$1:$O$65536,9,0)</f>
        <v>1033</v>
      </c>
      <c r="W49">
        <f t="shared" si="0"/>
        <v>0</v>
      </c>
      <c r="X49" t="str">
        <f t="shared" si="1"/>
        <v>，1486241</v>
      </c>
    </row>
    <row r="50" spans="1:24">
      <c r="A50" t="s">
        <v>220</v>
      </c>
      <c r="B50" t="s">
        <v>49</v>
      </c>
      <c r="C50" s="4">
        <v>1486274</v>
      </c>
      <c r="D50" t="s">
        <v>70</v>
      </c>
      <c r="E50" t="s">
        <v>117</v>
      </c>
      <c r="F50" t="s">
        <v>221</v>
      </c>
      <c r="G50" t="s">
        <v>55</v>
      </c>
      <c r="H50" t="s">
        <v>222</v>
      </c>
      <c r="I50" t="s">
        <v>66</v>
      </c>
      <c r="J50" t="s">
        <v>97</v>
      </c>
      <c r="K50" t="s">
        <v>57</v>
      </c>
      <c r="L50" t="s">
        <v>58</v>
      </c>
      <c r="M50" t="s">
        <v>223</v>
      </c>
      <c r="N50" t="s">
        <v>60</v>
      </c>
      <c r="O50" t="s">
        <v>61</v>
      </c>
      <c r="P50">
        <v>1389</v>
      </c>
      <c r="Q50" t="s">
        <v>12</v>
      </c>
      <c r="R50" t="s">
        <v>12</v>
      </c>
      <c r="S50" t="s">
        <v>12</v>
      </c>
      <c r="T50" t="s">
        <v>12</v>
      </c>
      <c r="U50">
        <v>1389</v>
      </c>
      <c r="V50">
        <f>VLOOKUP(C50,[1]应付款管理!$A$1:$O$65536,9,0)</f>
        <v>1389</v>
      </c>
      <c r="W50">
        <f t="shared" si="0"/>
        <v>0</v>
      </c>
      <c r="X50" t="str">
        <f t="shared" si="1"/>
        <v>，1486274</v>
      </c>
    </row>
    <row r="51" spans="1:24">
      <c r="A51" t="s">
        <v>224</v>
      </c>
      <c r="B51" t="s">
        <v>77</v>
      </c>
      <c r="C51" s="4">
        <v>1486370</v>
      </c>
      <c r="D51" t="s">
        <v>70</v>
      </c>
      <c r="E51" t="s">
        <v>117</v>
      </c>
      <c r="F51" t="s">
        <v>225</v>
      </c>
      <c r="G51" t="s">
        <v>55</v>
      </c>
      <c r="H51" t="s">
        <v>55</v>
      </c>
      <c r="I51" t="s">
        <v>226</v>
      </c>
      <c r="J51" t="s">
        <v>227</v>
      </c>
      <c r="K51" t="s">
        <v>57</v>
      </c>
      <c r="L51" t="s">
        <v>128</v>
      </c>
      <c r="M51" t="s">
        <v>228</v>
      </c>
      <c r="N51" t="s">
        <v>60</v>
      </c>
      <c r="O51" t="s">
        <v>61</v>
      </c>
      <c r="P51">
        <v>466</v>
      </c>
      <c r="Q51" t="s">
        <v>12</v>
      </c>
      <c r="R51" t="s">
        <v>12</v>
      </c>
      <c r="S51" t="s">
        <v>12</v>
      </c>
      <c r="T51" t="s">
        <v>12</v>
      </c>
      <c r="U51">
        <v>466</v>
      </c>
      <c r="V51">
        <f>VLOOKUP(C51,[1]应付款管理!$A$1:$O$65536,9,0)</f>
        <v>466</v>
      </c>
      <c r="W51">
        <f t="shared" si="0"/>
        <v>0</v>
      </c>
      <c r="X51" t="str">
        <f t="shared" si="1"/>
        <v>，1486370</v>
      </c>
    </row>
    <row r="52" spans="1:24">
      <c r="A52" t="s">
        <v>229</v>
      </c>
      <c r="B52" t="s">
        <v>156</v>
      </c>
      <c r="C52" s="4">
        <v>1486660</v>
      </c>
      <c r="D52" t="s">
        <v>157</v>
      </c>
      <c r="E52" t="s">
        <v>158</v>
      </c>
      <c r="F52" t="s">
        <v>230</v>
      </c>
      <c r="G52" t="s">
        <v>55</v>
      </c>
      <c r="H52" t="s">
        <v>55</v>
      </c>
      <c r="I52" t="s">
        <v>231</v>
      </c>
      <c r="J52" t="s">
        <v>232</v>
      </c>
      <c r="K52" t="s">
        <v>57</v>
      </c>
      <c r="L52" t="s">
        <v>58</v>
      </c>
      <c r="M52" t="s">
        <v>233</v>
      </c>
      <c r="N52" t="s">
        <v>60</v>
      </c>
      <c r="O52" t="s">
        <v>61</v>
      </c>
      <c r="P52">
        <v>3852</v>
      </c>
      <c r="Q52" t="s">
        <v>12</v>
      </c>
      <c r="R52" t="s">
        <v>12</v>
      </c>
      <c r="S52" t="s">
        <v>12</v>
      </c>
      <c r="T52" t="s">
        <v>12</v>
      </c>
      <c r="U52">
        <v>3852</v>
      </c>
      <c r="V52">
        <f>VLOOKUP(C52,[1]应付款管理!$A$1:$O$65536,9,0)</f>
        <v>3852</v>
      </c>
      <c r="W52">
        <f t="shared" si="0"/>
        <v>0</v>
      </c>
      <c r="X52" t="str">
        <f t="shared" si="1"/>
        <v>，1486660</v>
      </c>
    </row>
    <row r="53" spans="1:24">
      <c r="A53" t="s">
        <v>234</v>
      </c>
      <c r="B53" t="s">
        <v>156</v>
      </c>
      <c r="C53" s="4">
        <v>1486662</v>
      </c>
      <c r="D53" t="s">
        <v>157</v>
      </c>
      <c r="E53" t="s">
        <v>158</v>
      </c>
      <c r="F53" t="s">
        <v>235</v>
      </c>
      <c r="G53" t="s">
        <v>55</v>
      </c>
      <c r="H53" t="s">
        <v>55</v>
      </c>
      <c r="I53" t="s">
        <v>65</v>
      </c>
      <c r="J53" t="s">
        <v>96</v>
      </c>
      <c r="K53" t="s">
        <v>57</v>
      </c>
      <c r="L53" t="s">
        <v>57</v>
      </c>
      <c r="M53" t="s">
        <v>236</v>
      </c>
      <c r="N53" t="s">
        <v>60</v>
      </c>
      <c r="O53" t="s">
        <v>61</v>
      </c>
      <c r="P53">
        <v>349</v>
      </c>
      <c r="Q53" t="s">
        <v>12</v>
      </c>
      <c r="R53" t="s">
        <v>12</v>
      </c>
      <c r="S53" t="s">
        <v>12</v>
      </c>
      <c r="T53" t="s">
        <v>12</v>
      </c>
      <c r="U53">
        <v>349</v>
      </c>
      <c r="V53">
        <f>VLOOKUP(C53,[1]应付款管理!$A$1:$O$65536,9,0)</f>
        <v>349</v>
      </c>
      <c r="W53">
        <f t="shared" ref="W53:W80" si="2">U53-V53</f>
        <v>0</v>
      </c>
      <c r="X53" t="str">
        <f t="shared" ref="X53:X81" si="3">$X$19&amp;C53</f>
        <v>，1486662</v>
      </c>
    </row>
    <row r="54" spans="1:24">
      <c r="A54" t="s">
        <v>237</v>
      </c>
      <c r="B54" t="s">
        <v>156</v>
      </c>
      <c r="C54" s="4">
        <v>1486854</v>
      </c>
      <c r="D54" t="s">
        <v>70</v>
      </c>
      <c r="E54" t="s">
        <v>238</v>
      </c>
      <c r="F54" t="s">
        <v>239</v>
      </c>
      <c r="G54" t="s">
        <v>55</v>
      </c>
      <c r="H54" t="s">
        <v>55</v>
      </c>
      <c r="I54" t="s">
        <v>126</v>
      </c>
      <c r="J54" t="s">
        <v>89</v>
      </c>
      <c r="K54" t="s">
        <v>57</v>
      </c>
      <c r="L54" t="s">
        <v>82</v>
      </c>
      <c r="M54" t="s">
        <v>240</v>
      </c>
      <c r="N54" t="s">
        <v>60</v>
      </c>
      <c r="O54" t="s">
        <v>61</v>
      </c>
      <c r="P54">
        <v>1172</v>
      </c>
      <c r="Q54" t="s">
        <v>12</v>
      </c>
      <c r="R54" t="s">
        <v>12</v>
      </c>
      <c r="S54" t="s">
        <v>12</v>
      </c>
      <c r="T54" t="s">
        <v>12</v>
      </c>
      <c r="U54">
        <v>1172</v>
      </c>
      <c r="V54">
        <f>VLOOKUP(C54,[1]应付款管理!$A$1:$O$65536,9,0)</f>
        <v>1172</v>
      </c>
      <c r="W54">
        <f t="shared" si="2"/>
        <v>0</v>
      </c>
      <c r="X54" t="str">
        <f t="shared" si="3"/>
        <v>，1486854</v>
      </c>
    </row>
    <row r="55" spans="1:24">
      <c r="A55" t="s">
        <v>241</v>
      </c>
      <c r="B55" t="s">
        <v>92</v>
      </c>
      <c r="C55" s="4">
        <v>1487142</v>
      </c>
      <c r="D55" t="s">
        <v>242</v>
      </c>
      <c r="E55" t="s">
        <v>243</v>
      </c>
      <c r="F55" t="s">
        <v>244</v>
      </c>
      <c r="G55" t="s">
        <v>74</v>
      </c>
      <c r="H55" t="s">
        <v>74</v>
      </c>
      <c r="I55" t="s">
        <v>126</v>
      </c>
      <c r="J55" t="s">
        <v>96</v>
      </c>
      <c r="K55" t="s">
        <v>57</v>
      </c>
      <c r="L55" t="s">
        <v>58</v>
      </c>
      <c r="M55" t="s">
        <v>245</v>
      </c>
      <c r="N55" t="s">
        <v>60</v>
      </c>
      <c r="O55" t="s">
        <v>61</v>
      </c>
      <c r="P55">
        <v>1665</v>
      </c>
      <c r="Q55" t="s">
        <v>12</v>
      </c>
      <c r="R55" t="s">
        <v>12</v>
      </c>
      <c r="S55" t="s">
        <v>12</v>
      </c>
      <c r="T55" t="s">
        <v>12</v>
      </c>
      <c r="U55">
        <v>1665</v>
      </c>
      <c r="V55">
        <f>VLOOKUP(C55,[1]应付款管理!$A$1:$O$65536,9,0)</f>
        <v>1665</v>
      </c>
      <c r="W55">
        <f t="shared" si="2"/>
        <v>0</v>
      </c>
      <c r="X55" t="str">
        <f t="shared" si="3"/>
        <v>，1487142</v>
      </c>
    </row>
    <row r="56" spans="1:24">
      <c r="A56" t="s">
        <v>246</v>
      </c>
      <c r="B56" t="s">
        <v>204</v>
      </c>
      <c r="C56" s="4">
        <v>1487682</v>
      </c>
      <c r="D56" t="s">
        <v>70</v>
      </c>
      <c r="E56" t="s">
        <v>117</v>
      </c>
      <c r="F56" t="s">
        <v>247</v>
      </c>
      <c r="G56" t="s">
        <v>56</v>
      </c>
      <c r="H56" t="s">
        <v>56</v>
      </c>
      <c r="I56" t="s">
        <v>67</v>
      </c>
      <c r="J56" t="s">
        <v>97</v>
      </c>
      <c r="K56" t="s">
        <v>57</v>
      </c>
      <c r="L56" t="s">
        <v>57</v>
      </c>
      <c r="M56" t="s">
        <v>248</v>
      </c>
      <c r="N56" t="s">
        <v>60</v>
      </c>
      <c r="O56" t="s">
        <v>61</v>
      </c>
      <c r="P56">
        <v>1886</v>
      </c>
      <c r="Q56" t="s">
        <v>12</v>
      </c>
      <c r="R56" t="s">
        <v>12</v>
      </c>
      <c r="S56" t="s">
        <v>12</v>
      </c>
      <c r="T56" t="s">
        <v>12</v>
      </c>
      <c r="U56">
        <v>1886</v>
      </c>
      <c r="V56">
        <f>VLOOKUP(C56,[1]应付款管理!$A$1:$O$65536,9,0)</f>
        <v>1886</v>
      </c>
      <c r="W56">
        <f t="shared" si="2"/>
        <v>0</v>
      </c>
      <c r="X56" t="str">
        <f t="shared" si="3"/>
        <v>，1487682</v>
      </c>
    </row>
    <row r="57" spans="1:24">
      <c r="A57" t="s">
        <v>249</v>
      </c>
      <c r="B57" t="s">
        <v>92</v>
      </c>
      <c r="C57" s="4">
        <v>1487684</v>
      </c>
      <c r="D57" t="s">
        <v>112</v>
      </c>
      <c r="E57" t="s">
        <v>113</v>
      </c>
      <c r="F57" t="s">
        <v>250</v>
      </c>
      <c r="G57" t="s">
        <v>56</v>
      </c>
      <c r="H57" t="s">
        <v>56</v>
      </c>
      <c r="I57" t="s">
        <v>126</v>
      </c>
      <c r="J57" t="s">
        <v>96</v>
      </c>
      <c r="K57" t="s">
        <v>57</v>
      </c>
      <c r="L57" t="s">
        <v>58</v>
      </c>
      <c r="M57" t="s">
        <v>251</v>
      </c>
      <c r="N57" t="s">
        <v>60</v>
      </c>
      <c r="O57" t="s">
        <v>61</v>
      </c>
      <c r="P57">
        <v>628</v>
      </c>
      <c r="Q57" t="s">
        <v>12</v>
      </c>
      <c r="R57" t="s">
        <v>12</v>
      </c>
      <c r="S57" t="s">
        <v>12</v>
      </c>
      <c r="T57" t="s">
        <v>12</v>
      </c>
      <c r="U57">
        <v>628</v>
      </c>
      <c r="V57">
        <f>VLOOKUP(C57,[1]应付款管理!$A$1:$O$65536,9,0)</f>
        <v>628</v>
      </c>
      <c r="W57">
        <f t="shared" si="2"/>
        <v>0</v>
      </c>
      <c r="X57" t="str">
        <f t="shared" si="3"/>
        <v>，1487684</v>
      </c>
    </row>
    <row r="58" spans="1:24">
      <c r="A58" t="s">
        <v>252</v>
      </c>
      <c r="B58" t="s">
        <v>204</v>
      </c>
      <c r="C58" s="4">
        <v>1487948</v>
      </c>
      <c r="D58" t="s">
        <v>112</v>
      </c>
      <c r="E58" t="s">
        <v>113</v>
      </c>
      <c r="F58" t="s">
        <v>253</v>
      </c>
      <c r="G58" t="s">
        <v>56</v>
      </c>
      <c r="H58" t="s">
        <v>56</v>
      </c>
      <c r="I58" t="s">
        <v>127</v>
      </c>
      <c r="J58" t="s">
        <v>8</v>
      </c>
      <c r="K58" t="s">
        <v>57</v>
      </c>
      <c r="L58" t="s">
        <v>128</v>
      </c>
      <c r="M58" t="s">
        <v>254</v>
      </c>
      <c r="N58" t="s">
        <v>60</v>
      </c>
      <c r="O58" t="s">
        <v>61</v>
      </c>
      <c r="P58">
        <v>1330</v>
      </c>
      <c r="Q58" t="s">
        <v>12</v>
      </c>
      <c r="R58" t="s">
        <v>12</v>
      </c>
      <c r="S58" t="s">
        <v>12</v>
      </c>
      <c r="T58" t="s">
        <v>12</v>
      </c>
      <c r="U58">
        <v>1330</v>
      </c>
      <c r="V58">
        <f>VLOOKUP(C58,[1]应付款管理!$A$1:$O$65536,9,0)</f>
        <v>1330</v>
      </c>
      <c r="W58">
        <f t="shared" si="2"/>
        <v>0</v>
      </c>
      <c r="X58" t="str">
        <f t="shared" si="3"/>
        <v>，1487948</v>
      </c>
    </row>
    <row r="59" spans="1:24">
      <c r="A59" t="s">
        <v>255</v>
      </c>
      <c r="B59" t="s">
        <v>102</v>
      </c>
      <c r="C59" s="4">
        <v>1487980</v>
      </c>
      <c r="D59" t="s">
        <v>106</v>
      </c>
      <c r="E59" t="s">
        <v>162</v>
      </c>
      <c r="F59" t="s">
        <v>256</v>
      </c>
      <c r="G59" t="s">
        <v>56</v>
      </c>
      <c r="H59" t="s">
        <v>126</v>
      </c>
      <c r="I59" t="s">
        <v>66</v>
      </c>
      <c r="J59" t="s">
        <v>8</v>
      </c>
      <c r="K59" t="s">
        <v>57</v>
      </c>
      <c r="L59" t="s">
        <v>82</v>
      </c>
      <c r="M59" t="s">
        <v>257</v>
      </c>
      <c r="N59" t="s">
        <v>60</v>
      </c>
      <c r="O59" t="s">
        <v>61</v>
      </c>
      <c r="P59">
        <v>1347</v>
      </c>
      <c r="Q59" t="s">
        <v>12</v>
      </c>
      <c r="R59" t="s">
        <v>12</v>
      </c>
      <c r="S59" t="s">
        <v>12</v>
      </c>
      <c r="T59" t="s">
        <v>12</v>
      </c>
      <c r="U59">
        <v>1347</v>
      </c>
      <c r="V59">
        <f>VLOOKUP(C59,[1]应付款管理!$A$1:$O$65536,9,0)</f>
        <v>1347</v>
      </c>
      <c r="W59">
        <f t="shared" si="2"/>
        <v>0</v>
      </c>
      <c r="X59" t="str">
        <f t="shared" si="3"/>
        <v>，1487980</v>
      </c>
    </row>
    <row r="60" spans="1:24">
      <c r="A60" t="s">
        <v>258</v>
      </c>
      <c r="B60" t="s">
        <v>156</v>
      </c>
      <c r="C60" s="4">
        <v>1487992</v>
      </c>
      <c r="D60" t="s">
        <v>157</v>
      </c>
      <c r="E60" t="s">
        <v>158</v>
      </c>
      <c r="F60" t="s">
        <v>235</v>
      </c>
      <c r="G60" t="s">
        <v>56</v>
      </c>
      <c r="H60" t="s">
        <v>56</v>
      </c>
      <c r="I60" t="s">
        <v>222</v>
      </c>
      <c r="J60" t="s">
        <v>126</v>
      </c>
      <c r="K60" t="s">
        <v>57</v>
      </c>
      <c r="L60" t="s">
        <v>57</v>
      </c>
      <c r="M60" t="s">
        <v>259</v>
      </c>
      <c r="N60" t="s">
        <v>60</v>
      </c>
      <c r="O60" t="s">
        <v>61</v>
      </c>
      <c r="P60">
        <v>353</v>
      </c>
      <c r="Q60" t="s">
        <v>12</v>
      </c>
      <c r="R60" t="s">
        <v>12</v>
      </c>
      <c r="S60" t="s">
        <v>12</v>
      </c>
      <c r="T60" t="s">
        <v>12</v>
      </c>
      <c r="U60">
        <v>353</v>
      </c>
      <c r="V60">
        <f>VLOOKUP(C60,[1]应付款管理!$A$1:$O$65536,9,0)</f>
        <v>353</v>
      </c>
      <c r="W60">
        <f t="shared" si="2"/>
        <v>0</v>
      </c>
      <c r="X60" t="str">
        <f t="shared" si="3"/>
        <v>，1487992</v>
      </c>
    </row>
    <row r="61" spans="1:24">
      <c r="A61" t="s">
        <v>260</v>
      </c>
      <c r="B61" t="s">
        <v>143</v>
      </c>
      <c r="C61" s="4">
        <v>1488160</v>
      </c>
      <c r="D61" t="s">
        <v>261</v>
      </c>
      <c r="E61" t="s">
        <v>262</v>
      </c>
      <c r="F61" t="s">
        <v>263</v>
      </c>
      <c r="G61" t="s">
        <v>222</v>
      </c>
      <c r="H61" t="s">
        <v>222</v>
      </c>
      <c r="I61" t="s">
        <v>264</v>
      </c>
      <c r="J61" t="s">
        <v>265</v>
      </c>
      <c r="K61" t="s">
        <v>57</v>
      </c>
      <c r="L61" t="s">
        <v>128</v>
      </c>
      <c r="M61" t="s">
        <v>266</v>
      </c>
      <c r="N61" t="s">
        <v>60</v>
      </c>
      <c r="O61" t="s">
        <v>61</v>
      </c>
      <c r="P61">
        <v>1273</v>
      </c>
      <c r="Q61" t="s">
        <v>12</v>
      </c>
      <c r="R61" t="s">
        <v>12</v>
      </c>
      <c r="S61" t="s">
        <v>12</v>
      </c>
      <c r="T61" t="s">
        <v>12</v>
      </c>
      <c r="U61">
        <v>1273</v>
      </c>
      <c r="V61">
        <f>VLOOKUP(C61,[1]应付款管理!$A$1:$O$65536,9,0)</f>
        <v>1273</v>
      </c>
      <c r="W61">
        <f t="shared" si="2"/>
        <v>0</v>
      </c>
      <c r="X61" t="str">
        <f t="shared" si="3"/>
        <v>，1488160</v>
      </c>
    </row>
    <row r="62" spans="1:24">
      <c r="A62" t="s">
        <v>267</v>
      </c>
      <c r="B62" t="s">
        <v>143</v>
      </c>
      <c r="C62" s="4">
        <v>1488164</v>
      </c>
      <c r="D62" t="s">
        <v>112</v>
      </c>
      <c r="E62" t="s">
        <v>268</v>
      </c>
      <c r="F62" t="s">
        <v>269</v>
      </c>
      <c r="G62" t="s">
        <v>222</v>
      </c>
      <c r="H62" t="s">
        <v>222</v>
      </c>
      <c r="I62" t="s">
        <v>222</v>
      </c>
      <c r="J62" t="s">
        <v>126</v>
      </c>
      <c r="K62" t="s">
        <v>57</v>
      </c>
      <c r="L62" t="s">
        <v>57</v>
      </c>
      <c r="M62" t="s">
        <v>270</v>
      </c>
      <c r="N62" t="s">
        <v>60</v>
      </c>
      <c r="O62" t="s">
        <v>61</v>
      </c>
      <c r="P62">
        <v>346</v>
      </c>
      <c r="Q62" t="s">
        <v>12</v>
      </c>
      <c r="R62" t="s">
        <v>12</v>
      </c>
      <c r="S62" t="s">
        <v>12</v>
      </c>
      <c r="T62" t="s">
        <v>12</v>
      </c>
      <c r="U62">
        <v>346</v>
      </c>
      <c r="V62">
        <f>VLOOKUP(C62,[1]应付款管理!$A$1:$O$65536,9,0)</f>
        <v>346</v>
      </c>
      <c r="W62">
        <f t="shared" si="2"/>
        <v>0</v>
      </c>
      <c r="X62" t="str">
        <f t="shared" si="3"/>
        <v>，1488164</v>
      </c>
    </row>
    <row r="63" spans="1:24">
      <c r="A63" t="s">
        <v>271</v>
      </c>
      <c r="B63" t="s">
        <v>156</v>
      </c>
      <c r="C63" s="4">
        <v>1488771</v>
      </c>
      <c r="D63" t="s">
        <v>70</v>
      </c>
      <c r="E63" t="s">
        <v>71</v>
      </c>
      <c r="F63" t="s">
        <v>272</v>
      </c>
      <c r="G63" t="s">
        <v>222</v>
      </c>
      <c r="H63" t="s">
        <v>222</v>
      </c>
      <c r="I63" t="s">
        <v>188</v>
      </c>
      <c r="J63" t="s">
        <v>14</v>
      </c>
      <c r="K63" t="s">
        <v>57</v>
      </c>
      <c r="L63" t="s">
        <v>58</v>
      </c>
      <c r="M63" t="s">
        <v>273</v>
      </c>
      <c r="N63" t="s">
        <v>60</v>
      </c>
      <c r="O63" t="s">
        <v>61</v>
      </c>
      <c r="P63">
        <v>1953</v>
      </c>
      <c r="Q63" t="s">
        <v>12</v>
      </c>
      <c r="R63" t="s">
        <v>12</v>
      </c>
      <c r="S63" t="s">
        <v>12</v>
      </c>
      <c r="T63" t="s">
        <v>12</v>
      </c>
      <c r="U63">
        <v>1953</v>
      </c>
      <c r="V63">
        <f>VLOOKUP(C63,[1]应付款管理!$A$1:$O$65536,9,0)</f>
        <v>1953</v>
      </c>
      <c r="W63">
        <f t="shared" si="2"/>
        <v>0</v>
      </c>
      <c r="X63" t="str">
        <f t="shared" si="3"/>
        <v>，1488771</v>
      </c>
    </row>
    <row r="64" spans="1:24">
      <c r="A64" t="s">
        <v>274</v>
      </c>
      <c r="B64" t="s">
        <v>156</v>
      </c>
      <c r="C64" s="4">
        <v>1489516</v>
      </c>
      <c r="D64" t="s">
        <v>275</v>
      </c>
      <c r="E64" t="s">
        <v>276</v>
      </c>
      <c r="F64" t="s">
        <v>277</v>
      </c>
      <c r="G64" t="s">
        <v>126</v>
      </c>
      <c r="H64" t="s">
        <v>97</v>
      </c>
      <c r="I64" t="s">
        <v>278</v>
      </c>
      <c r="J64" t="s">
        <v>231</v>
      </c>
      <c r="K64" t="s">
        <v>57</v>
      </c>
      <c r="L64" t="s">
        <v>57</v>
      </c>
      <c r="M64" t="s">
        <v>279</v>
      </c>
      <c r="N64" t="s">
        <v>60</v>
      </c>
      <c r="O64" t="s">
        <v>61</v>
      </c>
      <c r="P64">
        <v>430</v>
      </c>
      <c r="Q64" t="s">
        <v>12</v>
      </c>
      <c r="R64" t="s">
        <v>12</v>
      </c>
      <c r="S64" t="s">
        <v>12</v>
      </c>
      <c r="T64" t="s">
        <v>12</v>
      </c>
      <c r="U64">
        <v>430</v>
      </c>
      <c r="V64">
        <f>VLOOKUP(C64,[1]应付款管理!$A$1:$O$65536,9,0)</f>
        <v>430</v>
      </c>
      <c r="W64">
        <f t="shared" si="2"/>
        <v>0</v>
      </c>
      <c r="X64" t="str">
        <f t="shared" si="3"/>
        <v>，1489516</v>
      </c>
    </row>
    <row r="65" spans="1:24">
      <c r="A65" t="s">
        <v>280</v>
      </c>
      <c r="B65" t="s">
        <v>102</v>
      </c>
      <c r="C65" s="4">
        <v>1489608</v>
      </c>
      <c r="D65" t="s">
        <v>157</v>
      </c>
      <c r="E65" t="s">
        <v>158</v>
      </c>
      <c r="F65" t="s">
        <v>281</v>
      </c>
      <c r="G65" t="s">
        <v>126</v>
      </c>
      <c r="H65" t="s">
        <v>126</v>
      </c>
      <c r="I65" t="s">
        <v>65</v>
      </c>
      <c r="J65" t="s">
        <v>89</v>
      </c>
      <c r="K65" t="s">
        <v>57</v>
      </c>
      <c r="L65" t="s">
        <v>58</v>
      </c>
      <c r="M65" t="s">
        <v>282</v>
      </c>
      <c r="N65" t="s">
        <v>60</v>
      </c>
      <c r="O65" t="s">
        <v>61</v>
      </c>
      <c r="P65">
        <v>1016</v>
      </c>
      <c r="Q65" t="s">
        <v>12</v>
      </c>
      <c r="R65" t="s">
        <v>12</v>
      </c>
      <c r="S65" t="s">
        <v>12</v>
      </c>
      <c r="T65" t="s">
        <v>12</v>
      </c>
      <c r="U65">
        <v>1016</v>
      </c>
      <c r="V65">
        <f>VLOOKUP(C65,[1]应付款管理!$A$1:$O$65536,9,0)</f>
        <v>1016</v>
      </c>
      <c r="W65">
        <f t="shared" si="2"/>
        <v>0</v>
      </c>
      <c r="X65" t="str">
        <f t="shared" si="3"/>
        <v>，1489608</v>
      </c>
    </row>
    <row r="66" spans="1:24">
      <c r="A66" t="s">
        <v>283</v>
      </c>
      <c r="B66" t="s">
        <v>49</v>
      </c>
      <c r="C66" s="4">
        <v>1489697</v>
      </c>
      <c r="D66" t="s">
        <v>275</v>
      </c>
      <c r="E66" t="s">
        <v>284</v>
      </c>
      <c r="F66" t="s">
        <v>285</v>
      </c>
      <c r="G66" t="s">
        <v>65</v>
      </c>
      <c r="H66" t="s">
        <v>65</v>
      </c>
      <c r="I66" t="s">
        <v>216</v>
      </c>
      <c r="J66" t="s">
        <v>286</v>
      </c>
      <c r="K66" t="s">
        <v>57</v>
      </c>
      <c r="L66" t="s">
        <v>82</v>
      </c>
      <c r="M66" t="s">
        <v>287</v>
      </c>
      <c r="N66" t="s">
        <v>60</v>
      </c>
      <c r="O66" t="s">
        <v>61</v>
      </c>
      <c r="P66">
        <v>2582</v>
      </c>
      <c r="Q66" t="s">
        <v>12</v>
      </c>
      <c r="R66" t="s">
        <v>12</v>
      </c>
      <c r="S66" t="s">
        <v>12</v>
      </c>
      <c r="T66" t="s">
        <v>12</v>
      </c>
      <c r="U66">
        <v>2582</v>
      </c>
      <c r="V66">
        <f>VLOOKUP(C66,[1]应付款管理!$A$1:$O$65536,9,0)</f>
        <v>2582</v>
      </c>
      <c r="W66">
        <f t="shared" si="2"/>
        <v>0</v>
      </c>
      <c r="X66" t="str">
        <f t="shared" si="3"/>
        <v>，1489697</v>
      </c>
    </row>
    <row r="67" spans="1:24">
      <c r="A67" t="s">
        <v>288</v>
      </c>
      <c r="B67" t="s">
        <v>102</v>
      </c>
      <c r="C67" s="4">
        <v>1490369</v>
      </c>
      <c r="D67" t="s">
        <v>289</v>
      </c>
      <c r="E67" t="s">
        <v>290</v>
      </c>
      <c r="F67" t="s">
        <v>291</v>
      </c>
      <c r="G67" t="s">
        <v>65</v>
      </c>
      <c r="H67" t="s">
        <v>65</v>
      </c>
      <c r="I67" t="s">
        <v>146</v>
      </c>
      <c r="J67" t="s">
        <v>292</v>
      </c>
      <c r="K67" t="s">
        <v>57</v>
      </c>
      <c r="L67" t="s">
        <v>57</v>
      </c>
      <c r="M67" t="s">
        <v>293</v>
      </c>
      <c r="N67" t="s">
        <v>60</v>
      </c>
      <c r="O67" t="s">
        <v>61</v>
      </c>
      <c r="P67">
        <v>400</v>
      </c>
      <c r="Q67" t="s">
        <v>12</v>
      </c>
      <c r="R67" t="s">
        <v>12</v>
      </c>
      <c r="S67" t="s">
        <v>12</v>
      </c>
      <c r="T67" t="s">
        <v>12</v>
      </c>
      <c r="U67">
        <v>400</v>
      </c>
      <c r="V67">
        <f>VLOOKUP(C67,[1]应付款管理!$A$1:$O$65536,9,0)</f>
        <v>400</v>
      </c>
      <c r="W67">
        <f t="shared" si="2"/>
        <v>0</v>
      </c>
      <c r="X67" t="str">
        <f t="shared" si="3"/>
        <v>，1490369</v>
      </c>
    </row>
    <row r="68" spans="1:24">
      <c r="A68" t="s">
        <v>294</v>
      </c>
      <c r="B68" t="s">
        <v>143</v>
      </c>
      <c r="C68" s="4">
        <v>1490585</v>
      </c>
      <c r="D68" t="s">
        <v>70</v>
      </c>
      <c r="E68" t="s">
        <v>117</v>
      </c>
      <c r="F68" t="s">
        <v>225</v>
      </c>
      <c r="G68" t="s">
        <v>96</v>
      </c>
      <c r="H68" t="s">
        <v>96</v>
      </c>
      <c r="I68" t="s">
        <v>189</v>
      </c>
      <c r="J68" t="s">
        <v>81</v>
      </c>
      <c r="K68" t="s">
        <v>57</v>
      </c>
      <c r="L68" t="s">
        <v>295</v>
      </c>
      <c r="M68" t="s">
        <v>296</v>
      </c>
      <c r="N68" t="s">
        <v>60</v>
      </c>
      <c r="O68" t="s">
        <v>61</v>
      </c>
      <c r="P68">
        <v>577</v>
      </c>
      <c r="Q68" t="s">
        <v>12</v>
      </c>
      <c r="R68" t="s">
        <v>12</v>
      </c>
      <c r="S68" t="s">
        <v>12</v>
      </c>
      <c r="T68" t="s">
        <v>12</v>
      </c>
      <c r="U68">
        <v>577</v>
      </c>
      <c r="V68">
        <f>VLOOKUP(C68,[1]应付款管理!$A$1:$O$65536,9,0)</f>
        <v>577</v>
      </c>
      <c r="W68">
        <f t="shared" si="2"/>
        <v>0</v>
      </c>
      <c r="X68" t="str">
        <f t="shared" si="3"/>
        <v>，1490585</v>
      </c>
    </row>
    <row r="69" spans="1:24">
      <c r="A69" t="s">
        <v>297</v>
      </c>
      <c r="B69" t="s">
        <v>143</v>
      </c>
      <c r="C69" s="4">
        <v>1490925</v>
      </c>
      <c r="D69" t="s">
        <v>157</v>
      </c>
      <c r="E69" t="s">
        <v>158</v>
      </c>
      <c r="F69" t="s">
        <v>235</v>
      </c>
      <c r="G69" t="s">
        <v>96</v>
      </c>
      <c r="H69" t="s">
        <v>96</v>
      </c>
      <c r="I69" t="s">
        <v>97</v>
      </c>
      <c r="J69" t="s">
        <v>8</v>
      </c>
      <c r="K69" t="s">
        <v>57</v>
      </c>
      <c r="L69" t="s">
        <v>57</v>
      </c>
      <c r="M69" t="s">
        <v>298</v>
      </c>
      <c r="N69" t="s">
        <v>60</v>
      </c>
      <c r="O69" t="s">
        <v>61</v>
      </c>
      <c r="P69">
        <v>311</v>
      </c>
      <c r="Q69" t="s">
        <v>12</v>
      </c>
      <c r="R69" t="s">
        <v>12</v>
      </c>
      <c r="S69" t="s">
        <v>12</v>
      </c>
      <c r="T69" t="s">
        <v>12</v>
      </c>
      <c r="U69">
        <v>311</v>
      </c>
      <c r="V69">
        <f>VLOOKUP(C69,[1]应付款管理!$A$1:$O$65536,9,0)</f>
        <v>311</v>
      </c>
      <c r="W69">
        <f t="shared" si="2"/>
        <v>0</v>
      </c>
      <c r="X69" t="str">
        <f t="shared" si="3"/>
        <v>，1490925</v>
      </c>
    </row>
    <row r="70" spans="1:24">
      <c r="A70" t="s">
        <v>299</v>
      </c>
      <c r="B70" t="s">
        <v>143</v>
      </c>
      <c r="C70" s="4">
        <v>1491552</v>
      </c>
      <c r="D70" t="s">
        <v>112</v>
      </c>
      <c r="E70" t="s">
        <v>300</v>
      </c>
      <c r="F70" t="s">
        <v>301</v>
      </c>
      <c r="G70" t="s">
        <v>89</v>
      </c>
      <c r="H70" t="s">
        <v>89</v>
      </c>
      <c r="I70" t="s">
        <v>292</v>
      </c>
      <c r="J70" t="s">
        <v>302</v>
      </c>
      <c r="K70" t="s">
        <v>57</v>
      </c>
      <c r="L70" t="s">
        <v>82</v>
      </c>
      <c r="M70" t="s">
        <v>303</v>
      </c>
      <c r="N70" t="s">
        <v>60</v>
      </c>
      <c r="O70" t="s">
        <v>61</v>
      </c>
      <c r="P70">
        <v>2897</v>
      </c>
      <c r="Q70" t="s">
        <v>12</v>
      </c>
      <c r="R70" t="s">
        <v>12</v>
      </c>
      <c r="S70" t="s">
        <v>12</v>
      </c>
      <c r="T70" t="s">
        <v>12</v>
      </c>
      <c r="U70">
        <v>2897</v>
      </c>
      <c r="V70">
        <f>VLOOKUP(C70,[1]应付款管理!$A$1:$O$65536,9,0)</f>
        <v>2897</v>
      </c>
      <c r="W70">
        <f t="shared" si="2"/>
        <v>0</v>
      </c>
      <c r="X70" t="str">
        <f t="shared" si="3"/>
        <v>，1491552</v>
      </c>
    </row>
    <row r="71" spans="1:24">
      <c r="A71" t="s">
        <v>304</v>
      </c>
      <c r="B71" t="s">
        <v>156</v>
      </c>
      <c r="C71" s="4">
        <v>1492538</v>
      </c>
      <c r="D71" t="s">
        <v>198</v>
      </c>
      <c r="E71" t="s">
        <v>199</v>
      </c>
      <c r="F71" t="s">
        <v>200</v>
      </c>
      <c r="G71" t="s">
        <v>66</v>
      </c>
      <c r="H71" t="s">
        <v>66</v>
      </c>
      <c r="I71" t="s">
        <v>305</v>
      </c>
      <c r="J71" t="s">
        <v>306</v>
      </c>
      <c r="K71" t="s">
        <v>57</v>
      </c>
      <c r="L71" t="s">
        <v>57</v>
      </c>
      <c r="M71" t="s">
        <v>307</v>
      </c>
      <c r="N71" t="s">
        <v>60</v>
      </c>
      <c r="O71" t="s">
        <v>61</v>
      </c>
      <c r="P71">
        <v>1200</v>
      </c>
      <c r="Q71" t="s">
        <v>12</v>
      </c>
      <c r="R71" t="s">
        <v>12</v>
      </c>
      <c r="S71" t="s">
        <v>12</v>
      </c>
      <c r="T71" t="s">
        <v>12</v>
      </c>
      <c r="U71">
        <v>1200</v>
      </c>
      <c r="V71">
        <f>VLOOKUP(C71,[1]应付款管理!$A$1:$O$65536,9,0)</f>
        <v>1200</v>
      </c>
      <c r="W71">
        <f t="shared" si="2"/>
        <v>0</v>
      </c>
      <c r="X71" t="str">
        <f t="shared" si="3"/>
        <v>，1492538</v>
      </c>
    </row>
    <row r="72" spans="1:24">
      <c r="A72" t="s">
        <v>308</v>
      </c>
      <c r="B72" t="s">
        <v>102</v>
      </c>
      <c r="C72" s="4">
        <v>1492577</v>
      </c>
      <c r="D72" t="s">
        <v>149</v>
      </c>
      <c r="E72" t="s">
        <v>150</v>
      </c>
      <c r="F72" t="s">
        <v>309</v>
      </c>
      <c r="G72" t="s">
        <v>66</v>
      </c>
      <c r="H72" t="s">
        <v>66</v>
      </c>
      <c r="I72" t="s">
        <v>97</v>
      </c>
      <c r="J72" t="s">
        <v>8</v>
      </c>
      <c r="K72" t="s">
        <v>57</v>
      </c>
      <c r="L72" t="s">
        <v>57</v>
      </c>
      <c r="M72" t="s">
        <v>310</v>
      </c>
      <c r="N72" t="s">
        <v>60</v>
      </c>
      <c r="O72" t="s">
        <v>61</v>
      </c>
      <c r="P72">
        <v>578</v>
      </c>
      <c r="Q72" t="s">
        <v>12</v>
      </c>
      <c r="R72" t="s">
        <v>12</v>
      </c>
      <c r="S72" t="s">
        <v>12</v>
      </c>
      <c r="T72" t="s">
        <v>12</v>
      </c>
      <c r="U72">
        <v>578</v>
      </c>
      <c r="V72">
        <f>VLOOKUP(C72,[1]应付款管理!$A$1:$O$65536,9,0)</f>
        <v>578</v>
      </c>
      <c r="W72">
        <f t="shared" si="2"/>
        <v>0</v>
      </c>
      <c r="X72" t="str">
        <f t="shared" si="3"/>
        <v>，1492577</v>
      </c>
    </row>
    <row r="73" spans="1:24">
      <c r="A73" t="s">
        <v>311</v>
      </c>
      <c r="B73" t="s">
        <v>92</v>
      </c>
      <c r="C73" s="4">
        <v>1492912</v>
      </c>
      <c r="D73" t="s">
        <v>157</v>
      </c>
      <c r="E73" t="s">
        <v>158</v>
      </c>
      <c r="F73" t="s">
        <v>312</v>
      </c>
      <c r="G73" t="s">
        <v>67</v>
      </c>
      <c r="H73" t="s">
        <v>67</v>
      </c>
      <c r="I73" t="s">
        <v>134</v>
      </c>
      <c r="J73" t="s">
        <v>216</v>
      </c>
      <c r="K73" t="s">
        <v>57</v>
      </c>
      <c r="L73" t="s">
        <v>82</v>
      </c>
      <c r="M73" t="s">
        <v>313</v>
      </c>
      <c r="N73" t="s">
        <v>60</v>
      </c>
      <c r="O73" t="s">
        <v>61</v>
      </c>
      <c r="P73">
        <v>2046</v>
      </c>
      <c r="Q73" t="s">
        <v>12</v>
      </c>
      <c r="R73" t="s">
        <v>12</v>
      </c>
      <c r="S73" t="s">
        <v>12</v>
      </c>
      <c r="T73" t="s">
        <v>12</v>
      </c>
      <c r="U73">
        <v>2046</v>
      </c>
      <c r="V73">
        <f>VLOOKUP(C73,[1]应付款管理!$A$1:$O$65536,9,0)</f>
        <v>2046</v>
      </c>
      <c r="W73">
        <f t="shared" si="2"/>
        <v>0</v>
      </c>
      <c r="X73" t="str">
        <f t="shared" si="3"/>
        <v>，1492912</v>
      </c>
    </row>
    <row r="74" spans="1:24">
      <c r="A74" t="s">
        <v>314</v>
      </c>
      <c r="B74" t="s">
        <v>156</v>
      </c>
      <c r="C74" s="4">
        <v>1493011</v>
      </c>
      <c r="D74" t="s">
        <v>315</v>
      </c>
      <c r="E74" t="s">
        <v>316</v>
      </c>
      <c r="F74" t="s">
        <v>317</v>
      </c>
      <c r="G74" t="s">
        <v>67</v>
      </c>
      <c r="H74" t="s">
        <v>67</v>
      </c>
      <c r="I74" t="s">
        <v>97</v>
      </c>
      <c r="J74" t="s">
        <v>8</v>
      </c>
      <c r="K74" t="s">
        <v>57</v>
      </c>
      <c r="L74" t="s">
        <v>57</v>
      </c>
      <c r="M74" t="s">
        <v>318</v>
      </c>
      <c r="N74" t="s">
        <v>60</v>
      </c>
      <c r="O74" t="s">
        <v>61</v>
      </c>
      <c r="P74">
        <v>393</v>
      </c>
      <c r="Q74" t="s">
        <v>12</v>
      </c>
      <c r="R74" t="s">
        <v>12</v>
      </c>
      <c r="S74" t="s">
        <v>12</v>
      </c>
      <c r="T74" t="s">
        <v>12</v>
      </c>
      <c r="U74">
        <v>393</v>
      </c>
      <c r="V74">
        <f>VLOOKUP(C74,[1]应付款管理!$A$1:$O$65536,9,0)</f>
        <v>393</v>
      </c>
      <c r="W74">
        <f t="shared" si="2"/>
        <v>0</v>
      </c>
      <c r="X74" t="str">
        <f t="shared" si="3"/>
        <v>，1493011</v>
      </c>
    </row>
    <row r="75" spans="1:24">
      <c r="A75" t="s">
        <v>319</v>
      </c>
      <c r="B75" t="s">
        <v>102</v>
      </c>
      <c r="C75" s="4">
        <v>1493033</v>
      </c>
      <c r="D75" t="s">
        <v>166</v>
      </c>
      <c r="E75" t="s">
        <v>320</v>
      </c>
      <c r="F75" t="s">
        <v>321</v>
      </c>
      <c r="G75" t="s">
        <v>67</v>
      </c>
      <c r="H75" t="s">
        <v>67</v>
      </c>
      <c r="I75" t="s">
        <v>97</v>
      </c>
      <c r="J75" t="s">
        <v>8</v>
      </c>
      <c r="K75" t="s">
        <v>57</v>
      </c>
      <c r="L75" t="s">
        <v>57</v>
      </c>
      <c r="M75" t="s">
        <v>322</v>
      </c>
      <c r="N75" t="s">
        <v>60</v>
      </c>
      <c r="O75" t="s">
        <v>61</v>
      </c>
      <c r="P75">
        <v>435</v>
      </c>
      <c r="Q75" t="s">
        <v>12</v>
      </c>
      <c r="R75" t="s">
        <v>12</v>
      </c>
      <c r="S75" t="s">
        <v>12</v>
      </c>
      <c r="T75" t="s">
        <v>12</v>
      </c>
      <c r="U75">
        <v>435</v>
      </c>
      <c r="V75">
        <f>VLOOKUP(C75,[1]应付款管理!$A$1:$O$65536,9,0)</f>
        <v>435</v>
      </c>
      <c r="W75">
        <f t="shared" si="2"/>
        <v>0</v>
      </c>
      <c r="X75" t="str">
        <f t="shared" si="3"/>
        <v>，1493033</v>
      </c>
    </row>
    <row r="76" spans="1:24">
      <c r="A76" t="s">
        <v>323</v>
      </c>
      <c r="B76" t="s">
        <v>204</v>
      </c>
      <c r="C76" s="4">
        <v>1493098</v>
      </c>
      <c r="D76" t="s">
        <v>324</v>
      </c>
      <c r="E76" t="s">
        <v>325</v>
      </c>
      <c r="F76" t="s">
        <v>326</v>
      </c>
      <c r="G76" t="s">
        <v>67</v>
      </c>
      <c r="H76" t="s">
        <v>67</v>
      </c>
      <c r="I76" t="s">
        <v>327</v>
      </c>
      <c r="J76" t="s">
        <v>328</v>
      </c>
      <c r="K76" t="s">
        <v>57</v>
      </c>
      <c r="L76" t="s">
        <v>57</v>
      </c>
      <c r="M76" t="s">
        <v>329</v>
      </c>
      <c r="N76" t="s">
        <v>60</v>
      </c>
      <c r="O76" t="s">
        <v>61</v>
      </c>
      <c r="P76">
        <v>1118</v>
      </c>
      <c r="Q76" t="s">
        <v>12</v>
      </c>
      <c r="R76" t="s">
        <v>12</v>
      </c>
      <c r="S76" t="s">
        <v>12</v>
      </c>
      <c r="T76" t="s">
        <v>12</v>
      </c>
      <c r="U76">
        <v>1118</v>
      </c>
      <c r="V76">
        <f>VLOOKUP(C76,[1]应付款管理!$A$1:$O$65536,9,0)</f>
        <v>1118</v>
      </c>
      <c r="W76">
        <f t="shared" si="2"/>
        <v>0</v>
      </c>
      <c r="X76" t="str">
        <f t="shared" si="3"/>
        <v>，1493098</v>
      </c>
    </row>
    <row r="77" spans="1:24">
      <c r="A77" t="s">
        <v>330</v>
      </c>
      <c r="B77" t="s">
        <v>156</v>
      </c>
      <c r="C77" s="4">
        <v>1493526</v>
      </c>
      <c r="D77" t="s">
        <v>112</v>
      </c>
      <c r="E77" t="s">
        <v>113</v>
      </c>
      <c r="F77" t="s">
        <v>331</v>
      </c>
      <c r="G77" t="s">
        <v>97</v>
      </c>
      <c r="H77" t="s">
        <v>97</v>
      </c>
      <c r="I77" t="s">
        <v>328</v>
      </c>
      <c r="J77" t="s">
        <v>332</v>
      </c>
      <c r="K77" t="s">
        <v>57</v>
      </c>
      <c r="L77" t="s">
        <v>58</v>
      </c>
      <c r="M77" t="s">
        <v>333</v>
      </c>
      <c r="N77" t="s">
        <v>60</v>
      </c>
      <c r="O77" t="s">
        <v>61</v>
      </c>
      <c r="P77">
        <v>355</v>
      </c>
      <c r="Q77" t="s">
        <v>12</v>
      </c>
      <c r="R77" t="s">
        <v>12</v>
      </c>
      <c r="S77" t="s">
        <v>12</v>
      </c>
      <c r="T77" t="s">
        <v>12</v>
      </c>
      <c r="U77">
        <v>355</v>
      </c>
      <c r="V77">
        <f>VLOOKUP(C77,[1]应付款管理!$A$1:$O$65536,9,0)</f>
        <v>355</v>
      </c>
      <c r="W77">
        <f t="shared" si="2"/>
        <v>0</v>
      </c>
      <c r="X77" t="str">
        <f t="shared" si="3"/>
        <v>，1493526</v>
      </c>
    </row>
    <row r="78" spans="1:24">
      <c r="A78" t="s">
        <v>334</v>
      </c>
      <c r="B78" t="s">
        <v>92</v>
      </c>
      <c r="C78" s="4">
        <v>1493539</v>
      </c>
      <c r="D78" t="s">
        <v>70</v>
      </c>
      <c r="E78" t="s">
        <v>335</v>
      </c>
      <c r="F78" t="s">
        <v>336</v>
      </c>
      <c r="G78" t="s">
        <v>97</v>
      </c>
      <c r="H78" t="s">
        <v>97</v>
      </c>
      <c r="I78" t="s">
        <v>8</v>
      </c>
      <c r="J78" t="s">
        <v>146</v>
      </c>
      <c r="K78" t="s">
        <v>57</v>
      </c>
      <c r="L78" t="s">
        <v>57</v>
      </c>
      <c r="M78" t="s">
        <v>337</v>
      </c>
      <c r="N78" t="s">
        <v>60</v>
      </c>
      <c r="O78" t="s">
        <v>61</v>
      </c>
      <c r="P78">
        <v>525</v>
      </c>
      <c r="Q78" t="s">
        <v>12</v>
      </c>
      <c r="R78" t="s">
        <v>12</v>
      </c>
      <c r="S78" t="s">
        <v>12</v>
      </c>
      <c r="T78" t="s">
        <v>12</v>
      </c>
      <c r="U78">
        <v>525</v>
      </c>
      <c r="V78">
        <f>VLOOKUP(C78,[1]应付款管理!$A$1:$O$65536,9,0)</f>
        <v>525</v>
      </c>
      <c r="W78">
        <f t="shared" si="2"/>
        <v>0</v>
      </c>
      <c r="X78" t="str">
        <f t="shared" si="3"/>
        <v>，1493539</v>
      </c>
    </row>
    <row r="79" s="1" customFormat="1" spans="1:24">
      <c r="A79" s="1" t="s">
        <v>338</v>
      </c>
      <c r="B79" s="1" t="s">
        <v>92</v>
      </c>
      <c r="C79" s="5">
        <v>1493753</v>
      </c>
      <c r="D79" s="1" t="s">
        <v>166</v>
      </c>
      <c r="E79" s="1" t="s">
        <v>339</v>
      </c>
      <c r="F79" s="1" t="s">
        <v>340</v>
      </c>
      <c r="G79" s="1" t="s">
        <v>97</v>
      </c>
      <c r="H79" s="1" t="s">
        <v>97</v>
      </c>
      <c r="I79" s="1" t="s">
        <v>341</v>
      </c>
      <c r="J79" s="1" t="s">
        <v>342</v>
      </c>
      <c r="K79" s="1" t="s">
        <v>295</v>
      </c>
      <c r="L79" s="1" t="s">
        <v>58</v>
      </c>
      <c r="M79" s="1" t="s">
        <v>343</v>
      </c>
      <c r="N79" s="1" t="s">
        <v>60</v>
      </c>
      <c r="O79" s="1" t="s">
        <v>61</v>
      </c>
      <c r="P79" s="1">
        <v>2969</v>
      </c>
      <c r="Q79" s="1" t="s">
        <v>12</v>
      </c>
      <c r="R79" s="1" t="s">
        <v>12</v>
      </c>
      <c r="S79" s="1" t="s">
        <v>12</v>
      </c>
      <c r="T79" s="1" t="s">
        <v>12</v>
      </c>
      <c r="U79" s="6">
        <v>3562</v>
      </c>
      <c r="V79" s="1">
        <f>VLOOKUP(C79,[1]应付款管理!$A$1:$O$65536,9,0)</f>
        <v>3562</v>
      </c>
      <c r="W79" s="1">
        <f t="shared" si="2"/>
        <v>0</v>
      </c>
      <c r="X79" t="str">
        <f t="shared" si="3"/>
        <v>，1493753</v>
      </c>
    </row>
    <row r="80" spans="1:24">
      <c r="A80" t="s">
        <v>344</v>
      </c>
      <c r="B80" t="s">
        <v>156</v>
      </c>
      <c r="C80" s="4">
        <v>1493869</v>
      </c>
      <c r="D80" t="s">
        <v>157</v>
      </c>
      <c r="E80" t="s">
        <v>158</v>
      </c>
      <c r="F80" t="s">
        <v>312</v>
      </c>
      <c r="G80" t="s">
        <v>97</v>
      </c>
      <c r="H80" t="s">
        <v>97</v>
      </c>
      <c r="I80" t="s">
        <v>81</v>
      </c>
      <c r="J80" t="s">
        <v>345</v>
      </c>
      <c r="K80" t="s">
        <v>57</v>
      </c>
      <c r="L80" t="s">
        <v>82</v>
      </c>
      <c r="M80" t="s">
        <v>346</v>
      </c>
      <c r="N80" t="s">
        <v>60</v>
      </c>
      <c r="O80" t="s">
        <v>61</v>
      </c>
      <c r="P80">
        <v>2234</v>
      </c>
      <c r="Q80" t="s">
        <v>12</v>
      </c>
      <c r="R80" t="s">
        <v>12</v>
      </c>
      <c r="S80" t="s">
        <v>12</v>
      </c>
      <c r="T80" t="s">
        <v>12</v>
      </c>
      <c r="U80">
        <v>2234</v>
      </c>
      <c r="V80">
        <f>VLOOKUP(C80,[1]应付款管理!$A$1:$O$65536,9,0)</f>
        <v>2234</v>
      </c>
      <c r="W80">
        <f t="shared" si="2"/>
        <v>0</v>
      </c>
      <c r="X80" t="str">
        <f t="shared" si="3"/>
        <v>，1493869</v>
      </c>
    </row>
    <row r="81" spans="21:24">
      <c r="U81">
        <f>SUM(U20:U80)</f>
        <v>96471</v>
      </c>
      <c r="V81">
        <f>SUM(V20:V80)</f>
        <v>96471</v>
      </c>
      <c r="X81" t="str">
        <f t="shared" si="3"/>
        <v>，</v>
      </c>
    </row>
    <row r="83" spans="20:26">
      <c r="T83" s="1"/>
      <c r="U83" s="1"/>
      <c r="V83" s="1"/>
      <c r="W83" s="1"/>
      <c r="X83" s="1"/>
      <c r="Y83" s="1"/>
      <c r="Z83" s="1"/>
    </row>
    <row r="84" spans="20:26">
      <c r="T84" s="1"/>
      <c r="U84" s="7" t="s">
        <v>347</v>
      </c>
      <c r="V84" s="1"/>
      <c r="W84" s="1"/>
      <c r="X84" s="1"/>
      <c r="Y84" s="1"/>
      <c r="Z84" s="1"/>
    </row>
    <row r="85" spans="20:26">
      <c r="T85" s="1"/>
      <c r="U85" s="1"/>
      <c r="V85" s="1"/>
      <c r="W85" s="1"/>
      <c r="X85" s="1"/>
      <c r="Y85" s="1"/>
      <c r="Z85" s="1"/>
    </row>
  </sheetData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2019-05-01T01:04:00Z</dcterms:created>
  <dcterms:modified xsi:type="dcterms:W3CDTF">2019-06-05T06:24:08Z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