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CIT (ibis styles)" sheetId="4" r:id="rId1"/>
    <sheet name="6.16" sheetId="3" r:id="rId2"/>
    <sheet name="Sheet1" sheetId="5" r:id="rId3"/>
  </sheets>
  <calcPr calcId="144525" calcCompleted="0" calcOnSave="0"/>
</workbook>
</file>

<file path=xl/sharedStrings.xml><?xml version="1.0" encoding="utf-8"?>
<sst xmlns="http://schemas.openxmlformats.org/spreadsheetml/2006/main" count="759" uniqueCount="404">
  <si>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</si>
  <si>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</si>
  <si>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</si>
  <si>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</si>
  <si>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</si>
  <si>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</si>
  <si>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</si>
  <si>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</si>
  <si>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</si>
  <si>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</si>
  <si>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</si>
  <si>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</si>
  <si>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</si>
  <si>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</si>
  <si>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</si>
  <si>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</si>
  <si>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</si>
  <si>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</si>
  <si>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</si>
  <si>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</si>
  <si>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</si>
  <si>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</si>
  <si>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</si>
  <si>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</si>
  <si>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</si>
  <si>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</si>
  <si>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</si>
  <si>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</si>
  <si>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</si>
  <si>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</si>
  <si>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</si>
  <si>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</si>
  <si>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</si>
  <si>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</si>
  <si>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</si>
  <si>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</si>
  <si>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</si>
  <si>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</si>
  <si>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</si>
  <si>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</si>
  <si>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</si>
  <si>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</si>
  <si>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</si>
  <si>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</si>
  <si>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</si>
  <si>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</si>
  <si>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</si>
  <si>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</si>
  <si>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</si>
  <si>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</si>
  <si>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</si>
  <si>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</si>
  <si>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</si>
  <si>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</si>
  <si>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</si>
  <si>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</si>
  <si>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</si>
  <si>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</si>
  <si>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</si>
  <si>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</si>
  <si>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</si>
  <si>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</si>
  <si>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</si>
  <si>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</si>
  <si>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</si>
  <si>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</si>
  <si>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</si>
  <si>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</si>
  <si>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</si>
  <si>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</si>
  <si>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</si>
  <si>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</si>
  <si>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</si>
  <si>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</si>
  <si>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</si>
  <si>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</si>
  <si>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</si>
  <si>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</si>
  <si>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</si>
  <si>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</si>
  <si>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</si>
  <si>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</si>
  <si>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</si>
  <si>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</si>
  <si>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</si>
  <si>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</si>
  <si>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</si>
  <si>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</si>
  <si>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</si>
  <si>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</si>
  <si>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</si>
  <si>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</si>
  <si>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</si>
  <si>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</si>
  <si>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</si>
  <si>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</si>
  <si>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</si>
  <si>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</si>
  <si>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</si>
  <si>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</si>
  <si>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</si>
  <si>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</si>
  <si>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</si>
  <si>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</si>
  <si>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</si>
  <si>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</si>
  <si>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</si>
  <si>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</si>
  <si>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</si>
  <si>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</si>
  <si>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</si>
  <si>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</si>
  <si>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</si>
  <si>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</si>
  <si>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</si>
  <si>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</si>
  <si>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</si>
  <si>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</si>
  <si>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</si>
  <si>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</si>
  <si>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</si>
  <si>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</si>
  <si>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</si>
  <si>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</si>
  <si>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</si>
  <si>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</si>
  <si>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</si>
  <si>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</si>
  <si>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</si>
  <si>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</si>
  <si>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</si>
  <si>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</si>
  <si>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</si>
  <si>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</si>
  <si>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</si>
  <si>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</si>
  <si>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</si>
  <si>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</si>
  <si>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</si>
  <si>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</si>
  <si>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</si>
  <si>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</si>
  <si>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</si>
  <si>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</si>
  <si>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</si>
  <si>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</si>
  <si>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</si>
  <si>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</si>
  <si>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</si>
  <si>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</si>
  <si>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</si>
  <si>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</si>
  <si>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</si>
  <si>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</si>
  <si>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</si>
  <si>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</si>
  <si>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</si>
  <si>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</si>
  <si>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</si>
  <si>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</si>
  <si>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</si>
  <si>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</si>
  <si>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</si>
  <si>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</si>
  <si>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</si>
  <si>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</si>
  <si>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</si>
  <si>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</si>
  <si>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</si>
  <si>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</si>
  <si>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</si>
  <si>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</si>
  <si>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</si>
  <si>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</si>
  <si>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</si>
  <si>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</si>
  <si>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</si>
  <si>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</si>
  <si>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</si>
  <si>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</si>
  <si>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</si>
  <si>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</si>
  <si>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</si>
  <si>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</si>
  <si>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</si>
  <si>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</si>
  <si>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</si>
  <si>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</si>
  <si>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</si>
  <si>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</si>
  <si>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</si>
  <si>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</si>
  <si>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</si>
  <si>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</si>
  <si>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</si>
  <si>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</si>
  <si>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</si>
  <si>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</si>
  <si>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</si>
  <si>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</si>
  <si>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</si>
  <si>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</si>
  <si>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</si>
  <si>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</si>
  <si>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</si>
  <si>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</si>
  <si>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</si>
  <si>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</si>
  <si>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</si>
  <si>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</si>
  <si>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</si>
  <si>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</si>
  <si>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</si>
  <si>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</si>
  <si>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</si>
  <si>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</si>
  <si>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</si>
  <si>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</si>
  <si>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</si>
  <si>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</si>
  <si>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</si>
  <si>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</si>
  <si>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</si>
  <si>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</si>
  <si>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</si>
  <si>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</si>
  <si>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</si>
  <si>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</si>
  <si>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</si>
  <si>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</si>
  <si>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</si>
  <si>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</si>
  <si>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</si>
  <si>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</si>
  <si>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</si>
  <si>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</si>
  <si>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</si>
  <si>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</si>
  <si>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</si>
  <si>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</si>
  <si>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</si>
  <si>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</si>
  <si>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</si>
  <si>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</si>
  <si>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</si>
  <si>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</si>
  <si>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</si>
  <si>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</si>
  <si>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</si>
  <si>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</si>
  <si>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</si>
  <si>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</si>
  <si>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</si>
  <si>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</si>
  <si>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</si>
  <si>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</si>
  <si>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</si>
  <si>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</si>
  <si>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</si>
  <si>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</si>
  <si>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</si>
  <si>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</si>
  <si>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</si>
  <si>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</si>
  <si>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</si>
  <si>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</si>
  <si>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</si>
  <si>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</si>
  <si>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</si>
  <si>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</si>
  <si>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</si>
  <si>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</si>
  <si>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</si>
  <si>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</si>
  <si>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</si>
  <si>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</si>
  <si>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</si>
  <si>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</si>
  <si>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</si>
  <si>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</si>
  <si>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</si>
  <si>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</si>
  <si>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</si>
  <si>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</si>
  <si>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</si>
  <si>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</si>
  <si>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</si>
  <si>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</si>
  <si>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</si>
  <si>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</si>
  <si>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</si>
  <si>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</si>
  <si>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</si>
  <si>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</si>
  <si>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</si>
  <si>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</si>
  <si>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</si>
  <si>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</si>
  <si>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</si>
  <si>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</si>
  <si>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</si>
  <si>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</si>
  <si>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booking no.</t>
  </si>
  <si>
    <t>con ref</t>
  </si>
  <si>
    <t>check in</t>
  </si>
  <si>
    <t>checkout</t>
  </si>
  <si>
    <t>amount</t>
  </si>
  <si>
    <t>1521248</t>
  </si>
  <si>
    <t>6574537</t>
  </si>
  <si>
    <t>THB</t>
  </si>
  <si>
    <t>1525834</t>
  </si>
  <si>
    <t>6587067</t>
  </si>
  <si>
    <t>1520026</t>
  </si>
  <si>
    <t>6571517</t>
  </si>
  <si>
    <t>1528142</t>
  </si>
  <si>
    <t>6592561</t>
  </si>
  <si>
    <t>1476629</t>
  </si>
  <si>
    <t>6477272</t>
  </si>
  <si>
    <t>1520425</t>
  </si>
  <si>
    <t>6571902</t>
  </si>
  <si>
    <t>1443806</t>
  </si>
  <si>
    <t>6308107</t>
  </si>
  <si>
    <t>1520414</t>
  </si>
  <si>
    <t>6571879</t>
  </si>
  <si>
    <t>1527768</t>
  </si>
  <si>
    <t/>
  </si>
  <si>
    <t>total</t>
  </si>
  <si>
    <t>P190616162227489</t>
  </si>
  <si>
    <t>deposit</t>
  </si>
  <si>
    <t>outstanding</t>
  </si>
  <si>
    <t>超，结清转单结</t>
  </si>
  <si>
    <t>,</t>
  </si>
  <si>
    <t>,1389387</t>
  </si>
  <si>
    <t>,1392528</t>
  </si>
  <si>
    <t>,1392893</t>
  </si>
  <si>
    <t>,1390869</t>
  </si>
  <si>
    <t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t>
  </si>
  <si>
    <t>,1390138</t>
  </si>
  <si>
    <t>,1390140</t>
  </si>
  <si>
    <t>,1396062</t>
  </si>
  <si>
    <t>,1390590</t>
  </si>
  <si>
    <t>,1394070</t>
  </si>
  <si>
    <t>,1391120</t>
  </si>
  <si>
    <t>,1397870</t>
  </si>
  <si>
    <t>,1394227</t>
  </si>
  <si>
    <t>,1391210</t>
  </si>
  <si>
    <t>,1393652</t>
  </si>
  <si>
    <t>,1404213</t>
  </si>
  <si>
    <t>,1404023</t>
  </si>
  <si>
    <t>,1393244</t>
  </si>
  <si>
    <t>,1398397</t>
  </si>
  <si>
    <t>,1400166</t>
  </si>
  <si>
    <t>,1403996</t>
  </si>
  <si>
    <t>,1402405</t>
  </si>
  <si>
    <t>,1400021</t>
  </si>
  <si>
    <t>,1406211</t>
  </si>
  <si>
    <t>,1412429</t>
  </si>
  <si>
    <t>,1408978</t>
  </si>
  <si>
    <t>,1396170</t>
  </si>
  <si>
    <t>,1410539</t>
  </si>
  <si>
    <t>,1412665</t>
  </si>
  <si>
    <t>,1397796</t>
  </si>
  <si>
    <t>,1404949</t>
  </si>
  <si>
    <t>,1405368</t>
  </si>
  <si>
    <t>,1412697</t>
  </si>
  <si>
    <t>,1415047</t>
  </si>
  <si>
    <t>,1412179</t>
  </si>
  <si>
    <t>,1407294</t>
  </si>
  <si>
    <t>,1392506</t>
  </si>
  <si>
    <t>,1416835</t>
  </si>
  <si>
    <t>,1418051</t>
  </si>
  <si>
    <t>,1394535</t>
  </si>
  <si>
    <t>,1407665</t>
  </si>
  <si>
    <t>,1394543</t>
  </si>
  <si>
    <t>,1390896</t>
  </si>
  <si>
    <t>,1416718</t>
  </si>
  <si>
    <t>,1405569</t>
  </si>
  <si>
    <t>,1421082</t>
  </si>
  <si>
    <t>,1418400</t>
  </si>
  <si>
    <t>,1427071</t>
  </si>
  <si>
    <t>,1427067</t>
  </si>
  <si>
    <t>,1427073</t>
  </si>
  <si>
    <t>,1417313</t>
  </si>
  <si>
    <t>,1418139</t>
  </si>
  <si>
    <t>,1425092</t>
  </si>
  <si>
    <t>,1407381</t>
  </si>
  <si>
    <t>,1414925</t>
  </si>
  <si>
    <t>,1423459</t>
  </si>
  <si>
    <t>,1421700</t>
  </si>
  <si>
    <t>,1422061</t>
  </si>
  <si>
    <t>,1418095</t>
  </si>
  <si>
    <t>,1415347</t>
  </si>
  <si>
    <t>,1432641</t>
  </si>
  <si>
    <t>,1402600</t>
  </si>
  <si>
    <t>,1419289</t>
  </si>
  <si>
    <t>,1435488</t>
  </si>
  <si>
    <t>,1423096</t>
  </si>
  <si>
    <t>,1432179</t>
  </si>
  <si>
    <t>,1432127</t>
  </si>
  <si>
    <t>,1423201</t>
  </si>
  <si>
    <t>,1436489</t>
  </si>
  <si>
    <t>,1423806</t>
  </si>
  <si>
    <t>,1436694</t>
  </si>
  <si>
    <t>,1438320</t>
  </si>
</sst>
</file>

<file path=xl/styles.xml><?xml version="1.0" encoding="utf-8"?>
<styleSheet xmlns="http://schemas.openxmlformats.org/spreadsheetml/2006/main">
  <numFmts count="7">
    <numFmt numFmtId="176" formatCode="_(* #,##0_);_(* \(#,##0\);_(* &quot;-&quot;??_);_(@_)"/>
    <numFmt numFmtId="177" formatCode="[$-409]dd\-mmm\-yy;@"/>
    <numFmt numFmtId="178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[$-409]d\-mmm\-yy;@"/>
  </numFmts>
  <fonts count="3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.25"/>
      <color rgb="FF333333"/>
      <name val="Helvetica"/>
      <charset val="134"/>
    </font>
    <font>
      <sz val="11"/>
      <name val="等线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.25"/>
      <color rgb="FF333333"/>
      <name val="Helvetica"/>
      <charset val="0"/>
    </font>
    <font>
      <sz val="10"/>
      <name val="宋体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138">
    <xf numFmtId="0" fontId="0" fillId="0" borderId="0" xfId="0"/>
    <xf numFmtId="49" fontId="1" fillId="0" borderId="1" xfId="0" applyNumberFormat="1" applyFont="1" applyBorder="1" applyAlignment="1"/>
    <xf numFmtId="0" fontId="1" fillId="0" borderId="2" xfId="0" applyFont="1" applyBorder="1" applyAlignment="1"/>
    <xf numFmtId="49" fontId="0" fillId="2" borderId="1" xfId="0" applyNumberFormat="1" applyFill="1" applyBorder="1" applyAlignment="1"/>
    <xf numFmtId="0" fontId="0" fillId="2" borderId="2" xfId="0" applyFill="1" applyBorder="1" applyAlignment="1"/>
    <xf numFmtId="49" fontId="2" fillId="2" borderId="1" xfId="0" applyNumberFormat="1" applyFont="1" applyFill="1" applyBorder="1" applyAlignment="1"/>
    <xf numFmtId="0" fontId="2" fillId="2" borderId="2" xfId="0" applyFont="1" applyFill="1" applyBorder="1" applyAlignment="1"/>
    <xf numFmtId="49" fontId="3" fillId="2" borderId="1" xfId="0" applyNumberFormat="1" applyFont="1" applyFill="1" applyBorder="1" applyAlignment="1"/>
    <xf numFmtId="0" fontId="3" fillId="2" borderId="2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0" xfId="0" applyFont="1" applyFill="1"/>
    <xf numFmtId="0" fontId="5" fillId="0" borderId="0" xfId="0" applyFont="1"/>
    <xf numFmtId="49" fontId="2" fillId="0" borderId="1" xfId="0" applyNumberFormat="1" applyFont="1" applyBorder="1" applyAlignment="1"/>
    <xf numFmtId="0" fontId="2" fillId="0" borderId="2" xfId="0" applyFont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8" fontId="0" fillId="0" borderId="0" xfId="8" applyFont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77" fontId="2" fillId="0" borderId="3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77" fontId="2" fillId="2" borderId="3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79" fontId="2" fillId="2" borderId="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78" fontId="8" fillId="0" borderId="1" xfId="8" applyFont="1" applyBorder="1" applyAlignment="1">
      <alignment horizontal="center"/>
    </xf>
    <xf numFmtId="178" fontId="8" fillId="0" borderId="2" xfId="8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178" fontId="1" fillId="0" borderId="1" xfId="8" applyFont="1" applyBorder="1" applyAlignment="1"/>
    <xf numFmtId="178" fontId="1" fillId="0" borderId="2" xfId="8" applyFont="1" applyBorder="1" applyAlignment="1"/>
    <xf numFmtId="0" fontId="0" fillId="0" borderId="2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178" fontId="0" fillId="2" borderId="1" xfId="8" applyFont="1" applyFill="1" applyBorder="1" applyAlignment="1"/>
    <xf numFmtId="178" fontId="0" fillId="2" borderId="2" xfId="8" applyFont="1" applyFill="1" applyBorder="1" applyAlignment="1"/>
    <xf numFmtId="0" fontId="9" fillId="0" borderId="0" xfId="0" applyFont="1" applyFill="1" applyAlignment="1"/>
    <xf numFmtId="0" fontId="0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177" fontId="2" fillId="4" borderId="3" xfId="0" applyNumberFormat="1" applyFont="1" applyFill="1" applyBorder="1" applyAlignment="1">
      <alignment horizontal="center"/>
    </xf>
    <xf numFmtId="177" fontId="2" fillId="4" borderId="1" xfId="0" applyNumberFormat="1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center"/>
    </xf>
    <xf numFmtId="177" fontId="2" fillId="5" borderId="1" xfId="0" applyNumberFormat="1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/>
    <xf numFmtId="0" fontId="12" fillId="0" borderId="3" xfId="0" applyNumberFormat="1" applyFont="1" applyFill="1" applyBorder="1" applyAlignment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178" fontId="0" fillId="4" borderId="1" xfId="8" applyFont="1" applyFill="1" applyBorder="1" applyAlignment="1"/>
    <xf numFmtId="178" fontId="0" fillId="4" borderId="2" xfId="8" applyFont="1" applyFill="1" applyBorder="1" applyAlignment="1"/>
    <xf numFmtId="0" fontId="0" fillId="4" borderId="1" xfId="0" applyFont="1" applyFill="1" applyBorder="1" applyAlignment="1"/>
    <xf numFmtId="178" fontId="0" fillId="0" borderId="1" xfId="8" applyFont="1" applyFill="1" applyBorder="1" applyAlignment="1"/>
    <xf numFmtId="178" fontId="0" fillId="0" borderId="2" xfId="8" applyFont="1" applyFill="1" applyBorder="1" applyAlignment="1"/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/>
    <xf numFmtId="0" fontId="0" fillId="5" borderId="2" xfId="0" applyFont="1" applyFill="1" applyBorder="1" applyAlignment="1"/>
    <xf numFmtId="178" fontId="0" fillId="5" borderId="1" xfId="8" applyFont="1" applyFill="1" applyBorder="1" applyAlignment="1"/>
    <xf numFmtId="178" fontId="0" fillId="5" borderId="2" xfId="8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178" fontId="0" fillId="0" borderId="1" xfId="8" applyFont="1" applyBorder="1" applyAlignment="1">
      <alignment horizontal="center"/>
    </xf>
    <xf numFmtId="178" fontId="0" fillId="0" borderId="2" xfId="8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0" fillId="2" borderId="0" xfId="0" applyFill="1"/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/>
    <xf numFmtId="0" fontId="10" fillId="0" borderId="2" xfId="0" applyFont="1" applyFill="1" applyBorder="1" applyAlignment="1"/>
    <xf numFmtId="177" fontId="2" fillId="0" borderId="3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78" fontId="0" fillId="0" borderId="1" xfId="8" applyFont="1" applyBorder="1" applyAlignment="1"/>
    <xf numFmtId="178" fontId="0" fillId="0" borderId="2" xfId="8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6" borderId="5" xfId="0" applyFont="1" applyFill="1" applyBorder="1" applyAlignment="1">
      <alignment vertical="center" wrapText="1"/>
    </xf>
    <xf numFmtId="0" fontId="0" fillId="0" borderId="0" xfId="0" applyFill="1"/>
    <xf numFmtId="14" fontId="2" fillId="2" borderId="1" xfId="0" applyNumberFormat="1" applyFont="1" applyFill="1" applyBorder="1" applyAlignment="1" quotePrefix="1">
      <alignment horizontal="center"/>
    </xf>
    <xf numFmtId="0" fontId="4" fillId="3" borderId="0" xfId="0" applyFont="1" applyFill="1" quotePrefix="1"/>
    <xf numFmtId="0" fontId="5" fillId="0" borderId="0" xfId="0" applyFont="1" quotePrefix="1"/>
    <xf numFmtId="14" fontId="2" fillId="4" borderId="1" xfId="0" applyNumberFormat="1" applyFont="1" applyFill="1" applyBorder="1" applyAlignment="1" quotePrefix="1">
      <alignment horizontal="center"/>
    </xf>
    <xf numFmtId="14" fontId="2" fillId="5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109" workbookViewId="0">
      <selection activeCell="N127" sqref="N127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04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17" customWidth="1"/>
    <col min="15" max="15" width="6.28333333333333" style="17" customWidth="1"/>
  </cols>
  <sheetData>
    <row r="1" spans="1:1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ht="47.25" customHeight="1" spans="1: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ht="14.25" spans="1:15">
      <c r="A5" s="107" t="s">
        <v>2</v>
      </c>
      <c r="B5" s="108"/>
      <c r="C5" s="109"/>
      <c r="D5" s="107"/>
      <c r="E5" s="108"/>
      <c r="F5" s="108"/>
      <c r="G5" s="108"/>
      <c r="H5" s="108"/>
      <c r="I5" s="108"/>
      <c r="J5" s="108"/>
      <c r="K5" s="108"/>
      <c r="L5" s="108"/>
      <c r="M5" s="109"/>
      <c r="N5" s="41">
        <v>-500000</v>
      </c>
      <c r="O5" s="42"/>
    </row>
    <row r="6" ht="14.25" spans="1:15">
      <c r="A6" s="110" t="s">
        <v>3</v>
      </c>
      <c r="B6" s="111" t="s">
        <v>4</v>
      </c>
      <c r="C6" s="2"/>
      <c r="D6" s="108" t="s">
        <v>5</v>
      </c>
      <c r="E6" s="110" t="s">
        <v>6</v>
      </c>
      <c r="F6" s="107" t="s">
        <v>7</v>
      </c>
      <c r="G6" s="107" t="s">
        <v>8</v>
      </c>
      <c r="H6" s="107" t="s">
        <v>9</v>
      </c>
      <c r="I6" s="109"/>
      <c r="J6" s="107" t="s">
        <v>10</v>
      </c>
      <c r="K6" s="109"/>
      <c r="L6" s="1" t="s">
        <v>11</v>
      </c>
      <c r="M6" s="2"/>
      <c r="N6" s="45" t="s">
        <v>12</v>
      </c>
      <c r="O6" s="46"/>
    </row>
    <row r="7" s="103" customFormat="1" spans="1:15">
      <c r="A7" s="25">
        <v>1</v>
      </c>
      <c r="B7" s="112" t="s">
        <v>13</v>
      </c>
      <c r="C7" s="4"/>
      <c r="D7" s="37">
        <v>43414</v>
      </c>
      <c r="E7" s="34">
        <v>43416</v>
      </c>
      <c r="F7" s="30">
        <f>E7-D7</f>
        <v>2</v>
      </c>
      <c r="G7" s="138" t="s">
        <v>14</v>
      </c>
      <c r="H7" s="113">
        <v>4448</v>
      </c>
      <c r="I7" s="114"/>
      <c r="J7" s="113">
        <v>6103866</v>
      </c>
      <c r="K7" s="114"/>
      <c r="L7" s="3" t="s">
        <v>15</v>
      </c>
      <c r="M7" s="4"/>
      <c r="N7" s="50">
        <f t="shared" ref="N7" si="0">F7*G7</f>
        <v>3500</v>
      </c>
      <c r="O7" s="51"/>
    </row>
    <row r="8" s="103" customFormat="1" spans="1:15">
      <c r="A8" s="25">
        <v>2</v>
      </c>
      <c r="B8" s="112" t="s">
        <v>16</v>
      </c>
      <c r="C8" s="4"/>
      <c r="D8" s="33">
        <v>43415</v>
      </c>
      <c r="E8" s="34">
        <v>43416</v>
      </c>
      <c r="F8" s="30">
        <f t="shared" ref="F8:F71" si="1">E8-D8</f>
        <v>1</v>
      </c>
      <c r="G8" s="138" t="s">
        <v>14</v>
      </c>
      <c r="H8" s="113">
        <v>4448</v>
      </c>
      <c r="I8" s="114"/>
      <c r="J8" s="54">
        <v>6115216</v>
      </c>
      <c r="K8" s="55"/>
      <c r="L8" s="5" t="s">
        <v>17</v>
      </c>
      <c r="M8" s="6"/>
      <c r="N8" s="50">
        <f t="shared" ref="N8:N71" si="2">F8*G8</f>
        <v>1750</v>
      </c>
      <c r="O8" s="51"/>
    </row>
    <row r="9" s="103" customFormat="1" spans="1:15">
      <c r="A9" s="25">
        <v>3</v>
      </c>
      <c r="B9" s="112" t="s">
        <v>18</v>
      </c>
      <c r="C9" s="4"/>
      <c r="D9" s="33">
        <v>43418</v>
      </c>
      <c r="E9" s="34">
        <v>43420</v>
      </c>
      <c r="F9" s="30">
        <f t="shared" si="1"/>
        <v>2</v>
      </c>
      <c r="G9" s="138" t="s">
        <v>14</v>
      </c>
      <c r="H9" s="113">
        <v>4448</v>
      </c>
      <c r="I9" s="114"/>
      <c r="J9" s="54">
        <v>6117269</v>
      </c>
      <c r="K9" s="55"/>
      <c r="L9" s="7" t="s">
        <v>19</v>
      </c>
      <c r="M9" s="8"/>
      <c r="N9" s="50">
        <f t="shared" si="2"/>
        <v>3500</v>
      </c>
      <c r="O9" s="51"/>
    </row>
    <row r="10" s="103" customFormat="1" spans="1:15">
      <c r="A10" s="25">
        <v>4</v>
      </c>
      <c r="B10" s="112" t="s">
        <v>20</v>
      </c>
      <c r="C10" s="4"/>
      <c r="D10" s="33">
        <v>43419</v>
      </c>
      <c r="E10" s="34">
        <v>43422</v>
      </c>
      <c r="F10" s="30">
        <f t="shared" si="1"/>
        <v>3</v>
      </c>
      <c r="G10" s="138" t="s">
        <v>14</v>
      </c>
      <c r="H10" s="113">
        <v>4448</v>
      </c>
      <c r="I10" s="114"/>
      <c r="J10" s="54">
        <v>6107238</v>
      </c>
      <c r="K10" s="55"/>
      <c r="L10" s="5" t="s">
        <v>21</v>
      </c>
      <c r="M10" s="6"/>
      <c r="N10" s="50">
        <f t="shared" si="2"/>
        <v>5250</v>
      </c>
      <c r="O10" s="51"/>
    </row>
    <row r="11" s="103" customFormat="1" spans="1:15">
      <c r="A11" s="25">
        <v>5</v>
      </c>
      <c r="B11" s="112" t="s">
        <v>22</v>
      </c>
      <c r="C11" s="4"/>
      <c r="D11" s="33">
        <v>43420</v>
      </c>
      <c r="E11" s="34">
        <v>43422</v>
      </c>
      <c r="F11" s="30">
        <f t="shared" si="1"/>
        <v>2</v>
      </c>
      <c r="G11" s="138" t="s">
        <v>14</v>
      </c>
      <c r="H11" s="113">
        <v>4448</v>
      </c>
      <c r="I11" s="114"/>
      <c r="J11" s="54">
        <v>6106204</v>
      </c>
      <c r="K11" s="55"/>
      <c r="L11" s="7" t="s">
        <v>23</v>
      </c>
      <c r="M11" s="8"/>
      <c r="N11" s="50">
        <f t="shared" si="2"/>
        <v>3500</v>
      </c>
      <c r="O11" s="51"/>
    </row>
    <row r="12" s="103" customFormat="1" spans="1:15">
      <c r="A12" s="25">
        <v>6</v>
      </c>
      <c r="B12" s="112" t="s">
        <v>24</v>
      </c>
      <c r="C12" s="4"/>
      <c r="D12" s="33">
        <v>43419</v>
      </c>
      <c r="E12" s="34">
        <v>43425</v>
      </c>
      <c r="F12" s="30">
        <f t="shared" si="1"/>
        <v>6</v>
      </c>
      <c r="G12" s="138" t="s">
        <v>14</v>
      </c>
      <c r="H12" s="113">
        <v>4448</v>
      </c>
      <c r="I12" s="114"/>
      <c r="J12" s="54">
        <v>6104616</v>
      </c>
      <c r="K12" s="55"/>
      <c r="L12" s="7" t="s">
        <v>25</v>
      </c>
      <c r="M12" s="8"/>
      <c r="N12" s="50">
        <f t="shared" si="2"/>
        <v>10500</v>
      </c>
      <c r="O12" s="51"/>
    </row>
    <row r="13" s="103" customFormat="1" spans="1:15">
      <c r="A13" s="25">
        <v>7</v>
      </c>
      <c r="B13" s="112" t="s">
        <v>26</v>
      </c>
      <c r="C13" s="4"/>
      <c r="D13" s="33">
        <v>43421</v>
      </c>
      <c r="E13" s="34">
        <v>43423</v>
      </c>
      <c r="F13" s="30">
        <f t="shared" si="1"/>
        <v>2</v>
      </c>
      <c r="G13" s="138" t="s">
        <v>27</v>
      </c>
      <c r="H13" s="113">
        <v>4448</v>
      </c>
      <c r="I13" s="114"/>
      <c r="J13" s="54">
        <v>6127587</v>
      </c>
      <c r="K13" s="55"/>
      <c r="L13" s="7" t="s">
        <v>28</v>
      </c>
      <c r="M13" s="8"/>
      <c r="N13" s="50">
        <f t="shared" si="2"/>
        <v>3900</v>
      </c>
      <c r="O13" s="51"/>
    </row>
    <row r="14" s="103" customFormat="1" spans="1:15">
      <c r="A14" s="25">
        <v>8</v>
      </c>
      <c r="B14" s="112" t="s">
        <v>29</v>
      </c>
      <c r="C14" s="4"/>
      <c r="D14" s="33">
        <v>43421</v>
      </c>
      <c r="E14" s="34">
        <v>43423</v>
      </c>
      <c r="F14" s="30">
        <f t="shared" si="1"/>
        <v>2</v>
      </c>
      <c r="G14" s="138" t="s">
        <v>27</v>
      </c>
      <c r="H14" s="113">
        <v>4448</v>
      </c>
      <c r="I14" s="114"/>
      <c r="J14" s="54">
        <v>6127575</v>
      </c>
      <c r="K14" s="55"/>
      <c r="L14" s="7" t="s">
        <v>28</v>
      </c>
      <c r="M14" s="8"/>
      <c r="N14" s="50">
        <f t="shared" si="2"/>
        <v>3900</v>
      </c>
      <c r="O14" s="51"/>
    </row>
    <row r="15" s="103" customFormat="1" spans="1:15">
      <c r="A15" s="25">
        <v>9</v>
      </c>
      <c r="B15" s="112" t="s">
        <v>30</v>
      </c>
      <c r="C15" s="4"/>
      <c r="D15" s="33">
        <v>43421</v>
      </c>
      <c r="E15" s="34">
        <v>43424</v>
      </c>
      <c r="F15" s="30">
        <f t="shared" si="1"/>
        <v>3</v>
      </c>
      <c r="G15" s="138" t="s">
        <v>14</v>
      </c>
      <c r="H15" s="113">
        <v>4448</v>
      </c>
      <c r="I15" s="114"/>
      <c r="J15" s="54">
        <v>6105453</v>
      </c>
      <c r="K15" s="55"/>
      <c r="L15" s="7" t="s">
        <v>31</v>
      </c>
      <c r="M15" s="8"/>
      <c r="N15" s="50">
        <f t="shared" si="2"/>
        <v>5250</v>
      </c>
      <c r="O15" s="51"/>
    </row>
    <row r="16" s="103" customFormat="1" spans="1:15">
      <c r="A16" s="25">
        <v>10</v>
      </c>
      <c r="B16" s="112" t="s">
        <v>32</v>
      </c>
      <c r="C16" s="4"/>
      <c r="D16" s="33">
        <v>43425</v>
      </c>
      <c r="E16" s="34">
        <v>43426</v>
      </c>
      <c r="F16" s="30">
        <f t="shared" si="1"/>
        <v>1</v>
      </c>
      <c r="G16" s="138" t="s">
        <v>14</v>
      </c>
      <c r="H16" s="113">
        <v>4448</v>
      </c>
      <c r="I16" s="114"/>
      <c r="J16" s="54">
        <v>6117452</v>
      </c>
      <c r="K16" s="55"/>
      <c r="L16" s="7" t="s">
        <v>33</v>
      </c>
      <c r="M16" s="8"/>
      <c r="N16" s="50">
        <f t="shared" si="2"/>
        <v>1750</v>
      </c>
      <c r="O16" s="51"/>
    </row>
    <row r="17" s="103" customFormat="1" spans="1:15">
      <c r="A17" s="25">
        <v>11</v>
      </c>
      <c r="B17" s="112" t="s">
        <v>34</v>
      </c>
      <c r="C17" s="4"/>
      <c r="D17" s="33">
        <v>43426</v>
      </c>
      <c r="E17" s="34">
        <v>43430</v>
      </c>
      <c r="F17" s="30">
        <f t="shared" si="1"/>
        <v>4</v>
      </c>
      <c r="G17" s="138" t="s">
        <v>14</v>
      </c>
      <c r="H17" s="113">
        <v>4448</v>
      </c>
      <c r="I17" s="114"/>
      <c r="J17" s="54">
        <v>6108506</v>
      </c>
      <c r="K17" s="55"/>
      <c r="L17" s="7" t="s">
        <v>35</v>
      </c>
      <c r="M17" s="8"/>
      <c r="N17" s="50">
        <f t="shared" si="2"/>
        <v>7000</v>
      </c>
      <c r="O17" s="51"/>
    </row>
    <row r="18" s="103" customFormat="1" spans="1:15">
      <c r="A18" s="25">
        <v>12</v>
      </c>
      <c r="B18" s="112" t="s">
        <v>36</v>
      </c>
      <c r="C18" s="4"/>
      <c r="D18" s="33">
        <v>43427</v>
      </c>
      <c r="E18" s="34">
        <v>43428</v>
      </c>
      <c r="F18" s="30">
        <f t="shared" si="1"/>
        <v>1</v>
      </c>
      <c r="G18" s="138" t="s">
        <v>14</v>
      </c>
      <c r="H18" s="113">
        <v>4448</v>
      </c>
      <c r="I18" s="114"/>
      <c r="J18" s="54">
        <v>6133074</v>
      </c>
      <c r="K18" s="55"/>
      <c r="L18" s="5" t="s">
        <v>37</v>
      </c>
      <c r="M18" s="6"/>
      <c r="N18" s="50">
        <f t="shared" si="2"/>
        <v>1750</v>
      </c>
      <c r="O18" s="51"/>
    </row>
    <row r="19" s="103" customFormat="1" spans="1:15">
      <c r="A19" s="25">
        <v>13</v>
      </c>
      <c r="B19" s="112" t="s">
        <v>38</v>
      </c>
      <c r="C19" s="4"/>
      <c r="D19" s="33">
        <v>43427</v>
      </c>
      <c r="E19" s="34">
        <v>43428</v>
      </c>
      <c r="F19" s="30">
        <f t="shared" si="1"/>
        <v>1</v>
      </c>
      <c r="G19" s="138" t="s">
        <v>14</v>
      </c>
      <c r="H19" s="113">
        <v>4448</v>
      </c>
      <c r="I19" s="114"/>
      <c r="J19" s="54">
        <v>6133073</v>
      </c>
      <c r="K19" s="55"/>
      <c r="L19" s="7" t="s">
        <v>37</v>
      </c>
      <c r="M19" s="8"/>
      <c r="N19" s="50">
        <f t="shared" si="2"/>
        <v>1750</v>
      </c>
      <c r="O19" s="51"/>
    </row>
    <row r="20" s="103" customFormat="1" spans="1:15">
      <c r="A20" s="25">
        <v>14</v>
      </c>
      <c r="B20" s="112" t="s">
        <v>39</v>
      </c>
      <c r="C20" s="4"/>
      <c r="D20" s="33">
        <v>43427</v>
      </c>
      <c r="E20" s="34">
        <v>43430</v>
      </c>
      <c r="F20" s="30">
        <f t="shared" si="1"/>
        <v>3</v>
      </c>
      <c r="G20" s="138" t="s">
        <v>14</v>
      </c>
      <c r="H20" s="113">
        <v>4448</v>
      </c>
      <c r="I20" s="114"/>
      <c r="J20" s="54">
        <v>6119345</v>
      </c>
      <c r="K20" s="55"/>
      <c r="L20" s="7" t="s">
        <v>40</v>
      </c>
      <c r="M20" s="8"/>
      <c r="N20" s="50">
        <f t="shared" si="2"/>
        <v>5250</v>
      </c>
      <c r="O20" s="51"/>
    </row>
    <row r="21" s="103" customFormat="1" spans="1:15">
      <c r="A21" s="25">
        <v>15</v>
      </c>
      <c r="B21" s="112" t="s">
        <v>41</v>
      </c>
      <c r="C21" s="4"/>
      <c r="D21" s="33">
        <v>43428</v>
      </c>
      <c r="E21" s="34">
        <v>43430</v>
      </c>
      <c r="F21" s="30">
        <f t="shared" si="1"/>
        <v>2</v>
      </c>
      <c r="G21" s="138" t="s">
        <v>14</v>
      </c>
      <c r="H21" s="113">
        <v>4448</v>
      </c>
      <c r="I21" s="114"/>
      <c r="J21" s="54">
        <v>6108730</v>
      </c>
      <c r="K21" s="55"/>
      <c r="L21" s="5" t="s">
        <v>42</v>
      </c>
      <c r="M21" s="6"/>
      <c r="N21" s="50">
        <f t="shared" si="2"/>
        <v>3500</v>
      </c>
      <c r="O21" s="51"/>
    </row>
    <row r="22" s="103" customFormat="1" spans="1:15">
      <c r="A22" s="25">
        <v>16</v>
      </c>
      <c r="B22" s="112" t="s">
        <v>43</v>
      </c>
      <c r="C22" s="4"/>
      <c r="D22" s="33">
        <v>43434</v>
      </c>
      <c r="E22" s="34">
        <v>43436</v>
      </c>
      <c r="F22" s="30">
        <f t="shared" si="1"/>
        <v>2</v>
      </c>
      <c r="G22" s="138" t="s">
        <v>14</v>
      </c>
      <c r="H22" s="113">
        <v>4448</v>
      </c>
      <c r="I22" s="114"/>
      <c r="J22" s="54">
        <v>6117372</v>
      </c>
      <c r="K22" s="55"/>
      <c r="L22" s="5" t="s">
        <v>44</v>
      </c>
      <c r="M22" s="6"/>
      <c r="N22" s="50">
        <f t="shared" si="2"/>
        <v>3500</v>
      </c>
      <c r="O22" s="51"/>
    </row>
    <row r="23" s="103" customFormat="1" spans="1:15">
      <c r="A23" s="25">
        <v>17</v>
      </c>
      <c r="B23" s="112" t="s">
        <v>45</v>
      </c>
      <c r="C23" s="4"/>
      <c r="D23" s="33">
        <v>43434</v>
      </c>
      <c r="E23" s="34">
        <v>43435</v>
      </c>
      <c r="F23" s="30">
        <f t="shared" si="1"/>
        <v>1</v>
      </c>
      <c r="G23" s="138" t="s">
        <v>14</v>
      </c>
      <c r="H23" s="113">
        <v>4448</v>
      </c>
      <c r="I23" s="114"/>
      <c r="J23" s="54">
        <v>6157069</v>
      </c>
      <c r="K23" s="55"/>
      <c r="L23" s="5" t="s">
        <v>46</v>
      </c>
      <c r="M23" s="6"/>
      <c r="N23" s="50">
        <f t="shared" si="2"/>
        <v>1750</v>
      </c>
      <c r="O23" s="51"/>
    </row>
    <row r="24" s="103" customFormat="1" spans="1:15">
      <c r="A24" s="25">
        <v>18</v>
      </c>
      <c r="B24" s="112" t="s">
        <v>47</v>
      </c>
      <c r="C24" s="4"/>
      <c r="D24" s="33">
        <v>43434</v>
      </c>
      <c r="E24" s="34">
        <v>43436</v>
      </c>
      <c r="F24" s="30">
        <f t="shared" si="1"/>
        <v>2</v>
      </c>
      <c r="G24" s="138" t="s">
        <v>14</v>
      </c>
      <c r="H24" s="113">
        <v>4448</v>
      </c>
      <c r="I24" s="114"/>
      <c r="J24" s="58">
        <v>6156555</v>
      </c>
      <c r="K24" s="59"/>
      <c r="L24" s="5" t="s">
        <v>48</v>
      </c>
      <c r="M24" s="6"/>
      <c r="N24" s="50">
        <f t="shared" si="2"/>
        <v>3500</v>
      </c>
      <c r="O24" s="51"/>
    </row>
    <row r="25" s="103" customFormat="1" spans="1:15">
      <c r="A25" s="25">
        <v>19</v>
      </c>
      <c r="B25" s="112" t="s">
        <v>49</v>
      </c>
      <c r="C25" s="4"/>
      <c r="D25" s="33">
        <v>43435</v>
      </c>
      <c r="E25" s="34">
        <v>43437</v>
      </c>
      <c r="F25" s="30">
        <f t="shared" si="1"/>
        <v>2</v>
      </c>
      <c r="G25" s="138" t="s">
        <v>14</v>
      </c>
      <c r="H25" s="113">
        <v>4448</v>
      </c>
      <c r="I25" s="114"/>
      <c r="J25" s="54">
        <v>6117335</v>
      </c>
      <c r="K25" s="55"/>
      <c r="L25" s="5" t="s">
        <v>50</v>
      </c>
      <c r="M25" s="6"/>
      <c r="N25" s="50">
        <f t="shared" si="2"/>
        <v>3500</v>
      </c>
      <c r="O25" s="51"/>
    </row>
    <row r="26" s="103" customFormat="1" spans="1:15">
      <c r="A26" s="25">
        <v>20</v>
      </c>
      <c r="B26" s="112" t="s">
        <v>51</v>
      </c>
      <c r="C26" s="4"/>
      <c r="D26" s="33">
        <v>43435</v>
      </c>
      <c r="E26" s="34">
        <v>43437</v>
      </c>
      <c r="F26" s="30">
        <f t="shared" si="1"/>
        <v>2</v>
      </c>
      <c r="G26" s="138" t="s">
        <v>14</v>
      </c>
      <c r="H26" s="113">
        <v>4448</v>
      </c>
      <c r="I26" s="114"/>
      <c r="J26" s="54">
        <v>6117332</v>
      </c>
      <c r="K26" s="55"/>
      <c r="L26" s="5" t="s">
        <v>50</v>
      </c>
      <c r="M26" s="6"/>
      <c r="N26" s="50">
        <f t="shared" si="2"/>
        <v>3500</v>
      </c>
      <c r="O26" s="51"/>
    </row>
    <row r="27" s="103" customFormat="1" spans="1:15">
      <c r="A27" s="25">
        <v>21</v>
      </c>
      <c r="B27" s="112" t="s">
        <v>52</v>
      </c>
      <c r="C27" s="4"/>
      <c r="D27" s="33">
        <v>43437</v>
      </c>
      <c r="E27" s="34">
        <v>43441</v>
      </c>
      <c r="F27" s="30">
        <f t="shared" si="1"/>
        <v>4</v>
      </c>
      <c r="G27" s="138" t="s">
        <v>14</v>
      </c>
      <c r="H27" s="113">
        <v>4448</v>
      </c>
      <c r="I27" s="114"/>
      <c r="J27" s="54">
        <v>6133796</v>
      </c>
      <c r="K27" s="55"/>
      <c r="L27" s="9" t="s">
        <v>53</v>
      </c>
      <c r="M27" s="10"/>
      <c r="N27" s="50">
        <f t="shared" si="2"/>
        <v>7000</v>
      </c>
      <c r="O27" s="51"/>
    </row>
    <row r="28" s="103" customFormat="1" spans="1:15">
      <c r="A28" s="25">
        <v>22</v>
      </c>
      <c r="B28" s="112" t="s">
        <v>54</v>
      </c>
      <c r="C28" s="4"/>
      <c r="D28" s="33">
        <v>43441</v>
      </c>
      <c r="E28" s="34">
        <v>43442</v>
      </c>
      <c r="F28" s="30">
        <f t="shared" si="1"/>
        <v>1</v>
      </c>
      <c r="G28" s="138" t="s">
        <v>14</v>
      </c>
      <c r="H28" s="113">
        <v>4448</v>
      </c>
      <c r="I28" s="114"/>
      <c r="J28" s="54">
        <v>6140328</v>
      </c>
      <c r="K28" s="55"/>
      <c r="L28" s="5" t="s">
        <v>55</v>
      </c>
      <c r="M28" s="6"/>
      <c r="N28" s="50">
        <f t="shared" si="2"/>
        <v>1750</v>
      </c>
      <c r="O28" s="51"/>
    </row>
    <row r="29" s="103" customFormat="1" spans="1:15">
      <c r="A29" s="25">
        <v>23</v>
      </c>
      <c r="B29" s="112" t="s">
        <v>56</v>
      </c>
      <c r="C29" s="4"/>
      <c r="D29" s="33">
        <v>43441</v>
      </c>
      <c r="E29" s="34">
        <v>43443</v>
      </c>
      <c r="F29" s="30">
        <f t="shared" si="1"/>
        <v>2</v>
      </c>
      <c r="G29" s="138" t="s">
        <v>14</v>
      </c>
      <c r="H29" s="113">
        <v>4448</v>
      </c>
      <c r="I29" s="114"/>
      <c r="J29" s="54">
        <v>6157677</v>
      </c>
      <c r="K29" s="55"/>
      <c r="L29" s="5" t="s">
        <v>57</v>
      </c>
      <c r="M29" s="6"/>
      <c r="N29" s="50">
        <f t="shared" si="2"/>
        <v>3500</v>
      </c>
      <c r="O29" s="51"/>
    </row>
    <row r="30" s="103" customFormat="1" spans="1:15">
      <c r="A30" s="25">
        <v>24</v>
      </c>
      <c r="B30" s="112" t="s">
        <v>58</v>
      </c>
      <c r="C30" s="4"/>
      <c r="D30" s="33">
        <v>43443</v>
      </c>
      <c r="E30" s="34">
        <v>43445</v>
      </c>
      <c r="F30" s="30">
        <f t="shared" si="1"/>
        <v>2</v>
      </c>
      <c r="G30" s="138" t="s">
        <v>14</v>
      </c>
      <c r="H30" s="113">
        <v>4448</v>
      </c>
      <c r="I30" s="114"/>
      <c r="J30" s="54">
        <v>6151017</v>
      </c>
      <c r="K30" s="55"/>
      <c r="L30" s="5" t="s">
        <v>59</v>
      </c>
      <c r="M30" s="6"/>
      <c r="N30" s="50">
        <f t="shared" si="2"/>
        <v>3500</v>
      </c>
      <c r="O30" s="51"/>
    </row>
    <row r="31" s="103" customFormat="1" spans="1:15">
      <c r="A31" s="25">
        <v>25</v>
      </c>
      <c r="B31" s="112" t="s">
        <v>60</v>
      </c>
      <c r="C31" s="4"/>
      <c r="D31" s="33">
        <v>43443</v>
      </c>
      <c r="E31" s="34">
        <v>43445</v>
      </c>
      <c r="F31" s="30">
        <f t="shared" si="1"/>
        <v>2</v>
      </c>
      <c r="G31" s="138" t="s">
        <v>14</v>
      </c>
      <c r="H31" s="113">
        <v>4448</v>
      </c>
      <c r="I31" s="114"/>
      <c r="J31" s="54">
        <v>6139995</v>
      </c>
      <c r="K31" s="55"/>
      <c r="L31" s="5" t="s">
        <v>61</v>
      </c>
      <c r="M31" s="6"/>
      <c r="N31" s="50">
        <f t="shared" si="2"/>
        <v>3500</v>
      </c>
      <c r="O31" s="51"/>
    </row>
    <row r="32" s="103" customFormat="1" spans="1:15">
      <c r="A32" s="25">
        <v>26</v>
      </c>
      <c r="B32" s="112" t="s">
        <v>62</v>
      </c>
      <c r="C32" s="4"/>
      <c r="D32" s="33">
        <v>43448</v>
      </c>
      <c r="E32" s="34">
        <v>43452</v>
      </c>
      <c r="F32" s="30">
        <f t="shared" si="1"/>
        <v>4</v>
      </c>
      <c r="G32" s="138" t="s">
        <v>14</v>
      </c>
      <c r="H32" s="113">
        <v>4448</v>
      </c>
      <c r="I32" s="114"/>
      <c r="J32" s="54">
        <v>6134733</v>
      </c>
      <c r="K32" s="55"/>
      <c r="L32" s="5" t="s">
        <v>63</v>
      </c>
      <c r="M32" s="6"/>
      <c r="N32" s="50">
        <f t="shared" si="2"/>
        <v>7000</v>
      </c>
      <c r="O32" s="51"/>
    </row>
    <row r="33" s="103" customFormat="1" spans="1:15">
      <c r="A33" s="25">
        <v>27</v>
      </c>
      <c r="B33" s="56" t="s">
        <v>64</v>
      </c>
      <c r="C33" s="6"/>
      <c r="D33" s="33">
        <v>43450</v>
      </c>
      <c r="E33" s="34">
        <v>43452</v>
      </c>
      <c r="F33" s="30">
        <f t="shared" si="1"/>
        <v>2</v>
      </c>
      <c r="G33" s="138" t="s">
        <v>14</v>
      </c>
      <c r="H33" s="113">
        <v>4448</v>
      </c>
      <c r="I33" s="114"/>
      <c r="J33" s="54">
        <v>6186112</v>
      </c>
      <c r="K33" s="55"/>
      <c r="L33" s="139" t="s">
        <v>65</v>
      </c>
      <c r="M33" s="8"/>
      <c r="N33" s="50">
        <f t="shared" si="2"/>
        <v>3500</v>
      </c>
      <c r="O33" s="51"/>
    </row>
    <row r="34" s="103" customFormat="1" spans="1:15">
      <c r="A34" s="25">
        <v>28</v>
      </c>
      <c r="B34" s="56" t="s">
        <v>66</v>
      </c>
      <c r="C34" s="6"/>
      <c r="D34" s="33">
        <v>43451</v>
      </c>
      <c r="E34" s="34">
        <v>43452</v>
      </c>
      <c r="F34" s="30">
        <f t="shared" si="1"/>
        <v>1</v>
      </c>
      <c r="G34" s="138" t="s">
        <v>14</v>
      </c>
      <c r="H34" s="113">
        <v>4448</v>
      </c>
      <c r="I34" s="114"/>
      <c r="J34" s="54">
        <v>6177626</v>
      </c>
      <c r="K34" s="55"/>
      <c r="L34" s="7" t="s">
        <v>67</v>
      </c>
      <c r="M34" s="8"/>
      <c r="N34" s="50">
        <f t="shared" si="2"/>
        <v>1750</v>
      </c>
      <c r="O34" s="51"/>
    </row>
    <row r="35" s="103" customFormat="1" spans="1:15">
      <c r="A35" s="25">
        <v>29</v>
      </c>
      <c r="B35" s="56" t="s">
        <v>68</v>
      </c>
      <c r="C35" s="6"/>
      <c r="D35" s="33">
        <v>43451</v>
      </c>
      <c r="E35" s="34">
        <v>43452</v>
      </c>
      <c r="F35" s="30">
        <f t="shared" si="1"/>
        <v>1</v>
      </c>
      <c r="G35" s="138" t="s">
        <v>14</v>
      </c>
      <c r="H35" s="113">
        <v>4448</v>
      </c>
      <c r="I35" s="114"/>
      <c r="J35" s="54">
        <v>6177628</v>
      </c>
      <c r="K35" s="55"/>
      <c r="L35" s="7" t="s">
        <v>67</v>
      </c>
      <c r="M35" s="8"/>
      <c r="N35" s="50">
        <f t="shared" si="2"/>
        <v>1750</v>
      </c>
      <c r="O35" s="51"/>
    </row>
    <row r="36" s="103" customFormat="1" spans="1:15">
      <c r="A36" s="25">
        <v>30</v>
      </c>
      <c r="B36" s="56" t="s">
        <v>69</v>
      </c>
      <c r="C36" s="6"/>
      <c r="D36" s="33">
        <v>43451</v>
      </c>
      <c r="E36" s="34">
        <v>43456</v>
      </c>
      <c r="F36" s="30">
        <f t="shared" si="1"/>
        <v>5</v>
      </c>
      <c r="G36" s="138" t="s">
        <v>14</v>
      </c>
      <c r="H36" s="113">
        <v>4448</v>
      </c>
      <c r="I36" s="114"/>
      <c r="J36" s="54">
        <v>6126964</v>
      </c>
      <c r="K36" s="55"/>
      <c r="L36" s="7" t="s">
        <v>70</v>
      </c>
      <c r="M36" s="8"/>
      <c r="N36" s="50">
        <f t="shared" si="2"/>
        <v>8750</v>
      </c>
      <c r="O36" s="51"/>
    </row>
    <row r="37" s="103" customFormat="1" spans="1:15">
      <c r="A37" s="25">
        <v>31</v>
      </c>
      <c r="B37" s="56" t="s">
        <v>71</v>
      </c>
      <c r="C37" s="6"/>
      <c r="D37" s="33">
        <v>43453</v>
      </c>
      <c r="E37" s="34">
        <v>43457</v>
      </c>
      <c r="F37" s="30">
        <f t="shared" si="1"/>
        <v>4</v>
      </c>
      <c r="G37" s="138" t="s">
        <v>14</v>
      </c>
      <c r="H37" s="113">
        <v>4448</v>
      </c>
      <c r="I37" s="114"/>
      <c r="J37" s="54">
        <v>6180413</v>
      </c>
      <c r="K37" s="55"/>
      <c r="L37" s="7" t="s">
        <v>72</v>
      </c>
      <c r="M37" s="8"/>
      <c r="N37" s="50">
        <f t="shared" si="2"/>
        <v>7000</v>
      </c>
      <c r="O37" s="51"/>
    </row>
    <row r="38" s="103" customFormat="1" spans="1:15">
      <c r="A38" s="25">
        <v>32</v>
      </c>
      <c r="B38" s="56" t="s">
        <v>73</v>
      </c>
      <c r="C38" s="6"/>
      <c r="D38" s="33">
        <v>43454</v>
      </c>
      <c r="E38" s="34">
        <v>43457</v>
      </c>
      <c r="F38" s="30">
        <f t="shared" si="1"/>
        <v>3</v>
      </c>
      <c r="G38" s="138" t="s">
        <v>14</v>
      </c>
      <c r="H38" s="113">
        <v>4448</v>
      </c>
      <c r="I38" s="114"/>
      <c r="J38" s="54">
        <v>6186756</v>
      </c>
      <c r="K38" s="55"/>
      <c r="L38" s="9" t="s">
        <v>74</v>
      </c>
      <c r="M38" s="10"/>
      <c r="N38" s="50">
        <f t="shared" si="2"/>
        <v>5250</v>
      </c>
      <c r="O38" s="51"/>
    </row>
    <row r="39" s="103" customFormat="1" spans="1:15">
      <c r="A39" s="25">
        <v>33</v>
      </c>
      <c r="B39" s="56" t="s">
        <v>75</v>
      </c>
      <c r="C39" s="6"/>
      <c r="D39" s="33">
        <v>43455</v>
      </c>
      <c r="E39" s="34">
        <v>43457</v>
      </c>
      <c r="F39" s="30">
        <f t="shared" si="1"/>
        <v>2</v>
      </c>
      <c r="G39" s="138" t="s">
        <v>14</v>
      </c>
      <c r="H39" s="113">
        <v>4448</v>
      </c>
      <c r="I39" s="114"/>
      <c r="J39" s="54">
        <v>6133817</v>
      </c>
      <c r="K39" s="55"/>
      <c r="L39" s="9" t="s">
        <v>76</v>
      </c>
      <c r="M39" s="10"/>
      <c r="N39" s="50">
        <f t="shared" si="2"/>
        <v>3500</v>
      </c>
      <c r="O39" s="51"/>
    </row>
    <row r="40" s="103" customFormat="1" spans="1:15">
      <c r="A40" s="25">
        <v>34</v>
      </c>
      <c r="B40" s="56" t="s">
        <v>77</v>
      </c>
      <c r="C40" s="6"/>
      <c r="D40" s="33">
        <v>43455</v>
      </c>
      <c r="E40" s="34">
        <v>43466</v>
      </c>
      <c r="F40" s="30">
        <f t="shared" si="1"/>
        <v>11</v>
      </c>
      <c r="G40" s="138" t="s">
        <v>14</v>
      </c>
      <c r="H40" s="113">
        <v>4448</v>
      </c>
      <c r="I40" s="114"/>
      <c r="J40" s="54">
        <v>6163772</v>
      </c>
      <c r="K40" s="55"/>
      <c r="L40" s="9" t="s">
        <v>78</v>
      </c>
      <c r="M40" s="10"/>
      <c r="N40" s="50">
        <f t="shared" si="2"/>
        <v>19250</v>
      </c>
      <c r="O40" s="51"/>
    </row>
    <row r="41" s="103" customFormat="1" spans="1:15">
      <c r="A41" s="25">
        <v>35</v>
      </c>
      <c r="B41" s="56" t="s">
        <v>79</v>
      </c>
      <c r="C41" s="6"/>
      <c r="D41" s="33">
        <v>43456</v>
      </c>
      <c r="E41" s="34">
        <v>43459</v>
      </c>
      <c r="F41" s="30">
        <f t="shared" si="1"/>
        <v>3</v>
      </c>
      <c r="G41" s="138" t="s">
        <v>14</v>
      </c>
      <c r="H41" s="113">
        <v>4448</v>
      </c>
      <c r="I41" s="114"/>
      <c r="J41" s="54">
        <v>6163776</v>
      </c>
      <c r="K41" s="55"/>
      <c r="L41" s="9" t="s">
        <v>80</v>
      </c>
      <c r="M41" s="10"/>
      <c r="N41" s="50">
        <f t="shared" si="2"/>
        <v>5250</v>
      </c>
      <c r="O41" s="51"/>
    </row>
    <row r="42" s="103" customFormat="1" spans="1:15">
      <c r="A42" s="25">
        <v>36</v>
      </c>
      <c r="B42" s="56" t="s">
        <v>81</v>
      </c>
      <c r="C42" s="6"/>
      <c r="D42" s="33">
        <v>43457</v>
      </c>
      <c r="E42" s="34">
        <v>43464</v>
      </c>
      <c r="F42" s="30">
        <f t="shared" si="1"/>
        <v>7</v>
      </c>
      <c r="G42" s="138" t="s">
        <v>14</v>
      </c>
      <c r="H42" s="113">
        <v>4448</v>
      </c>
      <c r="I42" s="114"/>
      <c r="J42" s="54">
        <v>6186771</v>
      </c>
      <c r="K42" s="55"/>
      <c r="L42" s="9" t="s">
        <v>82</v>
      </c>
      <c r="M42" s="10"/>
      <c r="N42" s="50">
        <f t="shared" si="2"/>
        <v>12250</v>
      </c>
      <c r="O42" s="51"/>
    </row>
    <row r="43" s="103" customFormat="1" spans="1:15">
      <c r="A43" s="25">
        <v>37</v>
      </c>
      <c r="B43" s="56" t="s">
        <v>83</v>
      </c>
      <c r="C43" s="6"/>
      <c r="D43" s="33">
        <v>43457</v>
      </c>
      <c r="E43" s="34">
        <v>43460</v>
      </c>
      <c r="F43" s="30">
        <f t="shared" si="1"/>
        <v>3</v>
      </c>
      <c r="G43" s="138" t="s">
        <v>14</v>
      </c>
      <c r="H43" s="113">
        <v>4448</v>
      </c>
      <c r="I43" s="114"/>
      <c r="J43" s="54">
        <v>6194998</v>
      </c>
      <c r="K43" s="55"/>
      <c r="L43" s="9" t="s">
        <v>84</v>
      </c>
      <c r="M43" s="10"/>
      <c r="N43" s="50">
        <f t="shared" si="2"/>
        <v>5250</v>
      </c>
      <c r="O43" s="51"/>
    </row>
    <row r="44" s="103" customFormat="1" spans="1:15">
      <c r="A44" s="25">
        <v>38</v>
      </c>
      <c r="B44" s="56" t="s">
        <v>85</v>
      </c>
      <c r="C44" s="6"/>
      <c r="D44" s="33">
        <v>43460</v>
      </c>
      <c r="E44" s="34">
        <v>43463</v>
      </c>
      <c r="F44" s="30">
        <f t="shared" si="1"/>
        <v>3</v>
      </c>
      <c r="G44" s="138" t="s">
        <v>14</v>
      </c>
      <c r="H44" s="113">
        <v>4448</v>
      </c>
      <c r="I44" s="114"/>
      <c r="J44" s="54">
        <v>6184868</v>
      </c>
      <c r="K44" s="55"/>
      <c r="L44" s="9" t="s">
        <v>86</v>
      </c>
      <c r="M44" s="10"/>
      <c r="N44" s="50">
        <f t="shared" si="2"/>
        <v>5250</v>
      </c>
      <c r="O44" s="51"/>
    </row>
    <row r="45" s="103" customFormat="1" spans="1:15">
      <c r="A45" s="25">
        <v>39</v>
      </c>
      <c r="B45" s="56" t="s">
        <v>87</v>
      </c>
      <c r="C45" s="6"/>
      <c r="D45" s="33">
        <v>43463</v>
      </c>
      <c r="E45" s="34">
        <v>43466</v>
      </c>
      <c r="F45" s="30">
        <f t="shared" si="1"/>
        <v>3</v>
      </c>
      <c r="G45" s="138" t="s">
        <v>14</v>
      </c>
      <c r="H45" s="113">
        <v>4448</v>
      </c>
      <c r="I45" s="114"/>
      <c r="J45" s="54">
        <v>6168898</v>
      </c>
      <c r="K45" s="55"/>
      <c r="L45" s="9" t="s">
        <v>88</v>
      </c>
      <c r="M45" s="10"/>
      <c r="N45" s="50">
        <f t="shared" si="2"/>
        <v>5250</v>
      </c>
      <c r="O45" s="51"/>
    </row>
    <row r="46" s="103" customFormat="1" spans="1:15">
      <c r="A46" s="25">
        <v>41</v>
      </c>
      <c r="B46" s="56" t="s">
        <v>89</v>
      </c>
      <c r="C46" s="6"/>
      <c r="D46" s="33">
        <v>43463</v>
      </c>
      <c r="E46" s="34">
        <v>43466</v>
      </c>
      <c r="F46" s="30">
        <f t="shared" si="1"/>
        <v>3</v>
      </c>
      <c r="G46" s="138" t="s">
        <v>14</v>
      </c>
      <c r="H46" s="113">
        <v>4448</v>
      </c>
      <c r="I46" s="114"/>
      <c r="J46" s="54">
        <v>6168896</v>
      </c>
      <c r="K46" s="55"/>
      <c r="L46" s="9" t="s">
        <v>88</v>
      </c>
      <c r="M46" s="10"/>
      <c r="N46" s="50">
        <f t="shared" si="2"/>
        <v>5250</v>
      </c>
      <c r="O46" s="51"/>
    </row>
    <row r="47" s="103" customFormat="1" spans="1:15">
      <c r="A47" s="25">
        <v>42</v>
      </c>
      <c r="B47" s="56" t="s">
        <v>90</v>
      </c>
      <c r="C47" s="6"/>
      <c r="D47" s="33">
        <v>43463</v>
      </c>
      <c r="E47" s="34">
        <v>43466</v>
      </c>
      <c r="F47" s="30">
        <f t="shared" si="1"/>
        <v>3</v>
      </c>
      <c r="G47" s="138" t="s">
        <v>14</v>
      </c>
      <c r="H47" s="113">
        <v>4448</v>
      </c>
      <c r="I47" s="114"/>
      <c r="J47" s="54">
        <v>6168995</v>
      </c>
      <c r="K47" s="55"/>
      <c r="L47" s="9" t="s">
        <v>88</v>
      </c>
      <c r="M47" s="10"/>
      <c r="N47" s="50">
        <f t="shared" si="2"/>
        <v>5250</v>
      </c>
      <c r="O47" s="51"/>
    </row>
    <row r="48" s="103" customFormat="1" spans="1:15">
      <c r="A48" s="25">
        <v>43</v>
      </c>
      <c r="B48" s="56" t="s">
        <v>91</v>
      </c>
      <c r="C48" s="6"/>
      <c r="D48" s="33">
        <v>43463</v>
      </c>
      <c r="E48" s="34">
        <v>43466</v>
      </c>
      <c r="F48" s="30">
        <f t="shared" si="1"/>
        <v>3</v>
      </c>
      <c r="G48" s="138" t="s">
        <v>14</v>
      </c>
      <c r="H48" s="113">
        <v>4448</v>
      </c>
      <c r="I48" s="114"/>
      <c r="J48" s="54">
        <v>6168899</v>
      </c>
      <c r="K48" s="55"/>
      <c r="L48" s="9" t="s">
        <v>88</v>
      </c>
      <c r="M48" s="10"/>
      <c r="N48" s="50">
        <f t="shared" si="2"/>
        <v>5250</v>
      </c>
      <c r="O48" s="51"/>
    </row>
    <row r="49" s="103" customFormat="1" spans="1:15">
      <c r="A49" s="25">
        <v>45</v>
      </c>
      <c r="B49" s="56" t="s">
        <v>92</v>
      </c>
      <c r="C49" s="6"/>
      <c r="D49" s="33">
        <v>43463</v>
      </c>
      <c r="E49" s="34">
        <v>43466</v>
      </c>
      <c r="F49" s="30">
        <f t="shared" si="1"/>
        <v>3</v>
      </c>
      <c r="G49" s="138" t="s">
        <v>14</v>
      </c>
      <c r="H49" s="113">
        <v>4448</v>
      </c>
      <c r="I49" s="114"/>
      <c r="J49" s="58">
        <v>6168894</v>
      </c>
      <c r="K49" s="59"/>
      <c r="L49" s="5" t="s">
        <v>88</v>
      </c>
      <c r="M49" s="6"/>
      <c r="N49" s="50">
        <f t="shared" si="2"/>
        <v>5250</v>
      </c>
      <c r="O49" s="51"/>
    </row>
    <row r="50" s="103" customFormat="1" spans="1:15">
      <c r="A50" s="25">
        <v>46</v>
      </c>
      <c r="B50" s="56" t="s">
        <v>93</v>
      </c>
      <c r="C50" s="6"/>
      <c r="D50" s="33">
        <v>43463</v>
      </c>
      <c r="E50" s="34">
        <v>43466</v>
      </c>
      <c r="F50" s="30">
        <f t="shared" si="1"/>
        <v>3</v>
      </c>
      <c r="G50" s="138" t="s">
        <v>14</v>
      </c>
      <c r="H50" s="113">
        <v>4448</v>
      </c>
      <c r="I50" s="114"/>
      <c r="J50" s="58">
        <v>6168897</v>
      </c>
      <c r="K50" s="59"/>
      <c r="L50" s="5" t="s">
        <v>88</v>
      </c>
      <c r="M50" s="6"/>
      <c r="N50" s="50">
        <f t="shared" si="2"/>
        <v>5250</v>
      </c>
      <c r="O50" s="51"/>
    </row>
    <row r="51" s="103" customFormat="1" spans="1:15">
      <c r="A51" s="25">
        <v>47</v>
      </c>
      <c r="B51" s="56" t="s">
        <v>94</v>
      </c>
      <c r="C51" s="6"/>
      <c r="D51" s="33">
        <v>43463</v>
      </c>
      <c r="E51" s="34">
        <v>43466</v>
      </c>
      <c r="F51" s="30">
        <f t="shared" si="1"/>
        <v>3</v>
      </c>
      <c r="G51" s="138" t="s">
        <v>14</v>
      </c>
      <c r="H51" s="113">
        <v>4448</v>
      </c>
      <c r="I51" s="114"/>
      <c r="J51" s="58">
        <v>6117243</v>
      </c>
      <c r="K51" s="59"/>
      <c r="L51" s="140" t="s">
        <v>95</v>
      </c>
      <c r="M51" s="6"/>
      <c r="N51" s="50">
        <f t="shared" si="2"/>
        <v>5250</v>
      </c>
      <c r="O51" s="51"/>
    </row>
    <row r="52" s="103" customFormat="1" spans="1:15">
      <c r="A52" s="25">
        <v>44</v>
      </c>
      <c r="B52" s="56" t="s">
        <v>96</v>
      </c>
      <c r="C52" s="6"/>
      <c r="D52" s="33">
        <v>43463</v>
      </c>
      <c r="E52" s="34">
        <v>43466</v>
      </c>
      <c r="F52" s="30">
        <f t="shared" si="1"/>
        <v>3</v>
      </c>
      <c r="G52" s="138" t="s">
        <v>14</v>
      </c>
      <c r="H52" s="113">
        <v>4448</v>
      </c>
      <c r="I52" s="114"/>
      <c r="J52" s="58">
        <v>6200551</v>
      </c>
      <c r="K52" s="59"/>
      <c r="L52" s="5" t="s">
        <v>97</v>
      </c>
      <c r="M52" s="6"/>
      <c r="N52" s="50">
        <f t="shared" si="2"/>
        <v>5250</v>
      </c>
      <c r="O52" s="51"/>
    </row>
    <row r="53" s="103" customFormat="1" spans="1:15">
      <c r="A53" s="25">
        <v>40</v>
      </c>
      <c r="B53" s="56" t="s">
        <v>98</v>
      </c>
      <c r="C53" s="6"/>
      <c r="D53" s="33">
        <v>43463</v>
      </c>
      <c r="E53" s="34">
        <v>43467</v>
      </c>
      <c r="F53" s="30">
        <f t="shared" si="1"/>
        <v>4</v>
      </c>
      <c r="G53" s="138" t="s">
        <v>14</v>
      </c>
      <c r="H53" s="113">
        <v>4448</v>
      </c>
      <c r="I53" s="114"/>
      <c r="J53" s="54">
        <v>6206171</v>
      </c>
      <c r="K53" s="55"/>
      <c r="L53" s="9" t="s">
        <v>99</v>
      </c>
      <c r="M53" s="10"/>
      <c r="N53" s="50">
        <f t="shared" si="2"/>
        <v>7000</v>
      </c>
      <c r="O53" s="51"/>
    </row>
    <row r="54" s="103" customFormat="1" spans="1:15">
      <c r="A54" s="25">
        <v>48</v>
      </c>
      <c r="B54" s="56" t="s">
        <v>100</v>
      </c>
      <c r="C54" s="6"/>
      <c r="D54" s="33">
        <v>43464</v>
      </c>
      <c r="E54" s="34">
        <v>43466</v>
      </c>
      <c r="F54" s="30">
        <f t="shared" si="1"/>
        <v>2</v>
      </c>
      <c r="G54" s="138" t="s">
        <v>14</v>
      </c>
      <c r="H54" s="113">
        <v>4448</v>
      </c>
      <c r="I54" s="114"/>
      <c r="J54" s="58">
        <v>6119334</v>
      </c>
      <c r="K54" s="59"/>
      <c r="L54" s="5" t="s">
        <v>101</v>
      </c>
      <c r="M54" s="6"/>
      <c r="N54" s="50">
        <f t="shared" si="2"/>
        <v>3500</v>
      </c>
      <c r="O54" s="51"/>
    </row>
    <row r="55" s="103" customFormat="1" spans="1:15">
      <c r="A55" s="25">
        <v>49</v>
      </c>
      <c r="B55" s="56" t="s">
        <v>102</v>
      </c>
      <c r="C55" s="6"/>
      <c r="D55" s="33">
        <v>43464</v>
      </c>
      <c r="E55" s="34">
        <v>43465</v>
      </c>
      <c r="F55" s="30">
        <f t="shared" si="1"/>
        <v>1</v>
      </c>
      <c r="G55" s="138" t="s">
        <v>14</v>
      </c>
      <c r="H55" s="113">
        <v>4448</v>
      </c>
      <c r="I55" s="114"/>
      <c r="J55" s="58">
        <v>6170506</v>
      </c>
      <c r="K55" s="59"/>
      <c r="L55" s="5" t="s">
        <v>103</v>
      </c>
      <c r="M55" s="6"/>
      <c r="N55" s="50">
        <f t="shared" si="2"/>
        <v>1750</v>
      </c>
      <c r="O55" s="51"/>
    </row>
    <row r="56" s="103" customFormat="1" spans="1:15">
      <c r="A56" s="25">
        <v>50</v>
      </c>
      <c r="B56" s="56" t="s">
        <v>104</v>
      </c>
      <c r="C56" s="6"/>
      <c r="D56" s="33">
        <v>43464</v>
      </c>
      <c r="E56" s="34">
        <v>43466</v>
      </c>
      <c r="F56" s="30">
        <f t="shared" si="1"/>
        <v>2</v>
      </c>
      <c r="G56" s="138" t="s">
        <v>14</v>
      </c>
      <c r="H56" s="113">
        <v>4448</v>
      </c>
      <c r="I56" s="114"/>
      <c r="J56" s="58">
        <v>6119343</v>
      </c>
      <c r="K56" s="59"/>
      <c r="L56" s="5" t="s">
        <v>105</v>
      </c>
      <c r="M56" s="6"/>
      <c r="N56" s="50">
        <f t="shared" si="2"/>
        <v>3500</v>
      </c>
      <c r="O56" s="51"/>
    </row>
    <row r="57" s="103" customFormat="1" spans="1:15">
      <c r="A57" s="25">
        <v>51</v>
      </c>
      <c r="B57" s="56" t="s">
        <v>106</v>
      </c>
      <c r="C57" s="6"/>
      <c r="D57" s="33">
        <v>43465</v>
      </c>
      <c r="E57" s="34">
        <v>43468</v>
      </c>
      <c r="F57" s="30">
        <f t="shared" si="1"/>
        <v>3</v>
      </c>
      <c r="G57" s="138" t="s">
        <v>14</v>
      </c>
      <c r="H57" s="113">
        <v>4448</v>
      </c>
      <c r="I57" s="114"/>
      <c r="J57" s="58">
        <v>6106732</v>
      </c>
      <c r="K57" s="59"/>
      <c r="L57" s="5" t="s">
        <v>107</v>
      </c>
      <c r="M57" s="6"/>
      <c r="N57" s="50">
        <f t="shared" si="2"/>
        <v>5250</v>
      </c>
      <c r="O57" s="51"/>
    </row>
    <row r="58" s="103" customFormat="1" spans="1:15">
      <c r="A58" s="25">
        <v>52</v>
      </c>
      <c r="B58" s="56" t="s">
        <v>108</v>
      </c>
      <c r="C58" s="6"/>
      <c r="D58" s="33">
        <v>43469</v>
      </c>
      <c r="E58" s="34">
        <v>43471</v>
      </c>
      <c r="F58" s="30">
        <f t="shared" si="1"/>
        <v>2</v>
      </c>
      <c r="G58" s="138" t="s">
        <v>14</v>
      </c>
      <c r="H58" s="113">
        <v>4633</v>
      </c>
      <c r="I58" s="114"/>
      <c r="J58" s="58">
        <v>6200448</v>
      </c>
      <c r="K58" s="59"/>
      <c r="L58" s="5" t="s">
        <v>109</v>
      </c>
      <c r="M58" s="6"/>
      <c r="N58" s="50">
        <f t="shared" si="2"/>
        <v>3500</v>
      </c>
      <c r="O58" s="51"/>
    </row>
    <row r="59" s="103" customFormat="1" spans="1:15">
      <c r="A59" s="25">
        <v>53</v>
      </c>
      <c r="B59" s="56" t="s">
        <v>110</v>
      </c>
      <c r="C59" s="6"/>
      <c r="D59" s="33">
        <v>43465</v>
      </c>
      <c r="E59" s="34">
        <v>43469</v>
      </c>
      <c r="F59" s="30">
        <f t="shared" si="1"/>
        <v>4</v>
      </c>
      <c r="G59" s="138" t="s">
        <v>14</v>
      </c>
      <c r="H59" s="113">
        <v>4479</v>
      </c>
      <c r="I59" s="114"/>
      <c r="J59" s="58">
        <v>6163785</v>
      </c>
      <c r="K59" s="59"/>
      <c r="L59" s="5" t="s">
        <v>111</v>
      </c>
      <c r="M59" s="6"/>
      <c r="N59" s="50">
        <f t="shared" si="2"/>
        <v>7000</v>
      </c>
      <c r="O59" s="51"/>
    </row>
    <row r="60" s="103" customFormat="1" spans="1:15">
      <c r="A60" s="25">
        <v>54</v>
      </c>
      <c r="B60" s="56" t="s">
        <v>47</v>
      </c>
      <c r="C60" s="6"/>
      <c r="D60" s="33">
        <v>43472</v>
      </c>
      <c r="E60" s="34">
        <v>43474</v>
      </c>
      <c r="F60" s="30">
        <f t="shared" si="1"/>
        <v>2</v>
      </c>
      <c r="G60" s="138" t="s">
        <v>14</v>
      </c>
      <c r="H60" s="113">
        <v>4777</v>
      </c>
      <c r="I60" s="114"/>
      <c r="J60" s="58">
        <v>6214578</v>
      </c>
      <c r="K60" s="59"/>
      <c r="L60" s="5" t="s">
        <v>112</v>
      </c>
      <c r="M60" s="6"/>
      <c r="N60" s="50">
        <f t="shared" si="2"/>
        <v>3500</v>
      </c>
      <c r="O60" s="51"/>
    </row>
    <row r="61" s="103" customFormat="1" spans="1:15">
      <c r="A61" s="25">
        <v>55</v>
      </c>
      <c r="B61" s="56" t="s">
        <v>113</v>
      </c>
      <c r="C61" s="6"/>
      <c r="D61" s="33">
        <v>43474</v>
      </c>
      <c r="E61" s="34">
        <v>43476</v>
      </c>
      <c r="F61" s="30">
        <f t="shared" si="1"/>
        <v>2</v>
      </c>
      <c r="G61" s="138" t="s">
        <v>14</v>
      </c>
      <c r="H61" s="113">
        <v>4902</v>
      </c>
      <c r="I61" s="114"/>
      <c r="J61" s="58">
        <v>6206241</v>
      </c>
      <c r="K61" s="59"/>
      <c r="L61" s="5" t="s">
        <v>114</v>
      </c>
      <c r="M61" s="6"/>
      <c r="N61" s="50">
        <f t="shared" si="2"/>
        <v>3500</v>
      </c>
      <c r="O61" s="51"/>
    </row>
    <row r="62" s="103" customFormat="1" spans="1:15">
      <c r="A62" s="25">
        <v>62</v>
      </c>
      <c r="B62" s="56" t="s">
        <v>115</v>
      </c>
      <c r="C62" s="6"/>
      <c r="D62" s="33">
        <v>43474</v>
      </c>
      <c r="E62" s="34">
        <v>43476</v>
      </c>
      <c r="F62" s="30">
        <f t="shared" si="1"/>
        <v>2</v>
      </c>
      <c r="G62" s="138" t="s">
        <v>14</v>
      </c>
      <c r="H62" s="113">
        <v>4922</v>
      </c>
      <c r="I62" s="114"/>
      <c r="J62" s="58">
        <v>6233973</v>
      </c>
      <c r="K62" s="59"/>
      <c r="L62" s="5" t="s">
        <v>116</v>
      </c>
      <c r="M62" s="6"/>
      <c r="N62" s="50">
        <f t="shared" si="2"/>
        <v>3500</v>
      </c>
      <c r="O62" s="51"/>
    </row>
    <row r="63" s="103" customFormat="1" spans="1:15">
      <c r="A63" s="25">
        <v>56</v>
      </c>
      <c r="B63" s="56" t="s">
        <v>117</v>
      </c>
      <c r="C63" s="6"/>
      <c r="D63" s="33">
        <v>43474</v>
      </c>
      <c r="E63" s="34">
        <v>43476</v>
      </c>
      <c r="F63" s="30">
        <f t="shared" si="1"/>
        <v>2</v>
      </c>
      <c r="G63" s="138" t="s">
        <v>14</v>
      </c>
      <c r="H63" s="113">
        <v>4906</v>
      </c>
      <c r="I63" s="114"/>
      <c r="J63" s="58">
        <v>6233966</v>
      </c>
      <c r="K63" s="59"/>
      <c r="L63" s="5" t="s">
        <v>116</v>
      </c>
      <c r="M63" s="6"/>
      <c r="N63" s="50">
        <f t="shared" si="2"/>
        <v>3500</v>
      </c>
      <c r="O63" s="51"/>
    </row>
    <row r="64" s="103" customFormat="1" spans="1:15">
      <c r="A64" s="25">
        <v>57</v>
      </c>
      <c r="B64" s="56" t="s">
        <v>118</v>
      </c>
      <c r="C64" s="6"/>
      <c r="D64" s="33">
        <v>43474</v>
      </c>
      <c r="E64" s="34">
        <v>43476</v>
      </c>
      <c r="F64" s="30">
        <f t="shared" si="1"/>
        <v>2</v>
      </c>
      <c r="G64" s="138" t="s">
        <v>14</v>
      </c>
      <c r="H64" s="113">
        <v>4910</v>
      </c>
      <c r="I64" s="114"/>
      <c r="J64" s="58">
        <v>6233989</v>
      </c>
      <c r="K64" s="59"/>
      <c r="L64" s="5" t="s">
        <v>119</v>
      </c>
      <c r="M64" s="6"/>
      <c r="N64" s="50">
        <f t="shared" si="2"/>
        <v>3500</v>
      </c>
      <c r="O64" s="51"/>
    </row>
    <row r="65" s="103" customFormat="1" spans="1:15">
      <c r="A65" s="25">
        <v>58</v>
      </c>
      <c r="B65" s="56" t="s">
        <v>120</v>
      </c>
      <c r="C65" s="6"/>
      <c r="D65" s="33">
        <v>43474</v>
      </c>
      <c r="E65" s="34">
        <v>43476</v>
      </c>
      <c r="F65" s="30">
        <f t="shared" si="1"/>
        <v>2</v>
      </c>
      <c r="G65" s="138" t="s">
        <v>14</v>
      </c>
      <c r="H65" s="113">
        <v>4911</v>
      </c>
      <c r="I65" s="114"/>
      <c r="J65" s="58">
        <v>6233990</v>
      </c>
      <c r="K65" s="59"/>
      <c r="L65" s="5" t="s">
        <v>119</v>
      </c>
      <c r="M65" s="6"/>
      <c r="N65" s="50">
        <f t="shared" si="2"/>
        <v>3500</v>
      </c>
      <c r="O65" s="51"/>
    </row>
    <row r="66" s="103" customFormat="1" spans="1:15">
      <c r="A66" s="25">
        <v>59</v>
      </c>
      <c r="B66" s="56" t="s">
        <v>121</v>
      </c>
      <c r="C66" s="6"/>
      <c r="D66" s="33">
        <v>43474</v>
      </c>
      <c r="E66" s="34">
        <v>43476</v>
      </c>
      <c r="F66" s="30">
        <f t="shared" si="1"/>
        <v>2</v>
      </c>
      <c r="G66" s="138" t="s">
        <v>14</v>
      </c>
      <c r="H66" s="113">
        <v>4912</v>
      </c>
      <c r="I66" s="114"/>
      <c r="J66" s="58">
        <v>6233991</v>
      </c>
      <c r="K66" s="59"/>
      <c r="L66" s="5" t="s">
        <v>119</v>
      </c>
      <c r="M66" s="6"/>
      <c r="N66" s="50">
        <f t="shared" si="2"/>
        <v>3500</v>
      </c>
      <c r="O66" s="51"/>
    </row>
    <row r="67" s="103" customFormat="1" spans="1:15">
      <c r="A67" s="25">
        <v>61</v>
      </c>
      <c r="B67" s="56" t="s">
        <v>122</v>
      </c>
      <c r="C67" s="6"/>
      <c r="D67" s="33">
        <v>43474</v>
      </c>
      <c r="E67" s="34">
        <v>43476</v>
      </c>
      <c r="F67" s="30">
        <f t="shared" si="1"/>
        <v>2</v>
      </c>
      <c r="G67" s="138" t="s">
        <v>14</v>
      </c>
      <c r="H67" s="113">
        <v>4921</v>
      </c>
      <c r="I67" s="114"/>
      <c r="J67" s="58">
        <v>6233988</v>
      </c>
      <c r="K67" s="59"/>
      <c r="L67" s="5" t="s">
        <v>119</v>
      </c>
      <c r="M67" s="6"/>
      <c r="N67" s="50">
        <f t="shared" si="2"/>
        <v>3500</v>
      </c>
      <c r="O67" s="51"/>
    </row>
    <row r="68" s="103" customFormat="1" spans="1:15">
      <c r="A68" s="25">
        <v>60</v>
      </c>
      <c r="B68" s="56" t="s">
        <v>123</v>
      </c>
      <c r="C68" s="6"/>
      <c r="D68" s="33">
        <v>43474</v>
      </c>
      <c r="E68" s="34">
        <v>43476</v>
      </c>
      <c r="F68" s="30">
        <f t="shared" si="1"/>
        <v>2</v>
      </c>
      <c r="G68" s="138" t="s">
        <v>14</v>
      </c>
      <c r="H68" s="113">
        <v>4920</v>
      </c>
      <c r="I68" s="114"/>
      <c r="J68" s="58">
        <v>6234009</v>
      </c>
      <c r="K68" s="59"/>
      <c r="L68" s="5" t="s">
        <v>124</v>
      </c>
      <c r="M68" s="6"/>
      <c r="N68" s="50">
        <f t="shared" si="2"/>
        <v>3500</v>
      </c>
      <c r="O68" s="51"/>
    </row>
    <row r="69" s="103" customFormat="1" spans="1:15">
      <c r="A69" s="25">
        <v>63</v>
      </c>
      <c r="B69" s="56" t="s">
        <v>125</v>
      </c>
      <c r="C69" s="6"/>
      <c r="D69" s="33">
        <v>43473</v>
      </c>
      <c r="E69" s="34">
        <v>43476</v>
      </c>
      <c r="F69" s="30">
        <f t="shared" si="1"/>
        <v>3</v>
      </c>
      <c r="G69" s="138" t="s">
        <v>14</v>
      </c>
      <c r="H69" s="113">
        <v>4937</v>
      </c>
      <c r="I69" s="114"/>
      <c r="J69" s="58">
        <v>6206121</v>
      </c>
      <c r="K69" s="59"/>
      <c r="L69" s="5" t="s">
        <v>126</v>
      </c>
      <c r="M69" s="6"/>
      <c r="N69" s="50">
        <f t="shared" si="2"/>
        <v>5250</v>
      </c>
      <c r="O69" s="51"/>
    </row>
    <row r="70" s="103" customFormat="1" spans="1:15">
      <c r="A70" s="25">
        <v>64</v>
      </c>
      <c r="B70" s="56" t="s">
        <v>127</v>
      </c>
      <c r="C70" s="6"/>
      <c r="D70" s="33">
        <v>43472</v>
      </c>
      <c r="E70" s="34">
        <v>43478</v>
      </c>
      <c r="F70" s="30">
        <f t="shared" si="1"/>
        <v>6</v>
      </c>
      <c r="G70" s="138" t="s">
        <v>14</v>
      </c>
      <c r="H70" s="113">
        <v>5050</v>
      </c>
      <c r="I70" s="114"/>
      <c r="J70" s="58">
        <v>6206232</v>
      </c>
      <c r="K70" s="59"/>
      <c r="L70" s="5" t="s">
        <v>128</v>
      </c>
      <c r="M70" s="6"/>
      <c r="N70" s="50">
        <f t="shared" si="2"/>
        <v>10500</v>
      </c>
      <c r="O70" s="51"/>
    </row>
    <row r="71" s="103" customFormat="1" spans="1:15">
      <c r="A71" s="25">
        <v>65</v>
      </c>
      <c r="B71" s="56" t="s">
        <v>129</v>
      </c>
      <c r="C71" s="6"/>
      <c r="D71" s="33">
        <v>43475</v>
      </c>
      <c r="E71" s="34">
        <v>43478</v>
      </c>
      <c r="F71" s="30">
        <f t="shared" si="1"/>
        <v>3</v>
      </c>
      <c r="G71" s="138" t="s">
        <v>14</v>
      </c>
      <c r="H71" s="113">
        <v>5061</v>
      </c>
      <c r="I71" s="114"/>
      <c r="J71" s="58">
        <v>6226619</v>
      </c>
      <c r="K71" s="59"/>
      <c r="L71" s="5" t="s">
        <v>130</v>
      </c>
      <c r="M71" s="6"/>
      <c r="N71" s="50">
        <f t="shared" si="2"/>
        <v>5250</v>
      </c>
      <c r="O71" s="51"/>
    </row>
    <row r="72" s="103" customFormat="1" spans="1:15">
      <c r="A72" s="25">
        <v>66</v>
      </c>
      <c r="B72" s="56" t="s">
        <v>131</v>
      </c>
      <c r="C72" s="6"/>
      <c r="D72" s="33">
        <v>43475</v>
      </c>
      <c r="E72" s="34">
        <v>43478</v>
      </c>
      <c r="F72" s="30">
        <f t="shared" ref="F72:F118" si="3">E72-D72</f>
        <v>3</v>
      </c>
      <c r="G72" s="138" t="s">
        <v>14</v>
      </c>
      <c r="H72" s="113">
        <v>5062</v>
      </c>
      <c r="I72" s="114"/>
      <c r="J72" s="58">
        <v>6226615</v>
      </c>
      <c r="K72" s="59"/>
      <c r="L72" s="5" t="s">
        <v>130</v>
      </c>
      <c r="M72" s="6"/>
      <c r="N72" s="50">
        <f t="shared" ref="N72:N118" si="4">F72*G72</f>
        <v>5250</v>
      </c>
      <c r="O72" s="51"/>
    </row>
    <row r="73" s="103" customFormat="1" spans="1:15">
      <c r="A73" s="25">
        <v>67</v>
      </c>
      <c r="B73" s="56" t="s">
        <v>132</v>
      </c>
      <c r="C73" s="6"/>
      <c r="D73" s="33">
        <v>43475</v>
      </c>
      <c r="E73" s="34">
        <v>43478</v>
      </c>
      <c r="F73" s="30">
        <f t="shared" si="3"/>
        <v>3</v>
      </c>
      <c r="G73" s="138" t="s">
        <v>14</v>
      </c>
      <c r="H73" s="113">
        <v>5063</v>
      </c>
      <c r="I73" s="114"/>
      <c r="J73" s="58">
        <v>6226618</v>
      </c>
      <c r="K73" s="59"/>
      <c r="L73" s="5" t="s">
        <v>130</v>
      </c>
      <c r="M73" s="6"/>
      <c r="N73" s="50">
        <f t="shared" si="4"/>
        <v>5250</v>
      </c>
      <c r="O73" s="51"/>
    </row>
    <row r="74" spans="1:17">
      <c r="A74" s="25">
        <v>68</v>
      </c>
      <c r="B74" s="115" t="s">
        <v>133</v>
      </c>
      <c r="C74" s="116"/>
      <c r="D74" s="33">
        <v>43476</v>
      </c>
      <c r="E74" s="34">
        <v>43478</v>
      </c>
      <c r="F74" s="30">
        <f t="shared" si="3"/>
        <v>2</v>
      </c>
      <c r="G74" s="138" t="s">
        <v>14</v>
      </c>
      <c r="H74" s="117">
        <v>5109</v>
      </c>
      <c r="I74" s="130"/>
      <c r="J74" s="117">
        <v>6168926</v>
      </c>
      <c r="K74" s="130"/>
      <c r="L74" s="3" t="s">
        <v>134</v>
      </c>
      <c r="M74" s="4"/>
      <c r="N74" s="50">
        <f t="shared" si="4"/>
        <v>3500</v>
      </c>
      <c r="O74" s="51"/>
      <c r="P74" s="103"/>
      <c r="Q74" s="103"/>
    </row>
    <row r="75" spans="1:17">
      <c r="A75" s="25">
        <v>69</v>
      </c>
      <c r="B75" s="115" t="s">
        <v>135</v>
      </c>
      <c r="C75" s="116"/>
      <c r="D75" s="33">
        <v>43476</v>
      </c>
      <c r="E75" s="34">
        <v>43479</v>
      </c>
      <c r="F75" s="30">
        <f t="shared" si="3"/>
        <v>3</v>
      </c>
      <c r="G75" s="138" t="s">
        <v>14</v>
      </c>
      <c r="H75" s="117">
        <v>5141</v>
      </c>
      <c r="I75" s="130"/>
      <c r="J75" s="117">
        <v>6194790</v>
      </c>
      <c r="K75" s="130"/>
      <c r="L75" s="3" t="s">
        <v>136</v>
      </c>
      <c r="M75" s="4"/>
      <c r="N75" s="50">
        <f t="shared" si="4"/>
        <v>5250</v>
      </c>
      <c r="O75" s="51"/>
      <c r="P75" s="103"/>
      <c r="Q75" s="103"/>
    </row>
    <row r="76" spans="1:17">
      <c r="A76" s="25">
        <v>70</v>
      </c>
      <c r="B76" s="115" t="s">
        <v>137</v>
      </c>
      <c r="C76" s="116"/>
      <c r="D76" s="33">
        <v>43479</v>
      </c>
      <c r="E76" s="34">
        <v>43484</v>
      </c>
      <c r="F76" s="30">
        <f t="shared" si="3"/>
        <v>5</v>
      </c>
      <c r="G76" s="138" t="s">
        <v>14</v>
      </c>
      <c r="H76" s="117">
        <v>5496</v>
      </c>
      <c r="I76" s="130"/>
      <c r="J76" s="117">
        <v>6221856</v>
      </c>
      <c r="K76" s="130"/>
      <c r="L76" s="3" t="s">
        <v>138</v>
      </c>
      <c r="M76" s="4"/>
      <c r="N76" s="50">
        <f t="shared" si="4"/>
        <v>8750</v>
      </c>
      <c r="O76" s="51"/>
      <c r="P76" s="103"/>
      <c r="Q76" s="103"/>
    </row>
    <row r="77" spans="1:17">
      <c r="A77" s="25">
        <v>71</v>
      </c>
      <c r="B77" s="115" t="s">
        <v>139</v>
      </c>
      <c r="C77" s="116"/>
      <c r="D77" s="33">
        <v>43481</v>
      </c>
      <c r="E77" s="34">
        <v>43485</v>
      </c>
      <c r="F77" s="30">
        <f t="shared" si="3"/>
        <v>4</v>
      </c>
      <c r="G77" s="138" t="s">
        <v>14</v>
      </c>
      <c r="H77" s="117">
        <v>5553</v>
      </c>
      <c r="I77" s="130"/>
      <c r="J77" s="117">
        <v>6219982</v>
      </c>
      <c r="K77" s="130"/>
      <c r="L77" s="3" t="s">
        <v>140</v>
      </c>
      <c r="M77" s="4"/>
      <c r="N77" s="50">
        <f t="shared" si="4"/>
        <v>7000</v>
      </c>
      <c r="O77" s="51"/>
      <c r="P77" s="103"/>
      <c r="Q77" s="103"/>
    </row>
    <row r="78" spans="1:17">
      <c r="A78" s="25">
        <v>72</v>
      </c>
      <c r="B78" s="115" t="s">
        <v>141</v>
      </c>
      <c r="C78" s="116"/>
      <c r="D78" s="33">
        <v>43484</v>
      </c>
      <c r="E78" s="34">
        <v>43485</v>
      </c>
      <c r="F78" s="30">
        <f t="shared" si="3"/>
        <v>1</v>
      </c>
      <c r="G78" s="138" t="s">
        <v>14</v>
      </c>
      <c r="H78" s="117">
        <v>7398</v>
      </c>
      <c r="I78" s="130"/>
      <c r="J78" s="117">
        <v>6262916</v>
      </c>
      <c r="K78" s="130"/>
      <c r="L78" s="3" t="s">
        <v>142</v>
      </c>
      <c r="M78" s="4"/>
      <c r="N78" s="50">
        <f t="shared" ref="N78:N81" si="5">F78*G78</f>
        <v>1750</v>
      </c>
      <c r="O78" s="51"/>
      <c r="P78" s="103"/>
      <c r="Q78" s="103"/>
    </row>
    <row r="79" spans="1:17">
      <c r="A79" s="25">
        <v>73</v>
      </c>
      <c r="B79" s="115" t="s">
        <v>143</v>
      </c>
      <c r="C79" s="116"/>
      <c r="D79" s="33">
        <v>43484</v>
      </c>
      <c r="E79" s="34">
        <v>43485</v>
      </c>
      <c r="F79" s="30">
        <f t="shared" si="3"/>
        <v>1</v>
      </c>
      <c r="G79" s="138" t="s">
        <v>14</v>
      </c>
      <c r="H79" s="117">
        <v>7402</v>
      </c>
      <c r="I79" s="130"/>
      <c r="J79" s="117">
        <v>6262889</v>
      </c>
      <c r="K79" s="130"/>
      <c r="L79" s="3" t="s">
        <v>142</v>
      </c>
      <c r="M79" s="4"/>
      <c r="N79" s="50">
        <f t="shared" si="5"/>
        <v>1750</v>
      </c>
      <c r="O79" s="51"/>
      <c r="P79" s="103"/>
      <c r="Q79" s="103"/>
    </row>
    <row r="80" spans="1:17">
      <c r="A80" s="25">
        <v>75</v>
      </c>
      <c r="B80" s="115" t="s">
        <v>144</v>
      </c>
      <c r="C80" s="116"/>
      <c r="D80" s="33">
        <v>43483</v>
      </c>
      <c r="E80" s="34">
        <v>43487</v>
      </c>
      <c r="F80" s="30">
        <f t="shared" si="3"/>
        <v>4</v>
      </c>
      <c r="G80" s="138" t="s">
        <v>14</v>
      </c>
      <c r="H80" s="117">
        <v>5657</v>
      </c>
      <c r="I80" s="130"/>
      <c r="J80" s="117">
        <v>6206219</v>
      </c>
      <c r="K80" s="130"/>
      <c r="L80" s="3" t="s">
        <v>145</v>
      </c>
      <c r="M80" s="4"/>
      <c r="N80" s="50">
        <f t="shared" si="5"/>
        <v>7000</v>
      </c>
      <c r="O80" s="51"/>
      <c r="P80" s="103"/>
      <c r="Q80" s="103"/>
    </row>
    <row r="81" spans="1:17">
      <c r="A81" s="25">
        <v>74</v>
      </c>
      <c r="B81" s="115" t="s">
        <v>146</v>
      </c>
      <c r="C81" s="116"/>
      <c r="D81" s="33">
        <v>43483</v>
      </c>
      <c r="E81" s="34">
        <v>43487</v>
      </c>
      <c r="F81" s="30">
        <f t="shared" si="3"/>
        <v>4</v>
      </c>
      <c r="G81" s="138" t="s">
        <v>14</v>
      </c>
      <c r="H81" s="117">
        <v>5656</v>
      </c>
      <c r="I81" s="130"/>
      <c r="J81" s="117">
        <v>6196365</v>
      </c>
      <c r="K81" s="130"/>
      <c r="L81" s="3" t="s">
        <v>147</v>
      </c>
      <c r="M81" s="4"/>
      <c r="N81" s="50">
        <f t="shared" si="5"/>
        <v>7000</v>
      </c>
      <c r="O81" s="51"/>
      <c r="P81" s="103"/>
      <c r="Q81" s="103"/>
    </row>
    <row r="82" spans="1:17">
      <c r="A82" s="25">
        <v>76</v>
      </c>
      <c r="B82" s="115" t="s">
        <v>148</v>
      </c>
      <c r="C82" s="116"/>
      <c r="D82" s="33">
        <v>43483</v>
      </c>
      <c r="E82" s="34">
        <v>43487</v>
      </c>
      <c r="F82" s="30">
        <f t="shared" si="3"/>
        <v>4</v>
      </c>
      <c r="G82" s="138" t="s">
        <v>14</v>
      </c>
      <c r="H82" s="117">
        <v>5658</v>
      </c>
      <c r="I82" s="130"/>
      <c r="J82" s="117">
        <v>6196366</v>
      </c>
      <c r="K82" s="130"/>
      <c r="L82" s="3" t="s">
        <v>147</v>
      </c>
      <c r="M82" s="4"/>
      <c r="N82" s="50">
        <f t="shared" si="4"/>
        <v>7000</v>
      </c>
      <c r="O82" s="51"/>
      <c r="P82" s="103"/>
      <c r="Q82" s="103"/>
    </row>
    <row r="83" spans="1:17">
      <c r="A83" s="25">
        <v>77</v>
      </c>
      <c r="B83" s="115" t="s">
        <v>149</v>
      </c>
      <c r="C83" s="116"/>
      <c r="D83" s="33">
        <v>43487</v>
      </c>
      <c r="E83" s="34">
        <v>43490</v>
      </c>
      <c r="F83" s="30">
        <f t="shared" si="3"/>
        <v>3</v>
      </c>
      <c r="G83" s="138" t="s">
        <v>14</v>
      </c>
      <c r="H83" s="117">
        <v>5830</v>
      </c>
      <c r="I83" s="130"/>
      <c r="J83" s="117">
        <v>6253535</v>
      </c>
      <c r="K83" s="130"/>
      <c r="L83" s="3" t="s">
        <v>150</v>
      </c>
      <c r="M83" s="4"/>
      <c r="N83" s="50">
        <f t="shared" si="4"/>
        <v>5250</v>
      </c>
      <c r="O83" s="51"/>
      <c r="P83" s="103"/>
      <c r="Q83" s="103"/>
    </row>
    <row r="84" spans="1:17">
      <c r="A84" s="25">
        <v>78</v>
      </c>
      <c r="B84" s="115" t="s">
        <v>151</v>
      </c>
      <c r="C84" s="116"/>
      <c r="D84" s="33">
        <v>43487</v>
      </c>
      <c r="E84" s="34">
        <v>43490</v>
      </c>
      <c r="F84" s="30">
        <f t="shared" si="3"/>
        <v>3</v>
      </c>
      <c r="G84" s="138" t="s">
        <v>14</v>
      </c>
      <c r="H84" s="117">
        <v>5884</v>
      </c>
      <c r="I84" s="130"/>
      <c r="J84" s="117">
        <v>6253530</v>
      </c>
      <c r="K84" s="130"/>
      <c r="L84" s="3" t="s">
        <v>150</v>
      </c>
      <c r="M84" s="4"/>
      <c r="N84" s="50">
        <f t="shared" si="4"/>
        <v>5250</v>
      </c>
      <c r="O84" s="51"/>
      <c r="P84" s="103"/>
      <c r="Q84" s="103"/>
    </row>
    <row r="85" spans="1:17">
      <c r="A85" s="25">
        <v>80</v>
      </c>
      <c r="B85" s="115" t="s">
        <v>152</v>
      </c>
      <c r="C85" s="116"/>
      <c r="D85" s="33">
        <v>43488</v>
      </c>
      <c r="E85" s="34">
        <v>43491</v>
      </c>
      <c r="F85" s="30">
        <f t="shared" si="3"/>
        <v>3</v>
      </c>
      <c r="G85" s="138" t="s">
        <v>14</v>
      </c>
      <c r="H85" s="117">
        <v>5913</v>
      </c>
      <c r="I85" s="130"/>
      <c r="J85" s="113">
        <v>6153409</v>
      </c>
      <c r="K85" s="114"/>
      <c r="L85" s="3" t="s">
        <v>153</v>
      </c>
      <c r="M85" s="4"/>
      <c r="N85" s="50">
        <f t="shared" si="4"/>
        <v>5250</v>
      </c>
      <c r="O85" s="51"/>
      <c r="P85" s="103"/>
      <c r="Q85" s="103"/>
    </row>
    <row r="86" spans="1:17">
      <c r="A86" s="25">
        <v>81</v>
      </c>
      <c r="B86" s="115" t="s">
        <v>154</v>
      </c>
      <c r="C86" s="116"/>
      <c r="D86" s="33">
        <v>43489</v>
      </c>
      <c r="E86" s="34">
        <v>43491</v>
      </c>
      <c r="F86" s="30">
        <f t="shared" si="3"/>
        <v>2</v>
      </c>
      <c r="G86" s="138" t="s">
        <v>14</v>
      </c>
      <c r="H86" s="117">
        <v>5914</v>
      </c>
      <c r="I86" s="130"/>
      <c r="J86" s="117">
        <v>6208810</v>
      </c>
      <c r="K86" s="130"/>
      <c r="L86" s="3" t="s">
        <v>155</v>
      </c>
      <c r="M86" s="4"/>
      <c r="N86" s="50">
        <f t="shared" si="4"/>
        <v>3500</v>
      </c>
      <c r="O86" s="51"/>
      <c r="P86" s="103"/>
      <c r="Q86" s="103"/>
    </row>
    <row r="87" spans="1:17">
      <c r="A87" s="25">
        <v>79</v>
      </c>
      <c r="B87" s="115" t="s">
        <v>156</v>
      </c>
      <c r="C87" s="116"/>
      <c r="D87" s="33">
        <v>43489</v>
      </c>
      <c r="E87" s="34">
        <v>43491</v>
      </c>
      <c r="F87" s="30">
        <f t="shared" si="3"/>
        <v>2</v>
      </c>
      <c r="G87" s="138" t="s">
        <v>14</v>
      </c>
      <c r="H87" s="117">
        <v>5910</v>
      </c>
      <c r="I87" s="130"/>
      <c r="J87" s="117">
        <v>6266522</v>
      </c>
      <c r="K87" s="130"/>
      <c r="L87" s="3" t="s">
        <v>157</v>
      </c>
      <c r="M87" s="4"/>
      <c r="N87" s="50">
        <f t="shared" si="4"/>
        <v>3500</v>
      </c>
      <c r="O87" s="51"/>
      <c r="P87" s="103"/>
      <c r="Q87" s="103"/>
    </row>
    <row r="88" spans="1:17">
      <c r="A88" s="25">
        <v>82</v>
      </c>
      <c r="B88" s="115" t="s">
        <v>158</v>
      </c>
      <c r="C88" s="116"/>
      <c r="D88" s="33">
        <v>43489</v>
      </c>
      <c r="E88" s="34">
        <v>43491</v>
      </c>
      <c r="F88" s="30">
        <f t="shared" si="3"/>
        <v>2</v>
      </c>
      <c r="G88" s="138" t="s">
        <v>14</v>
      </c>
      <c r="H88" s="117">
        <v>5915</v>
      </c>
      <c r="I88" s="130"/>
      <c r="J88" s="117">
        <v>6266521</v>
      </c>
      <c r="K88" s="130"/>
      <c r="L88" s="3" t="s">
        <v>157</v>
      </c>
      <c r="M88" s="4"/>
      <c r="N88" s="50">
        <f t="shared" si="4"/>
        <v>3500</v>
      </c>
      <c r="O88" s="51"/>
      <c r="P88" s="103"/>
      <c r="Q88" s="103"/>
    </row>
    <row r="89" spans="1:17">
      <c r="A89" s="25">
        <v>83</v>
      </c>
      <c r="B89" s="115" t="s">
        <v>159</v>
      </c>
      <c r="C89" s="116"/>
      <c r="D89" s="33">
        <v>43492</v>
      </c>
      <c r="E89" s="34">
        <v>43494</v>
      </c>
      <c r="F89" s="30">
        <f t="shared" si="3"/>
        <v>2</v>
      </c>
      <c r="G89" s="138" t="s">
        <v>14</v>
      </c>
      <c r="H89" s="117">
        <v>6132</v>
      </c>
      <c r="I89" s="130"/>
      <c r="J89" s="117">
        <v>6220724</v>
      </c>
      <c r="K89" s="130"/>
      <c r="L89" s="3" t="s">
        <v>160</v>
      </c>
      <c r="M89" s="4"/>
      <c r="N89" s="50">
        <f t="shared" si="4"/>
        <v>3500</v>
      </c>
      <c r="O89" s="51"/>
      <c r="P89" s="103"/>
      <c r="Q89" s="103"/>
    </row>
    <row r="90" spans="1:17">
      <c r="A90" s="25">
        <v>84</v>
      </c>
      <c r="B90" s="115" t="s">
        <v>161</v>
      </c>
      <c r="C90" s="116"/>
      <c r="D90" s="33">
        <v>43495</v>
      </c>
      <c r="E90" s="34">
        <v>43497</v>
      </c>
      <c r="F90" s="30">
        <f t="shared" si="3"/>
        <v>2</v>
      </c>
      <c r="G90" s="138" t="s">
        <v>14</v>
      </c>
      <c r="H90" s="117">
        <v>6335</v>
      </c>
      <c r="I90" s="130"/>
      <c r="J90" s="117">
        <v>6252740</v>
      </c>
      <c r="K90" s="130"/>
      <c r="L90" s="3" t="s">
        <v>162</v>
      </c>
      <c r="M90" s="4"/>
      <c r="N90" s="50">
        <f t="shared" si="4"/>
        <v>3500</v>
      </c>
      <c r="O90" s="51"/>
      <c r="P90" s="103"/>
      <c r="Q90" s="103"/>
    </row>
    <row r="91" spans="1:17">
      <c r="A91" s="25">
        <v>85</v>
      </c>
      <c r="B91" s="115" t="s">
        <v>163</v>
      </c>
      <c r="C91" s="116"/>
      <c r="D91" s="33">
        <v>43495</v>
      </c>
      <c r="E91" s="34">
        <v>43497</v>
      </c>
      <c r="F91" s="30">
        <f t="shared" si="3"/>
        <v>2</v>
      </c>
      <c r="G91" s="138" t="s">
        <v>14</v>
      </c>
      <c r="H91" s="117">
        <v>6339</v>
      </c>
      <c r="I91" s="130"/>
      <c r="J91" s="117">
        <v>6255736</v>
      </c>
      <c r="K91" s="130"/>
      <c r="L91" s="3" t="s">
        <v>164</v>
      </c>
      <c r="M91" s="4"/>
      <c r="N91" s="50">
        <f t="shared" si="4"/>
        <v>3500</v>
      </c>
      <c r="O91" s="51"/>
      <c r="P91" s="103"/>
      <c r="Q91" s="103"/>
    </row>
    <row r="92" spans="1:17">
      <c r="A92" s="25">
        <v>86</v>
      </c>
      <c r="B92" s="115" t="s">
        <v>165</v>
      </c>
      <c r="C92" s="116"/>
      <c r="D92" s="33">
        <v>43495</v>
      </c>
      <c r="E92" s="34">
        <v>43497</v>
      </c>
      <c r="F92" s="30">
        <f t="shared" si="3"/>
        <v>2</v>
      </c>
      <c r="G92" s="138" t="s">
        <v>14</v>
      </c>
      <c r="H92" s="117">
        <v>6339</v>
      </c>
      <c r="I92" s="130"/>
      <c r="J92" s="117">
        <v>6255736</v>
      </c>
      <c r="K92" s="130"/>
      <c r="L92" s="3" t="s">
        <v>164</v>
      </c>
      <c r="M92" s="4"/>
      <c r="N92" s="50">
        <f t="shared" si="4"/>
        <v>3500</v>
      </c>
      <c r="O92" s="51"/>
      <c r="P92" s="103"/>
      <c r="Q92" s="103"/>
    </row>
    <row r="93" spans="1:17">
      <c r="A93" s="25">
        <v>87</v>
      </c>
      <c r="B93" s="115" t="s">
        <v>166</v>
      </c>
      <c r="C93" s="116"/>
      <c r="D93" s="33">
        <v>43495</v>
      </c>
      <c r="E93" s="34">
        <v>43497</v>
      </c>
      <c r="F93" s="30">
        <f t="shared" si="3"/>
        <v>2</v>
      </c>
      <c r="G93" s="138" t="s">
        <v>14</v>
      </c>
      <c r="H93" s="117">
        <v>6339</v>
      </c>
      <c r="I93" s="130"/>
      <c r="J93" s="117">
        <v>6255736</v>
      </c>
      <c r="K93" s="130"/>
      <c r="L93" s="3" t="s">
        <v>164</v>
      </c>
      <c r="M93" s="4"/>
      <c r="N93" s="50">
        <f t="shared" si="4"/>
        <v>3500</v>
      </c>
      <c r="O93" s="51"/>
      <c r="P93" s="103"/>
      <c r="Q93" s="103"/>
    </row>
    <row r="94" spans="1:17">
      <c r="A94" s="25">
        <v>88</v>
      </c>
      <c r="B94" s="115" t="s">
        <v>167</v>
      </c>
      <c r="C94" s="116"/>
      <c r="D94" s="33">
        <v>43495</v>
      </c>
      <c r="E94" s="34">
        <v>43497</v>
      </c>
      <c r="F94" s="30">
        <f t="shared" si="3"/>
        <v>2</v>
      </c>
      <c r="G94" s="138" t="s">
        <v>14</v>
      </c>
      <c r="H94" s="117">
        <v>6339</v>
      </c>
      <c r="I94" s="130"/>
      <c r="J94" s="117">
        <v>6255736</v>
      </c>
      <c r="K94" s="130"/>
      <c r="L94" s="3" t="s">
        <v>164</v>
      </c>
      <c r="M94" s="4"/>
      <c r="N94" s="50">
        <f t="shared" si="4"/>
        <v>3500</v>
      </c>
      <c r="O94" s="51"/>
      <c r="P94" s="103"/>
      <c r="Q94" s="103"/>
    </row>
    <row r="95" spans="1:18">
      <c r="A95" s="25">
        <v>89</v>
      </c>
      <c r="B95" s="118" t="s">
        <v>168</v>
      </c>
      <c r="C95" s="119"/>
      <c r="D95" s="33">
        <v>43495</v>
      </c>
      <c r="E95" s="34">
        <v>43497</v>
      </c>
      <c r="F95" s="70">
        <f t="shared" si="3"/>
        <v>2</v>
      </c>
      <c r="G95" s="138" t="s">
        <v>14</v>
      </c>
      <c r="H95" s="120">
        <v>6339</v>
      </c>
      <c r="I95" s="131"/>
      <c r="J95" s="120">
        <v>6255736</v>
      </c>
      <c r="K95" s="131"/>
      <c r="L95" s="3" t="s">
        <v>164</v>
      </c>
      <c r="M95" s="4"/>
      <c r="N95" s="88">
        <f t="shared" si="4"/>
        <v>3500</v>
      </c>
      <c r="O95" s="89"/>
      <c r="P95" s="103"/>
      <c r="Q95" s="103"/>
      <c r="R95" s="137"/>
    </row>
    <row r="96" spans="1:18">
      <c r="A96" s="25">
        <v>90</v>
      </c>
      <c r="B96" s="121" t="s">
        <v>169</v>
      </c>
      <c r="C96" s="122"/>
      <c r="D96" s="33">
        <v>43495</v>
      </c>
      <c r="E96" s="34">
        <v>43497</v>
      </c>
      <c r="F96" s="70">
        <f t="shared" si="3"/>
        <v>2</v>
      </c>
      <c r="G96" s="138" t="s">
        <v>14</v>
      </c>
      <c r="H96" s="120">
        <v>6339</v>
      </c>
      <c r="I96" s="131"/>
      <c r="J96" s="120">
        <v>6255736</v>
      </c>
      <c r="K96" s="131"/>
      <c r="L96" s="3" t="s">
        <v>164</v>
      </c>
      <c r="M96" s="4"/>
      <c r="N96" s="88">
        <f t="shared" si="4"/>
        <v>3500</v>
      </c>
      <c r="O96" s="89"/>
      <c r="P96" s="103"/>
      <c r="Q96" s="103"/>
      <c r="R96" s="137"/>
    </row>
    <row r="97" spans="1:18">
      <c r="A97" s="25">
        <v>91</v>
      </c>
      <c r="B97" s="118" t="s">
        <v>170</v>
      </c>
      <c r="C97" s="119"/>
      <c r="D97" s="33">
        <v>43495</v>
      </c>
      <c r="E97" s="34">
        <v>43497</v>
      </c>
      <c r="F97" s="70">
        <f t="shared" si="3"/>
        <v>2</v>
      </c>
      <c r="G97" s="138" t="s">
        <v>14</v>
      </c>
      <c r="H97" s="120">
        <v>6339</v>
      </c>
      <c r="I97" s="131"/>
      <c r="J97" s="120">
        <v>6255736</v>
      </c>
      <c r="K97" s="131"/>
      <c r="L97" s="3" t="s">
        <v>164</v>
      </c>
      <c r="M97" s="4"/>
      <c r="N97" s="88">
        <f t="shared" si="4"/>
        <v>3500</v>
      </c>
      <c r="O97" s="89"/>
      <c r="P97" s="103"/>
      <c r="Q97" s="103"/>
      <c r="R97" s="137"/>
    </row>
    <row r="98" spans="1:17">
      <c r="A98" s="25">
        <v>92</v>
      </c>
      <c r="B98" s="115" t="s">
        <v>171</v>
      </c>
      <c r="C98" s="116"/>
      <c r="D98" s="33">
        <v>43495</v>
      </c>
      <c r="E98" s="34">
        <v>43497</v>
      </c>
      <c r="F98" s="30">
        <f t="shared" si="3"/>
        <v>2</v>
      </c>
      <c r="G98" s="138" t="s">
        <v>14</v>
      </c>
      <c r="H98" s="120">
        <v>6339</v>
      </c>
      <c r="I98" s="131"/>
      <c r="J98" s="120">
        <v>6255736</v>
      </c>
      <c r="K98" s="131"/>
      <c r="L98" s="3" t="s">
        <v>164</v>
      </c>
      <c r="M98" s="4"/>
      <c r="N98" s="50">
        <f t="shared" si="4"/>
        <v>3500</v>
      </c>
      <c r="O98" s="51"/>
      <c r="P98" s="103"/>
      <c r="Q98" s="103"/>
    </row>
    <row r="99" spans="1:17">
      <c r="A99" s="25">
        <v>93</v>
      </c>
      <c r="B99" s="115" t="s">
        <v>172</v>
      </c>
      <c r="C99" s="116"/>
      <c r="D99" s="33">
        <v>43495</v>
      </c>
      <c r="E99" s="34">
        <v>43497</v>
      </c>
      <c r="F99" s="30">
        <f t="shared" si="3"/>
        <v>2</v>
      </c>
      <c r="G99" s="138" t="s">
        <v>14</v>
      </c>
      <c r="H99" s="120">
        <v>6339</v>
      </c>
      <c r="I99" s="131"/>
      <c r="J99" s="120">
        <v>6255736</v>
      </c>
      <c r="K99" s="131"/>
      <c r="L99" s="3" t="s">
        <v>164</v>
      </c>
      <c r="M99" s="4"/>
      <c r="N99" s="50">
        <f t="shared" si="4"/>
        <v>3500</v>
      </c>
      <c r="O99" s="51"/>
      <c r="P99" s="103"/>
      <c r="Q99" s="103"/>
    </row>
    <row r="100" spans="1:17">
      <c r="A100" s="25">
        <v>94</v>
      </c>
      <c r="B100" s="115" t="s">
        <v>173</v>
      </c>
      <c r="C100" s="116"/>
      <c r="D100" s="33">
        <v>43495</v>
      </c>
      <c r="E100" s="34">
        <v>43497</v>
      </c>
      <c r="F100" s="30">
        <f t="shared" si="3"/>
        <v>2</v>
      </c>
      <c r="G100" s="138" t="s">
        <v>14</v>
      </c>
      <c r="H100" s="120">
        <v>6339</v>
      </c>
      <c r="I100" s="131"/>
      <c r="J100" s="120">
        <v>6255736</v>
      </c>
      <c r="K100" s="131"/>
      <c r="L100" s="3" t="s">
        <v>164</v>
      </c>
      <c r="M100" s="4"/>
      <c r="N100" s="50">
        <f t="shared" si="4"/>
        <v>3500</v>
      </c>
      <c r="O100" s="51"/>
      <c r="P100" s="103"/>
      <c r="Q100" s="103"/>
    </row>
    <row r="101" spans="1:17">
      <c r="A101" s="25">
        <v>95</v>
      </c>
      <c r="B101" s="115" t="s">
        <v>174</v>
      </c>
      <c r="C101" s="116"/>
      <c r="D101" s="33">
        <v>43495</v>
      </c>
      <c r="E101" s="34">
        <v>43497</v>
      </c>
      <c r="F101" s="30">
        <f t="shared" si="3"/>
        <v>2</v>
      </c>
      <c r="G101" s="138" t="s">
        <v>14</v>
      </c>
      <c r="H101" s="120">
        <v>6339</v>
      </c>
      <c r="I101" s="131"/>
      <c r="J101" s="120">
        <v>6255736</v>
      </c>
      <c r="K101" s="131"/>
      <c r="L101" s="3" t="s">
        <v>164</v>
      </c>
      <c r="M101" s="4"/>
      <c r="N101" s="50">
        <f t="shared" si="4"/>
        <v>3500</v>
      </c>
      <c r="O101" s="51"/>
      <c r="P101" s="103"/>
      <c r="Q101" s="103"/>
    </row>
    <row r="102" spans="1:17">
      <c r="A102" s="25">
        <v>96</v>
      </c>
      <c r="B102" s="115" t="s">
        <v>175</v>
      </c>
      <c r="C102" s="116"/>
      <c r="D102" s="33">
        <v>43495</v>
      </c>
      <c r="E102" s="34">
        <v>43497</v>
      </c>
      <c r="F102" s="30">
        <f t="shared" si="3"/>
        <v>2</v>
      </c>
      <c r="G102" s="138" t="s">
        <v>14</v>
      </c>
      <c r="H102" s="120">
        <v>6339</v>
      </c>
      <c r="I102" s="131"/>
      <c r="J102" s="120">
        <v>6255736</v>
      </c>
      <c r="K102" s="131"/>
      <c r="L102" s="3" t="s">
        <v>164</v>
      </c>
      <c r="M102" s="4"/>
      <c r="N102" s="50">
        <f t="shared" si="4"/>
        <v>3500</v>
      </c>
      <c r="O102" s="51"/>
      <c r="P102" s="103"/>
      <c r="Q102" s="103"/>
    </row>
    <row r="103" spans="1:17">
      <c r="A103" s="25">
        <v>97</v>
      </c>
      <c r="B103" s="115" t="s">
        <v>176</v>
      </c>
      <c r="C103" s="116"/>
      <c r="D103" s="33">
        <v>43495</v>
      </c>
      <c r="E103" s="34">
        <v>43497</v>
      </c>
      <c r="F103" s="30">
        <f t="shared" si="3"/>
        <v>2</v>
      </c>
      <c r="G103" s="138" t="s">
        <v>14</v>
      </c>
      <c r="H103" s="117">
        <v>6345</v>
      </c>
      <c r="I103" s="130"/>
      <c r="J103" s="117">
        <v>6220752</v>
      </c>
      <c r="K103" s="130"/>
      <c r="L103" s="3" t="s">
        <v>177</v>
      </c>
      <c r="M103" s="4"/>
      <c r="N103" s="50">
        <f t="shared" si="4"/>
        <v>3500</v>
      </c>
      <c r="O103" s="51"/>
      <c r="P103" s="103"/>
      <c r="Q103" s="103"/>
    </row>
    <row r="104" spans="1:17">
      <c r="A104" s="25">
        <v>98</v>
      </c>
      <c r="B104" s="115" t="s">
        <v>178</v>
      </c>
      <c r="C104" s="116"/>
      <c r="D104" s="33">
        <v>43495</v>
      </c>
      <c r="E104" s="34">
        <v>43497</v>
      </c>
      <c r="F104" s="30">
        <f t="shared" si="3"/>
        <v>2</v>
      </c>
      <c r="G104" s="138" t="s">
        <v>14</v>
      </c>
      <c r="H104" s="117">
        <v>6350</v>
      </c>
      <c r="I104" s="130"/>
      <c r="J104" s="117">
        <v>6220755</v>
      </c>
      <c r="K104" s="130"/>
      <c r="L104" s="3" t="s">
        <v>177</v>
      </c>
      <c r="M104" s="4"/>
      <c r="N104" s="50">
        <f t="shared" si="4"/>
        <v>3500</v>
      </c>
      <c r="O104" s="51"/>
      <c r="P104" s="103"/>
      <c r="Q104" s="103"/>
    </row>
    <row r="105" spans="1:17">
      <c r="A105" s="25">
        <v>99</v>
      </c>
      <c r="B105" s="115" t="s">
        <v>179</v>
      </c>
      <c r="C105" s="116"/>
      <c r="D105" s="123">
        <v>43498</v>
      </c>
      <c r="E105" s="124">
        <v>43500</v>
      </c>
      <c r="F105" s="30">
        <f t="shared" si="3"/>
        <v>2</v>
      </c>
      <c r="G105" s="138" t="s">
        <v>14</v>
      </c>
      <c r="H105" s="117">
        <v>6515</v>
      </c>
      <c r="I105" s="130"/>
      <c r="J105" s="117">
        <v>6268976</v>
      </c>
      <c r="K105" s="130"/>
      <c r="L105" s="13" t="s">
        <v>180</v>
      </c>
      <c r="M105" s="14"/>
      <c r="N105" s="50">
        <f t="shared" si="4"/>
        <v>3500</v>
      </c>
      <c r="O105" s="51"/>
      <c r="P105" s="103"/>
      <c r="Q105" s="103"/>
    </row>
    <row r="106" spans="1:17">
      <c r="A106" s="25">
        <v>100</v>
      </c>
      <c r="B106" s="115" t="s">
        <v>181</v>
      </c>
      <c r="C106" s="116"/>
      <c r="D106" s="33">
        <v>43498</v>
      </c>
      <c r="E106" s="34">
        <v>43500</v>
      </c>
      <c r="F106" s="30">
        <f t="shared" si="3"/>
        <v>2</v>
      </c>
      <c r="G106" s="138" t="s">
        <v>14</v>
      </c>
      <c r="H106" s="117">
        <v>6521</v>
      </c>
      <c r="I106" s="130"/>
      <c r="J106" s="117">
        <v>6223488</v>
      </c>
      <c r="K106" s="130"/>
      <c r="L106" s="5" t="s">
        <v>182</v>
      </c>
      <c r="M106" s="6"/>
      <c r="N106" s="50">
        <f t="shared" si="4"/>
        <v>3500</v>
      </c>
      <c r="O106" s="51"/>
      <c r="P106" s="103"/>
      <c r="Q106" s="103"/>
    </row>
    <row r="107" spans="1:17">
      <c r="A107" s="25">
        <v>101</v>
      </c>
      <c r="B107" s="115" t="s">
        <v>183</v>
      </c>
      <c r="C107" s="116"/>
      <c r="D107" s="33">
        <v>43498</v>
      </c>
      <c r="E107" s="34">
        <v>43502</v>
      </c>
      <c r="F107" s="30">
        <f t="shared" si="3"/>
        <v>4</v>
      </c>
      <c r="G107" s="138" t="s">
        <v>14</v>
      </c>
      <c r="H107" s="117">
        <v>6673</v>
      </c>
      <c r="I107" s="130"/>
      <c r="J107" s="117">
        <v>629011</v>
      </c>
      <c r="K107" s="130"/>
      <c r="L107" s="3" t="s">
        <v>184</v>
      </c>
      <c r="M107" s="4"/>
      <c r="N107" s="50">
        <f t="shared" si="4"/>
        <v>7000</v>
      </c>
      <c r="O107" s="51"/>
      <c r="P107" s="103"/>
      <c r="Q107" s="103"/>
    </row>
    <row r="108" spans="1:17">
      <c r="A108" s="25">
        <v>102</v>
      </c>
      <c r="B108" s="115" t="s">
        <v>185</v>
      </c>
      <c r="C108" s="116"/>
      <c r="D108" s="33">
        <v>43501</v>
      </c>
      <c r="E108" s="34">
        <v>43502</v>
      </c>
      <c r="F108" s="30">
        <f t="shared" si="3"/>
        <v>1</v>
      </c>
      <c r="G108" s="138" t="s">
        <v>14</v>
      </c>
      <c r="H108" s="117">
        <v>6693</v>
      </c>
      <c r="I108" s="130"/>
      <c r="J108" s="117">
        <v>6276013</v>
      </c>
      <c r="K108" s="130"/>
      <c r="L108" s="3" t="s">
        <v>186</v>
      </c>
      <c r="M108" s="4"/>
      <c r="N108" s="50">
        <f t="shared" si="4"/>
        <v>1750</v>
      </c>
      <c r="O108" s="51"/>
      <c r="P108" s="103"/>
      <c r="Q108" s="103"/>
    </row>
    <row r="109" spans="1:17">
      <c r="A109" s="25">
        <v>103</v>
      </c>
      <c r="B109" s="115" t="s">
        <v>187</v>
      </c>
      <c r="C109" s="116"/>
      <c r="D109" s="33">
        <v>43501</v>
      </c>
      <c r="E109" s="34">
        <v>43502</v>
      </c>
      <c r="F109" s="30">
        <f t="shared" si="3"/>
        <v>1</v>
      </c>
      <c r="G109" s="138" t="s">
        <v>14</v>
      </c>
      <c r="H109" s="117">
        <v>6697</v>
      </c>
      <c r="I109" s="130"/>
      <c r="J109" s="117">
        <v>6276014</v>
      </c>
      <c r="K109" s="130"/>
      <c r="L109" s="3" t="s">
        <v>186</v>
      </c>
      <c r="M109" s="4"/>
      <c r="N109" s="50">
        <f t="shared" si="4"/>
        <v>1750</v>
      </c>
      <c r="O109" s="51"/>
      <c r="P109" s="103"/>
      <c r="Q109" s="103"/>
    </row>
    <row r="110" spans="1:17">
      <c r="A110" s="25">
        <v>104</v>
      </c>
      <c r="B110" s="115" t="s">
        <v>188</v>
      </c>
      <c r="C110" s="116"/>
      <c r="D110" s="33">
        <v>43501</v>
      </c>
      <c r="E110" s="34">
        <v>43502</v>
      </c>
      <c r="F110" s="30">
        <f t="shared" si="3"/>
        <v>1</v>
      </c>
      <c r="G110" s="138" t="s">
        <v>14</v>
      </c>
      <c r="H110" s="117">
        <v>6698</v>
      </c>
      <c r="I110" s="130"/>
      <c r="J110" s="117">
        <v>6276016</v>
      </c>
      <c r="K110" s="130"/>
      <c r="L110" s="3" t="s">
        <v>186</v>
      </c>
      <c r="M110" s="4"/>
      <c r="N110" s="50">
        <f t="shared" si="4"/>
        <v>1750</v>
      </c>
      <c r="O110" s="51"/>
      <c r="P110" s="103"/>
      <c r="Q110" s="103"/>
    </row>
    <row r="111" spans="1:17">
      <c r="A111" s="25">
        <v>105</v>
      </c>
      <c r="B111" s="115" t="s">
        <v>189</v>
      </c>
      <c r="C111" s="116"/>
      <c r="D111" s="33">
        <v>43501</v>
      </c>
      <c r="E111" s="34">
        <v>43502</v>
      </c>
      <c r="F111" s="30">
        <f t="shared" si="3"/>
        <v>1</v>
      </c>
      <c r="G111" s="138" t="s">
        <v>14</v>
      </c>
      <c r="H111" s="117">
        <v>6699</v>
      </c>
      <c r="I111" s="130"/>
      <c r="J111" s="117">
        <v>6276017</v>
      </c>
      <c r="K111" s="130"/>
      <c r="L111" s="3" t="s">
        <v>186</v>
      </c>
      <c r="M111" s="4"/>
      <c r="N111" s="50">
        <f t="shared" si="4"/>
        <v>1750</v>
      </c>
      <c r="O111" s="51"/>
      <c r="P111" s="103"/>
      <c r="Q111" s="103"/>
    </row>
    <row r="112" spans="1:15">
      <c r="A112" s="25">
        <v>106</v>
      </c>
      <c r="B112" s="115"/>
      <c r="C112" s="116"/>
      <c r="D112" s="33"/>
      <c r="E112" s="34"/>
      <c r="F112" s="30">
        <f t="shared" si="3"/>
        <v>0</v>
      </c>
      <c r="G112" s="138" t="s">
        <v>14</v>
      </c>
      <c r="H112" s="117"/>
      <c r="I112" s="130"/>
      <c r="J112" s="117"/>
      <c r="K112" s="130"/>
      <c r="L112" s="113"/>
      <c r="M112" s="114"/>
      <c r="N112" s="50">
        <f t="shared" si="4"/>
        <v>0</v>
      </c>
      <c r="O112" s="51"/>
    </row>
    <row r="113" spans="1:15">
      <c r="A113" s="25">
        <v>107</v>
      </c>
      <c r="B113" s="115"/>
      <c r="C113" s="116"/>
      <c r="D113" s="123"/>
      <c r="E113" s="124"/>
      <c r="F113" s="30">
        <f t="shared" si="3"/>
        <v>0</v>
      </c>
      <c r="G113" s="138" t="s">
        <v>14</v>
      </c>
      <c r="H113" s="117"/>
      <c r="I113" s="130"/>
      <c r="J113" s="117"/>
      <c r="K113" s="130"/>
      <c r="L113" s="113"/>
      <c r="M113" s="114"/>
      <c r="N113" s="50">
        <f t="shared" si="4"/>
        <v>0</v>
      </c>
      <c r="O113" s="51"/>
    </row>
    <row r="114" spans="1:15">
      <c r="A114" s="25">
        <v>108</v>
      </c>
      <c r="B114" s="115"/>
      <c r="C114" s="116"/>
      <c r="D114" s="123"/>
      <c r="E114" s="124"/>
      <c r="F114" s="30">
        <f t="shared" si="3"/>
        <v>0</v>
      </c>
      <c r="G114" s="138" t="s">
        <v>14</v>
      </c>
      <c r="H114" s="117"/>
      <c r="I114" s="130"/>
      <c r="J114" s="117"/>
      <c r="K114" s="130"/>
      <c r="L114" s="113"/>
      <c r="M114" s="114"/>
      <c r="N114" s="50">
        <f t="shared" si="4"/>
        <v>0</v>
      </c>
      <c r="O114" s="51"/>
    </row>
    <row r="115" spans="1:15">
      <c r="A115" s="25">
        <v>109</v>
      </c>
      <c r="B115" s="115"/>
      <c r="C115" s="116"/>
      <c r="D115" s="123"/>
      <c r="E115" s="124"/>
      <c r="F115" s="30">
        <f t="shared" si="3"/>
        <v>0</v>
      </c>
      <c r="G115" s="138" t="s">
        <v>14</v>
      </c>
      <c r="H115" s="117"/>
      <c r="I115" s="130"/>
      <c r="J115" s="117"/>
      <c r="K115" s="130"/>
      <c r="L115" s="113"/>
      <c r="M115" s="114"/>
      <c r="N115" s="50">
        <f t="shared" si="4"/>
        <v>0</v>
      </c>
      <c r="O115" s="51"/>
    </row>
    <row r="116" spans="1:15">
      <c r="A116" s="25">
        <v>110</v>
      </c>
      <c r="B116" s="115"/>
      <c r="C116" s="116"/>
      <c r="D116" s="123"/>
      <c r="E116" s="124"/>
      <c r="F116" s="30">
        <f t="shared" si="3"/>
        <v>0</v>
      </c>
      <c r="G116" s="138" t="s">
        <v>14</v>
      </c>
      <c r="H116" s="117"/>
      <c r="I116" s="130"/>
      <c r="J116" s="117"/>
      <c r="K116" s="130"/>
      <c r="L116" s="113"/>
      <c r="M116" s="114"/>
      <c r="N116" s="50">
        <f t="shared" si="4"/>
        <v>0</v>
      </c>
      <c r="O116" s="51"/>
    </row>
    <row r="117" spans="1:15">
      <c r="A117" s="25">
        <v>111</v>
      </c>
      <c r="B117" s="115"/>
      <c r="C117" s="116"/>
      <c r="D117" s="123"/>
      <c r="E117" s="124"/>
      <c r="F117" s="30">
        <f t="shared" si="3"/>
        <v>0</v>
      </c>
      <c r="G117" s="138" t="s">
        <v>14</v>
      </c>
      <c r="H117" s="117"/>
      <c r="I117" s="130"/>
      <c r="J117" s="117"/>
      <c r="K117" s="130"/>
      <c r="L117" s="113"/>
      <c r="M117" s="114"/>
      <c r="N117" s="50">
        <f t="shared" si="4"/>
        <v>0</v>
      </c>
      <c r="O117" s="51"/>
    </row>
    <row r="118" spans="1:15">
      <c r="A118" s="25">
        <v>112</v>
      </c>
      <c r="B118" s="115"/>
      <c r="C118" s="116"/>
      <c r="D118" s="123"/>
      <c r="E118" s="124"/>
      <c r="F118" s="30">
        <f t="shared" si="3"/>
        <v>0</v>
      </c>
      <c r="G118" s="138" t="s">
        <v>14</v>
      </c>
      <c r="H118" s="117"/>
      <c r="I118" s="130"/>
      <c r="J118" s="117"/>
      <c r="K118" s="130"/>
      <c r="L118" s="113"/>
      <c r="M118" s="114"/>
      <c r="N118" s="50">
        <f t="shared" si="4"/>
        <v>0</v>
      </c>
      <c r="O118" s="51"/>
    </row>
    <row r="119" spans="1:15">
      <c r="A119" s="125"/>
      <c r="B119" s="126"/>
      <c r="C119" s="127"/>
      <c r="D119" s="128"/>
      <c r="E119" s="128"/>
      <c r="F119" s="128"/>
      <c r="G119" s="128"/>
      <c r="H119" s="117"/>
      <c r="I119" s="130"/>
      <c r="J119" s="117"/>
      <c r="K119" s="130"/>
      <c r="L119" s="113"/>
      <c r="M119" s="114"/>
      <c r="N119" s="132"/>
      <c r="O119" s="133"/>
    </row>
    <row r="120" spans="1:15">
      <c r="A120" s="125"/>
      <c r="B120" s="126"/>
      <c r="C120" s="127"/>
      <c r="D120" s="128"/>
      <c r="E120" s="128"/>
      <c r="F120" s="128"/>
      <c r="G120" s="128"/>
      <c r="H120" s="117"/>
      <c r="I120" s="130"/>
      <c r="J120" s="117"/>
      <c r="K120" s="130"/>
      <c r="L120" s="113"/>
      <c r="M120" s="114"/>
      <c r="N120" s="132"/>
      <c r="O120" s="133"/>
    </row>
    <row r="121" spans="1:15">
      <c r="A121" s="129"/>
      <c r="B121" s="117"/>
      <c r="C121" s="130"/>
      <c r="D121" s="128"/>
      <c r="E121" s="128"/>
      <c r="F121" s="128"/>
      <c r="G121" s="128"/>
      <c r="H121" s="117"/>
      <c r="I121" s="130"/>
      <c r="J121" s="117"/>
      <c r="K121" s="130"/>
      <c r="L121" s="134" t="s">
        <v>190</v>
      </c>
      <c r="M121" s="135"/>
      <c r="N121" s="132">
        <f>SUM(N7:O120)</f>
        <v>471550</v>
      </c>
      <c r="O121" s="133"/>
    </row>
    <row r="122" ht="14.25" spans="1:15">
      <c r="A122" s="129"/>
      <c r="B122" s="117"/>
      <c r="C122" s="130"/>
      <c r="D122" s="128"/>
      <c r="E122" s="128"/>
      <c r="F122" s="128"/>
      <c r="G122" s="128"/>
      <c r="H122" s="117"/>
      <c r="I122" s="130"/>
      <c r="J122" s="117"/>
      <c r="K122" s="130"/>
      <c r="L122" s="134" t="s">
        <v>191</v>
      </c>
      <c r="M122" s="135"/>
      <c r="N122" s="132">
        <f>SUM(N121+N5)</f>
        <v>-28450</v>
      </c>
      <c r="O122" s="133"/>
    </row>
    <row r="123" ht="27.75" spans="14:14">
      <c r="N123" s="136" t="s">
        <v>192</v>
      </c>
    </row>
    <row r="125" spans="14:14">
      <c r="N125" s="17">
        <v>-27550</v>
      </c>
    </row>
    <row r="126" spans="14:14">
      <c r="N126" s="17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tabSelected="1" topLeftCell="D115" workbookViewId="0">
      <selection activeCell="K131" sqref="K131"/>
    </sheetView>
  </sheetViews>
  <sheetFormatPr defaultColWidth="9" defaultRowHeight="13.5"/>
  <cols>
    <col min="1" max="1" width="14.425" style="15" customWidth="1"/>
    <col min="2" max="2" width="11.8583333333333" style="15" customWidth="1"/>
    <col min="3" max="3" width="15.1416666666667" style="15" customWidth="1"/>
    <col min="4" max="5" width="12.7083333333333" style="15" customWidth="1"/>
    <col min="6" max="6" width="19" style="16" customWidth="1"/>
    <col min="7" max="7" width="18.5666666666667" style="15" customWidth="1"/>
    <col min="8" max="8" width="9" style="15"/>
    <col min="9" max="9" width="3" style="15" customWidth="1"/>
    <col min="10" max="10" width="9" style="15"/>
    <col min="11" max="11" width="5.56666666666667" style="15" customWidth="1"/>
    <col min="12" max="12" width="9" style="15"/>
    <col min="13" max="13" width="7" style="15" customWidth="1"/>
    <col min="14" max="14" width="9.375" style="17"/>
    <col min="15" max="15" width="6.28333333333333" style="17" customWidth="1"/>
  </cols>
  <sheetData>
    <row r="1" spans="1: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ht="14.25" spans="1:15">
      <c r="A5" s="20" t="s">
        <v>193</v>
      </c>
      <c r="B5" s="21"/>
      <c r="C5" s="22"/>
      <c r="D5" s="20"/>
      <c r="E5" s="21"/>
      <c r="F5" s="21"/>
      <c r="G5" s="21"/>
      <c r="H5" s="21"/>
      <c r="I5" s="21"/>
      <c r="J5" s="21"/>
      <c r="K5" s="21"/>
      <c r="L5" s="21"/>
      <c r="M5" s="22"/>
      <c r="N5" s="41">
        <v>-500000</v>
      </c>
      <c r="O5" s="42"/>
    </row>
    <row r="6" ht="14.25" spans="1:15">
      <c r="A6" s="23" t="s">
        <v>194</v>
      </c>
      <c r="B6" s="21"/>
      <c r="C6" s="22"/>
      <c r="D6" s="21"/>
      <c r="E6" s="21"/>
      <c r="F6" s="21"/>
      <c r="G6" s="21"/>
      <c r="H6" s="21"/>
      <c r="I6" s="21"/>
      <c r="J6" s="21"/>
      <c r="K6" s="21"/>
      <c r="L6" s="21"/>
      <c r="M6" s="22"/>
      <c r="N6" s="41">
        <v>-28450</v>
      </c>
      <c r="O6" s="42"/>
    </row>
    <row r="7" ht="14.25" spans="1:15">
      <c r="A7" s="24" t="s">
        <v>3</v>
      </c>
      <c r="B7" s="20" t="s">
        <v>4</v>
      </c>
      <c r="C7" s="22"/>
      <c r="D7" s="21" t="s">
        <v>5</v>
      </c>
      <c r="E7" s="24" t="s">
        <v>6</v>
      </c>
      <c r="F7" s="20" t="s">
        <v>7</v>
      </c>
      <c r="G7" s="20" t="s">
        <v>8</v>
      </c>
      <c r="H7" s="20" t="s">
        <v>9</v>
      </c>
      <c r="I7" s="22"/>
      <c r="J7" s="20" t="s">
        <v>10</v>
      </c>
      <c r="K7" s="22"/>
      <c r="L7" s="43" t="s">
        <v>11</v>
      </c>
      <c r="M7" s="44">
        <v>0</v>
      </c>
      <c r="N7" s="45" t="s">
        <v>12</v>
      </c>
      <c r="O7" s="46">
        <v>0</v>
      </c>
    </row>
    <row r="8" spans="1:15">
      <c r="A8" s="25">
        <v>106</v>
      </c>
      <c r="B8" s="26" t="s">
        <v>195</v>
      </c>
      <c r="C8" s="27"/>
      <c r="D8" s="28">
        <v>43504</v>
      </c>
      <c r="E8" s="29">
        <v>43505</v>
      </c>
      <c r="F8" s="30">
        <f t="shared" ref="F8:F71" si="0">E8-D8</f>
        <v>1</v>
      </c>
      <c r="G8" s="138" t="s">
        <v>14</v>
      </c>
      <c r="H8" s="32">
        <v>6926</v>
      </c>
      <c r="I8" s="47"/>
      <c r="J8" s="32">
        <v>6275963</v>
      </c>
      <c r="K8" s="47"/>
      <c r="L8" s="48">
        <v>1438197</v>
      </c>
      <c r="M8" s="49"/>
      <c r="N8" s="50">
        <f t="shared" ref="N8:N71" si="1">F8*G8</f>
        <v>1750</v>
      </c>
      <c r="O8" s="51"/>
    </row>
    <row r="9" ht="14.25" spans="1:15">
      <c r="A9" s="25">
        <v>107</v>
      </c>
      <c r="B9" s="26" t="s">
        <v>196</v>
      </c>
      <c r="C9" s="27"/>
      <c r="D9" s="28">
        <v>43500</v>
      </c>
      <c r="E9" s="29">
        <v>43503</v>
      </c>
      <c r="F9" s="30">
        <f t="shared" si="0"/>
        <v>3</v>
      </c>
      <c r="G9" s="138" t="s">
        <v>14</v>
      </c>
      <c r="H9" s="32">
        <v>6717</v>
      </c>
      <c r="I9" s="47"/>
      <c r="J9" s="32">
        <v>6289417</v>
      </c>
      <c r="K9" s="47"/>
      <c r="L9" s="52">
        <v>1441074</v>
      </c>
      <c r="M9" s="49"/>
      <c r="N9" s="50">
        <f t="shared" si="1"/>
        <v>5250</v>
      </c>
      <c r="O9" s="51"/>
    </row>
    <row r="10" spans="1:15">
      <c r="A10" s="25">
        <v>108</v>
      </c>
      <c r="B10" s="26" t="s">
        <v>197</v>
      </c>
      <c r="C10" s="27"/>
      <c r="D10" s="28">
        <v>43500</v>
      </c>
      <c r="E10" s="29">
        <v>43503</v>
      </c>
      <c r="F10" s="30">
        <f t="shared" si="0"/>
        <v>3</v>
      </c>
      <c r="G10" s="138" t="s">
        <v>14</v>
      </c>
      <c r="H10" s="32">
        <v>6718</v>
      </c>
      <c r="I10" s="47"/>
      <c r="J10" s="32">
        <v>6289411</v>
      </c>
      <c r="K10" s="47"/>
      <c r="L10" s="48">
        <v>1441075</v>
      </c>
      <c r="M10" s="49"/>
      <c r="N10" s="50">
        <f t="shared" si="1"/>
        <v>5250</v>
      </c>
      <c r="O10" s="51"/>
    </row>
    <row r="11" spans="1:15">
      <c r="A11" s="25">
        <v>109</v>
      </c>
      <c r="B11" s="26" t="s">
        <v>198</v>
      </c>
      <c r="C11" s="27"/>
      <c r="D11" s="28">
        <v>43501</v>
      </c>
      <c r="E11" s="29">
        <v>43503</v>
      </c>
      <c r="F11" s="30">
        <f t="shared" si="0"/>
        <v>2</v>
      </c>
      <c r="G11" s="138" t="s">
        <v>14</v>
      </c>
      <c r="H11" s="32">
        <v>6719</v>
      </c>
      <c r="I11" s="47"/>
      <c r="J11" s="32">
        <v>6289426</v>
      </c>
      <c r="K11" s="47"/>
      <c r="L11" s="48">
        <v>1441081</v>
      </c>
      <c r="M11" s="49"/>
      <c r="N11" s="50">
        <f t="shared" si="1"/>
        <v>3500</v>
      </c>
      <c r="O11" s="51"/>
    </row>
    <row r="12" spans="1:15">
      <c r="A12" s="25">
        <v>110</v>
      </c>
      <c r="B12" s="26" t="s">
        <v>199</v>
      </c>
      <c r="C12" s="27"/>
      <c r="D12" s="28">
        <v>43499</v>
      </c>
      <c r="E12" s="29">
        <v>43504</v>
      </c>
      <c r="F12" s="30">
        <f t="shared" si="0"/>
        <v>5</v>
      </c>
      <c r="G12" s="138" t="s">
        <v>14</v>
      </c>
      <c r="H12" s="32">
        <v>6801</v>
      </c>
      <c r="I12" s="47"/>
      <c r="J12" s="32">
        <v>6215261</v>
      </c>
      <c r="K12" s="47"/>
      <c r="L12" s="48">
        <v>1421417</v>
      </c>
      <c r="M12" s="49"/>
      <c r="N12" s="50">
        <f t="shared" si="1"/>
        <v>8750</v>
      </c>
      <c r="O12" s="51"/>
    </row>
    <row r="13" spans="1:15">
      <c r="A13" s="25">
        <v>111</v>
      </c>
      <c r="B13" s="26" t="s">
        <v>200</v>
      </c>
      <c r="C13" s="27"/>
      <c r="D13" s="28">
        <v>43503</v>
      </c>
      <c r="E13" s="29">
        <v>43504</v>
      </c>
      <c r="F13" s="30">
        <f t="shared" si="0"/>
        <v>1</v>
      </c>
      <c r="G13" s="138" t="s">
        <v>14</v>
      </c>
      <c r="H13" s="32">
        <v>6803</v>
      </c>
      <c r="I13" s="47"/>
      <c r="J13" s="32">
        <v>6289435</v>
      </c>
      <c r="K13" s="47"/>
      <c r="L13" s="48">
        <v>1441170</v>
      </c>
      <c r="M13" s="49"/>
      <c r="N13" s="50">
        <f t="shared" si="1"/>
        <v>1750</v>
      </c>
      <c r="O13" s="51"/>
    </row>
    <row r="14" spans="1:15">
      <c r="A14" s="25">
        <v>112</v>
      </c>
      <c r="B14" s="26" t="s">
        <v>201</v>
      </c>
      <c r="C14" s="27"/>
      <c r="D14" s="33">
        <v>43503</v>
      </c>
      <c r="E14" s="34">
        <v>43506</v>
      </c>
      <c r="F14" s="30">
        <f t="shared" si="0"/>
        <v>3</v>
      </c>
      <c r="G14" s="138" t="s">
        <v>14</v>
      </c>
      <c r="H14" s="32">
        <v>6948</v>
      </c>
      <c r="I14" s="47"/>
      <c r="J14" s="32">
        <v>6259834</v>
      </c>
      <c r="K14" s="47"/>
      <c r="L14" s="48">
        <v>1434300</v>
      </c>
      <c r="M14" s="49"/>
      <c r="N14" s="50">
        <f t="shared" si="1"/>
        <v>5250</v>
      </c>
      <c r="O14" s="51"/>
    </row>
    <row r="15" spans="1:15">
      <c r="A15" s="25">
        <v>113</v>
      </c>
      <c r="B15" s="26" t="s">
        <v>202</v>
      </c>
      <c r="C15" s="27"/>
      <c r="D15" s="28">
        <v>43503</v>
      </c>
      <c r="E15" s="29">
        <v>43506</v>
      </c>
      <c r="F15" s="30">
        <f t="shared" si="0"/>
        <v>3</v>
      </c>
      <c r="G15" s="138" t="s">
        <v>14</v>
      </c>
      <c r="H15" s="32">
        <v>6951</v>
      </c>
      <c r="I15" s="47"/>
      <c r="J15" s="32">
        <v>6259833</v>
      </c>
      <c r="K15" s="47"/>
      <c r="L15" s="48">
        <v>1434300</v>
      </c>
      <c r="M15" s="49"/>
      <c r="N15" s="50">
        <f t="shared" si="1"/>
        <v>5250</v>
      </c>
      <c r="O15" s="51"/>
    </row>
    <row r="16" spans="1:15">
      <c r="A16" s="25">
        <v>114</v>
      </c>
      <c r="B16" s="26" t="s">
        <v>203</v>
      </c>
      <c r="C16" s="27"/>
      <c r="D16" s="28">
        <v>43503</v>
      </c>
      <c r="E16" s="29">
        <v>43506</v>
      </c>
      <c r="F16" s="30">
        <f t="shared" si="0"/>
        <v>3</v>
      </c>
      <c r="G16" s="138" t="s">
        <v>14</v>
      </c>
      <c r="H16" s="32">
        <v>6952</v>
      </c>
      <c r="I16" s="47"/>
      <c r="J16" s="32">
        <v>6259832</v>
      </c>
      <c r="K16" s="47"/>
      <c r="L16" s="48">
        <v>1434300</v>
      </c>
      <c r="M16" s="49"/>
      <c r="N16" s="50">
        <f t="shared" si="1"/>
        <v>5250</v>
      </c>
      <c r="O16" s="51"/>
    </row>
    <row r="17" spans="1:15">
      <c r="A17" s="25">
        <v>115</v>
      </c>
      <c r="B17" s="26" t="s">
        <v>204</v>
      </c>
      <c r="C17" s="27"/>
      <c r="D17" s="28">
        <v>43503</v>
      </c>
      <c r="E17" s="29">
        <v>43507</v>
      </c>
      <c r="F17" s="30">
        <f t="shared" si="0"/>
        <v>4</v>
      </c>
      <c r="G17" s="138" t="s">
        <v>14</v>
      </c>
      <c r="H17" s="32">
        <v>7015</v>
      </c>
      <c r="I17" s="47"/>
      <c r="J17" s="32">
        <v>6287781</v>
      </c>
      <c r="K17" s="47"/>
      <c r="L17" s="48">
        <v>1440889</v>
      </c>
      <c r="M17" s="49"/>
      <c r="N17" s="50">
        <f t="shared" si="1"/>
        <v>7000</v>
      </c>
      <c r="O17" s="51"/>
    </row>
    <row r="18" spans="1:15">
      <c r="A18" s="25">
        <v>116</v>
      </c>
      <c r="B18" s="26" t="s">
        <v>205</v>
      </c>
      <c r="C18" s="27"/>
      <c r="D18" s="28">
        <v>43503</v>
      </c>
      <c r="E18" s="29">
        <v>43507</v>
      </c>
      <c r="F18" s="30">
        <f t="shared" si="0"/>
        <v>4</v>
      </c>
      <c r="G18" s="138" t="s">
        <v>14</v>
      </c>
      <c r="H18" s="32">
        <v>7016</v>
      </c>
      <c r="I18" s="47"/>
      <c r="J18" s="32">
        <v>6287773</v>
      </c>
      <c r="K18" s="47"/>
      <c r="L18" s="48">
        <v>1440889</v>
      </c>
      <c r="M18" s="49"/>
      <c r="N18" s="50">
        <f t="shared" si="1"/>
        <v>7000</v>
      </c>
      <c r="O18" s="51"/>
    </row>
    <row r="19" spans="1:15">
      <c r="A19" s="25">
        <v>1</v>
      </c>
      <c r="B19" s="35" t="s">
        <v>206</v>
      </c>
      <c r="C19" s="36"/>
      <c r="D19" s="37">
        <v>43510</v>
      </c>
      <c r="E19" s="34">
        <v>43513</v>
      </c>
      <c r="F19" s="30">
        <f t="shared" si="0"/>
        <v>3</v>
      </c>
      <c r="G19" s="138" t="s">
        <v>14</v>
      </c>
      <c r="H19" s="38">
        <v>7438</v>
      </c>
      <c r="I19" s="53"/>
      <c r="J19" s="38">
        <v>6192340</v>
      </c>
      <c r="K19" s="53"/>
      <c r="L19" s="48">
        <v>1413101</v>
      </c>
      <c r="M19" s="49"/>
      <c r="N19" s="50">
        <f t="shared" si="1"/>
        <v>5250</v>
      </c>
      <c r="O19" s="51"/>
    </row>
    <row r="20" spans="1:15">
      <c r="A20" s="25">
        <v>2</v>
      </c>
      <c r="B20" s="35" t="s">
        <v>207</v>
      </c>
      <c r="C20" s="36"/>
      <c r="D20" s="33">
        <v>43510</v>
      </c>
      <c r="E20" s="34">
        <v>43513</v>
      </c>
      <c r="F20" s="30">
        <f t="shared" si="0"/>
        <v>3</v>
      </c>
      <c r="G20" s="138" t="s">
        <v>14</v>
      </c>
      <c r="H20" s="38">
        <v>7439</v>
      </c>
      <c r="I20" s="53"/>
      <c r="J20" s="54">
        <v>6308083</v>
      </c>
      <c r="K20" s="55"/>
      <c r="L20" s="56">
        <v>1443689</v>
      </c>
      <c r="M20" s="6"/>
      <c r="N20" s="50">
        <f t="shared" si="1"/>
        <v>5250</v>
      </c>
      <c r="O20" s="51"/>
    </row>
    <row r="21" spans="1:15">
      <c r="A21" s="25">
        <v>3</v>
      </c>
      <c r="B21" s="35" t="s">
        <v>208</v>
      </c>
      <c r="C21" s="36"/>
      <c r="D21" s="33">
        <v>43510</v>
      </c>
      <c r="E21" s="34">
        <v>43515</v>
      </c>
      <c r="F21" s="30">
        <f t="shared" si="0"/>
        <v>5</v>
      </c>
      <c r="G21" s="138" t="s">
        <v>14</v>
      </c>
      <c r="H21" s="38">
        <v>7575</v>
      </c>
      <c r="I21" s="53"/>
      <c r="J21" s="54">
        <v>6268964</v>
      </c>
      <c r="K21" s="55"/>
      <c r="L21" s="57">
        <v>1436360</v>
      </c>
      <c r="M21" s="8"/>
      <c r="N21" s="50">
        <f t="shared" si="1"/>
        <v>8750</v>
      </c>
      <c r="O21" s="51"/>
    </row>
    <row r="22" spans="1:15">
      <c r="A22" s="25">
        <v>4</v>
      </c>
      <c r="B22" s="35" t="s">
        <v>209</v>
      </c>
      <c r="C22" s="36"/>
      <c r="D22" s="33">
        <v>43517</v>
      </c>
      <c r="E22" s="34">
        <v>43518</v>
      </c>
      <c r="F22" s="30">
        <f t="shared" si="0"/>
        <v>1</v>
      </c>
      <c r="G22" s="138" t="s">
        <v>14</v>
      </c>
      <c r="H22" s="38">
        <v>7810</v>
      </c>
      <c r="I22" s="53"/>
      <c r="J22" s="54">
        <v>6324412</v>
      </c>
      <c r="K22" s="55"/>
      <c r="L22" s="56">
        <v>1446543</v>
      </c>
      <c r="M22" s="6"/>
      <c r="N22" s="50">
        <f t="shared" si="1"/>
        <v>1750</v>
      </c>
      <c r="O22" s="51"/>
    </row>
    <row r="23" spans="1:15">
      <c r="A23" s="25">
        <v>5</v>
      </c>
      <c r="B23" s="35" t="s">
        <v>210</v>
      </c>
      <c r="C23" s="36"/>
      <c r="D23" s="33">
        <v>43519</v>
      </c>
      <c r="E23" s="34">
        <v>43521</v>
      </c>
      <c r="F23" s="30">
        <f t="shared" si="0"/>
        <v>2</v>
      </c>
      <c r="G23" s="138" t="s">
        <v>14</v>
      </c>
      <c r="H23" s="38">
        <v>8022</v>
      </c>
      <c r="I23" s="53"/>
      <c r="J23" s="54">
        <v>6135882</v>
      </c>
      <c r="K23" s="55"/>
      <c r="L23" s="57">
        <v>1399199</v>
      </c>
      <c r="M23" s="8"/>
      <c r="N23" s="50">
        <f t="shared" si="1"/>
        <v>3500</v>
      </c>
      <c r="O23" s="51"/>
    </row>
    <row r="24" spans="1:15">
      <c r="A24" s="25">
        <v>6</v>
      </c>
      <c r="B24" s="35" t="s">
        <v>211</v>
      </c>
      <c r="C24" s="36"/>
      <c r="D24" s="33">
        <v>43522</v>
      </c>
      <c r="E24" s="34">
        <v>43523</v>
      </c>
      <c r="F24" s="30">
        <f t="shared" si="0"/>
        <v>1</v>
      </c>
      <c r="G24" s="138" t="s">
        <v>14</v>
      </c>
      <c r="H24" s="38">
        <v>8160</v>
      </c>
      <c r="I24" s="53"/>
      <c r="J24" s="54">
        <v>6303257</v>
      </c>
      <c r="K24" s="55"/>
      <c r="L24" s="57">
        <v>1443192</v>
      </c>
      <c r="M24" s="8"/>
      <c r="N24" s="50">
        <f t="shared" si="1"/>
        <v>1750</v>
      </c>
      <c r="O24" s="51"/>
    </row>
    <row r="25" spans="1:15">
      <c r="A25" s="25">
        <v>7</v>
      </c>
      <c r="B25" s="35" t="s">
        <v>212</v>
      </c>
      <c r="C25" s="36"/>
      <c r="D25" s="33">
        <v>43525</v>
      </c>
      <c r="E25" s="34">
        <v>43527</v>
      </c>
      <c r="F25" s="30">
        <f t="shared" si="0"/>
        <v>2</v>
      </c>
      <c r="G25" s="138" t="s">
        <v>14</v>
      </c>
      <c r="H25" s="38">
        <v>8469</v>
      </c>
      <c r="I25" s="53"/>
      <c r="J25" s="54">
        <v>6348059</v>
      </c>
      <c r="K25" s="55"/>
      <c r="L25" s="57">
        <v>1450326</v>
      </c>
      <c r="M25" s="8"/>
      <c r="N25" s="50">
        <f t="shared" si="1"/>
        <v>3500</v>
      </c>
      <c r="O25" s="51"/>
    </row>
    <row r="26" spans="1:15">
      <c r="A26" s="25">
        <v>8</v>
      </c>
      <c r="B26" s="35" t="s">
        <v>213</v>
      </c>
      <c r="C26" s="36"/>
      <c r="D26" s="33">
        <v>43526</v>
      </c>
      <c r="E26" s="34">
        <v>43529</v>
      </c>
      <c r="F26" s="30">
        <f t="shared" si="0"/>
        <v>3</v>
      </c>
      <c r="G26" s="138" t="s">
        <v>14</v>
      </c>
      <c r="H26" s="38">
        <v>8615</v>
      </c>
      <c r="I26" s="53"/>
      <c r="J26" s="54">
        <v>6348064</v>
      </c>
      <c r="K26" s="55"/>
      <c r="L26" s="57">
        <v>1450486</v>
      </c>
      <c r="M26" s="8"/>
      <c r="N26" s="50">
        <f t="shared" si="1"/>
        <v>5250</v>
      </c>
      <c r="O26" s="51"/>
    </row>
    <row r="27" spans="1:15">
      <c r="A27" s="25">
        <v>9</v>
      </c>
      <c r="B27" s="35" t="s">
        <v>214</v>
      </c>
      <c r="C27" s="36"/>
      <c r="D27" s="33">
        <v>43528</v>
      </c>
      <c r="E27" s="34">
        <v>43530</v>
      </c>
      <c r="F27" s="30">
        <f t="shared" si="0"/>
        <v>2</v>
      </c>
      <c r="G27" s="138" t="s">
        <v>14</v>
      </c>
      <c r="H27" s="38">
        <v>8694</v>
      </c>
      <c r="I27" s="53"/>
      <c r="J27" s="54">
        <v>6348072</v>
      </c>
      <c r="K27" s="55"/>
      <c r="L27" s="57">
        <v>1450743</v>
      </c>
      <c r="M27" s="8"/>
      <c r="N27" s="50">
        <f t="shared" si="1"/>
        <v>3500</v>
      </c>
      <c r="O27" s="51"/>
    </row>
    <row r="28" spans="1:15">
      <c r="A28" s="25">
        <v>10</v>
      </c>
      <c r="B28" s="35" t="s">
        <v>215</v>
      </c>
      <c r="C28" s="36"/>
      <c r="D28" s="33">
        <v>43527</v>
      </c>
      <c r="E28" s="34">
        <v>43530</v>
      </c>
      <c r="F28" s="30">
        <f t="shared" si="0"/>
        <v>3</v>
      </c>
      <c r="G28" s="138" t="s">
        <v>14</v>
      </c>
      <c r="H28" s="38">
        <v>8696</v>
      </c>
      <c r="I28" s="53"/>
      <c r="J28" s="54">
        <v>6348055</v>
      </c>
      <c r="K28" s="55"/>
      <c r="L28" s="57">
        <v>1450321</v>
      </c>
      <c r="M28" s="8"/>
      <c r="N28" s="50">
        <f t="shared" si="1"/>
        <v>5250</v>
      </c>
      <c r="O28" s="51"/>
    </row>
    <row r="29" spans="1:15">
      <c r="A29" s="25">
        <v>11</v>
      </c>
      <c r="B29" s="35" t="s">
        <v>216</v>
      </c>
      <c r="C29" s="36"/>
      <c r="D29" s="33">
        <v>43528</v>
      </c>
      <c r="E29" s="34">
        <v>43531</v>
      </c>
      <c r="F29" s="30">
        <f t="shared" si="0"/>
        <v>3</v>
      </c>
      <c r="G29" s="138" t="s">
        <v>14</v>
      </c>
      <c r="H29" s="38">
        <v>8804</v>
      </c>
      <c r="I29" s="53"/>
      <c r="J29" s="54">
        <v>6371706</v>
      </c>
      <c r="K29" s="55"/>
      <c r="L29" s="57">
        <v>1450232</v>
      </c>
      <c r="M29" s="8"/>
      <c r="N29" s="50">
        <f t="shared" si="1"/>
        <v>5250</v>
      </c>
      <c r="O29" s="51"/>
    </row>
    <row r="30" spans="1:15">
      <c r="A30" s="25">
        <v>12</v>
      </c>
      <c r="B30" s="35" t="s">
        <v>217</v>
      </c>
      <c r="C30" s="36"/>
      <c r="D30" s="33">
        <v>43528</v>
      </c>
      <c r="E30" s="34">
        <v>43531</v>
      </c>
      <c r="F30" s="30">
        <f t="shared" si="0"/>
        <v>3</v>
      </c>
      <c r="G30" s="138" t="s">
        <v>14</v>
      </c>
      <c r="H30" s="38">
        <v>8805</v>
      </c>
      <c r="I30" s="53"/>
      <c r="J30" s="54">
        <v>6371707</v>
      </c>
      <c r="K30" s="55"/>
      <c r="L30" s="57">
        <v>1450232</v>
      </c>
      <c r="M30" s="8"/>
      <c r="N30" s="50">
        <f t="shared" si="1"/>
        <v>5250</v>
      </c>
      <c r="O30" s="51"/>
    </row>
    <row r="31" spans="1:15">
      <c r="A31" s="25">
        <v>13</v>
      </c>
      <c r="B31" s="35" t="s">
        <v>218</v>
      </c>
      <c r="C31" s="36"/>
      <c r="D31" s="33">
        <v>43528</v>
      </c>
      <c r="E31" s="34">
        <v>43531</v>
      </c>
      <c r="F31" s="30">
        <f t="shared" si="0"/>
        <v>3</v>
      </c>
      <c r="G31" s="138" t="s">
        <v>14</v>
      </c>
      <c r="H31" s="38">
        <v>8806</v>
      </c>
      <c r="I31" s="53"/>
      <c r="J31" s="54">
        <v>6371703</v>
      </c>
      <c r="K31" s="55"/>
      <c r="L31" s="57">
        <v>1450232</v>
      </c>
      <c r="M31" s="8"/>
      <c r="N31" s="50">
        <f t="shared" si="1"/>
        <v>5250</v>
      </c>
      <c r="O31" s="51"/>
    </row>
    <row r="32" spans="1:15">
      <c r="A32" s="25">
        <v>14</v>
      </c>
      <c r="B32" s="35" t="s">
        <v>219</v>
      </c>
      <c r="C32" s="36"/>
      <c r="D32" s="33">
        <v>43529</v>
      </c>
      <c r="E32" s="34">
        <v>43533</v>
      </c>
      <c r="F32" s="30">
        <f t="shared" si="0"/>
        <v>4</v>
      </c>
      <c r="G32" s="138" t="s">
        <v>14</v>
      </c>
      <c r="H32" s="38">
        <v>8898</v>
      </c>
      <c r="I32" s="53"/>
      <c r="J32" s="54">
        <v>6330868</v>
      </c>
      <c r="K32" s="55"/>
      <c r="L32" s="57">
        <v>1447007</v>
      </c>
      <c r="M32" s="8"/>
      <c r="N32" s="50">
        <f t="shared" si="1"/>
        <v>7000</v>
      </c>
      <c r="O32" s="51"/>
    </row>
    <row r="33" spans="1:15">
      <c r="A33" s="25">
        <v>15</v>
      </c>
      <c r="B33" s="35" t="s">
        <v>220</v>
      </c>
      <c r="C33" s="36"/>
      <c r="D33" s="33">
        <v>43532</v>
      </c>
      <c r="E33" s="34">
        <v>43534</v>
      </c>
      <c r="F33" s="30">
        <f t="shared" si="0"/>
        <v>2</v>
      </c>
      <c r="G33" s="138" t="s">
        <v>14</v>
      </c>
      <c r="H33" s="38">
        <v>8954</v>
      </c>
      <c r="I33" s="53"/>
      <c r="J33" s="54">
        <v>6330850</v>
      </c>
      <c r="K33" s="55"/>
      <c r="L33" s="56">
        <v>1446958</v>
      </c>
      <c r="M33" s="6"/>
      <c r="N33" s="50">
        <f t="shared" si="1"/>
        <v>3500</v>
      </c>
      <c r="O33" s="51"/>
    </row>
    <row r="34" spans="1:15">
      <c r="A34" s="25">
        <v>16</v>
      </c>
      <c r="B34" s="35" t="s">
        <v>221</v>
      </c>
      <c r="C34" s="36"/>
      <c r="D34" s="33">
        <v>43532</v>
      </c>
      <c r="E34" s="34">
        <v>43534</v>
      </c>
      <c r="F34" s="30">
        <f t="shared" si="0"/>
        <v>2</v>
      </c>
      <c r="G34" s="138" t="s">
        <v>14</v>
      </c>
      <c r="H34" s="38">
        <v>8959</v>
      </c>
      <c r="I34" s="53"/>
      <c r="J34" s="54">
        <v>6330852</v>
      </c>
      <c r="K34" s="55"/>
      <c r="L34" s="56">
        <v>1446958</v>
      </c>
      <c r="M34" s="6"/>
      <c r="N34" s="50">
        <f t="shared" si="1"/>
        <v>3500</v>
      </c>
      <c r="O34" s="51"/>
    </row>
    <row r="35" spans="1:15">
      <c r="A35" s="25">
        <v>17</v>
      </c>
      <c r="B35" s="35" t="s">
        <v>222</v>
      </c>
      <c r="C35" s="36"/>
      <c r="D35" s="33">
        <v>43532</v>
      </c>
      <c r="E35" s="34">
        <v>43534</v>
      </c>
      <c r="F35" s="30">
        <f t="shared" si="0"/>
        <v>2</v>
      </c>
      <c r="G35" s="138" t="s">
        <v>14</v>
      </c>
      <c r="H35" s="38">
        <v>8955</v>
      </c>
      <c r="I35" s="53"/>
      <c r="J35" s="54">
        <v>6250676</v>
      </c>
      <c r="K35" s="55"/>
      <c r="L35" s="56">
        <v>1430940</v>
      </c>
      <c r="M35" s="6"/>
      <c r="N35" s="50">
        <f t="shared" si="1"/>
        <v>3500</v>
      </c>
      <c r="O35" s="51"/>
    </row>
    <row r="36" spans="1:15">
      <c r="A36" s="25">
        <v>18</v>
      </c>
      <c r="B36" s="35" t="s">
        <v>223</v>
      </c>
      <c r="C36" s="36"/>
      <c r="D36" s="33">
        <v>43531</v>
      </c>
      <c r="E36" s="34">
        <v>43535</v>
      </c>
      <c r="F36" s="30">
        <f t="shared" si="0"/>
        <v>4</v>
      </c>
      <c r="G36" s="138" t="s">
        <v>14</v>
      </c>
      <c r="H36" s="38">
        <v>9039</v>
      </c>
      <c r="I36" s="53"/>
      <c r="J36" s="58">
        <v>6282485</v>
      </c>
      <c r="K36" s="59"/>
      <c r="L36" s="56">
        <v>1439528</v>
      </c>
      <c r="M36" s="6"/>
      <c r="N36" s="50">
        <f t="shared" si="1"/>
        <v>7000</v>
      </c>
      <c r="O36" s="51"/>
    </row>
    <row r="37" spans="1:15">
      <c r="A37" s="25">
        <v>19</v>
      </c>
      <c r="B37" s="35" t="s">
        <v>224</v>
      </c>
      <c r="C37" s="36"/>
      <c r="D37" s="33">
        <v>43534</v>
      </c>
      <c r="E37" s="34">
        <v>43536</v>
      </c>
      <c r="F37" s="30">
        <f t="shared" si="0"/>
        <v>2</v>
      </c>
      <c r="G37" s="138" t="s">
        <v>14</v>
      </c>
      <c r="H37" s="38">
        <v>9120</v>
      </c>
      <c r="I37" s="53"/>
      <c r="J37" s="54">
        <v>6350848</v>
      </c>
      <c r="K37" s="55"/>
      <c r="L37" s="56">
        <v>1451658</v>
      </c>
      <c r="M37" s="6"/>
      <c r="N37" s="50">
        <f t="shared" si="1"/>
        <v>3500</v>
      </c>
      <c r="O37" s="51"/>
    </row>
    <row r="38" spans="1:15">
      <c r="A38" s="25">
        <v>20</v>
      </c>
      <c r="B38" s="35" t="s">
        <v>225</v>
      </c>
      <c r="C38" s="36"/>
      <c r="D38" s="33">
        <v>43535</v>
      </c>
      <c r="E38" s="34">
        <v>43537</v>
      </c>
      <c r="F38" s="30">
        <f t="shared" si="0"/>
        <v>2</v>
      </c>
      <c r="G38" s="138" t="s">
        <v>14</v>
      </c>
      <c r="H38" s="38">
        <v>9216</v>
      </c>
      <c r="I38" s="53"/>
      <c r="J38" s="54">
        <v>6348096</v>
      </c>
      <c r="K38" s="55"/>
      <c r="L38" s="56">
        <v>1450924</v>
      </c>
      <c r="M38" s="6"/>
      <c r="N38" s="50">
        <f t="shared" si="1"/>
        <v>3500</v>
      </c>
      <c r="O38" s="51"/>
    </row>
    <row r="39" spans="1:15">
      <c r="A39" s="25">
        <v>21</v>
      </c>
      <c r="B39" s="35" t="s">
        <v>226</v>
      </c>
      <c r="C39" s="36"/>
      <c r="D39" s="33">
        <v>43535</v>
      </c>
      <c r="E39" s="34">
        <v>43537</v>
      </c>
      <c r="F39" s="30">
        <f t="shared" si="0"/>
        <v>2</v>
      </c>
      <c r="G39" s="138" t="s">
        <v>14</v>
      </c>
      <c r="H39" s="38">
        <v>9218</v>
      </c>
      <c r="I39" s="53"/>
      <c r="J39" s="54">
        <v>6348099</v>
      </c>
      <c r="K39" s="55"/>
      <c r="L39" s="60">
        <v>1450924</v>
      </c>
      <c r="M39" s="10"/>
      <c r="N39" s="50">
        <f t="shared" si="1"/>
        <v>3500</v>
      </c>
      <c r="O39" s="51"/>
    </row>
    <row r="40" spans="1:15">
      <c r="A40" s="25">
        <v>22</v>
      </c>
      <c r="B40" s="35" t="s">
        <v>227</v>
      </c>
      <c r="C40" s="36"/>
      <c r="D40" s="33">
        <v>43533</v>
      </c>
      <c r="E40" s="34">
        <v>43537</v>
      </c>
      <c r="F40" s="30">
        <f t="shared" si="0"/>
        <v>4</v>
      </c>
      <c r="G40" s="138" t="s">
        <v>14</v>
      </c>
      <c r="H40" s="38">
        <v>9224</v>
      </c>
      <c r="I40" s="53"/>
      <c r="J40" s="54">
        <v>6367532</v>
      </c>
      <c r="K40" s="55"/>
      <c r="L40" s="56">
        <v>1455453</v>
      </c>
      <c r="M40" s="6"/>
      <c r="N40" s="50">
        <f t="shared" si="1"/>
        <v>7000</v>
      </c>
      <c r="O40" s="51"/>
    </row>
    <row r="41" spans="1:15">
      <c r="A41" s="25">
        <v>23</v>
      </c>
      <c r="B41" s="35" t="s">
        <v>228</v>
      </c>
      <c r="C41" s="36"/>
      <c r="D41" s="33">
        <v>43537</v>
      </c>
      <c r="E41" s="34">
        <v>43540</v>
      </c>
      <c r="F41" s="30">
        <f t="shared" si="0"/>
        <v>3</v>
      </c>
      <c r="G41" s="138" t="s">
        <v>14</v>
      </c>
      <c r="H41" s="38">
        <v>9382</v>
      </c>
      <c r="I41" s="53"/>
      <c r="J41" s="54">
        <v>6373691</v>
      </c>
      <c r="K41" s="55"/>
      <c r="L41" s="56">
        <v>1457557</v>
      </c>
      <c r="M41" s="6"/>
      <c r="N41" s="50">
        <f t="shared" si="1"/>
        <v>5250</v>
      </c>
      <c r="O41" s="51"/>
    </row>
    <row r="42" spans="1:15">
      <c r="A42" s="25">
        <v>24</v>
      </c>
      <c r="B42" s="35" t="s">
        <v>229</v>
      </c>
      <c r="C42" s="36"/>
      <c r="D42" s="33">
        <v>43538</v>
      </c>
      <c r="E42" s="34">
        <v>43541</v>
      </c>
      <c r="F42" s="30">
        <f t="shared" si="0"/>
        <v>3</v>
      </c>
      <c r="G42" s="138" t="s">
        <v>14</v>
      </c>
      <c r="H42" s="38">
        <v>9443</v>
      </c>
      <c r="I42" s="53"/>
      <c r="J42" s="54">
        <v>6381296</v>
      </c>
      <c r="K42" s="55"/>
      <c r="L42" s="56">
        <v>1458506</v>
      </c>
      <c r="M42" s="6"/>
      <c r="N42" s="50">
        <f t="shared" si="1"/>
        <v>5250</v>
      </c>
      <c r="O42" s="51"/>
    </row>
    <row r="43" spans="1:15">
      <c r="A43" s="25">
        <v>25</v>
      </c>
      <c r="B43" s="35" t="s">
        <v>230</v>
      </c>
      <c r="C43" s="36"/>
      <c r="D43" s="33">
        <v>43538</v>
      </c>
      <c r="E43" s="34">
        <v>43540</v>
      </c>
      <c r="F43" s="30">
        <f t="shared" si="0"/>
        <v>2</v>
      </c>
      <c r="G43" s="138" t="s">
        <v>14</v>
      </c>
      <c r="H43" s="38">
        <v>9463</v>
      </c>
      <c r="I43" s="53"/>
      <c r="J43" s="54">
        <v>6392182</v>
      </c>
      <c r="K43" s="55"/>
      <c r="L43" s="56">
        <v>1458412</v>
      </c>
      <c r="M43" s="6"/>
      <c r="N43" s="50">
        <f t="shared" si="1"/>
        <v>3500</v>
      </c>
      <c r="O43" s="51"/>
    </row>
    <row r="44" spans="1:15">
      <c r="A44" s="25">
        <v>26</v>
      </c>
      <c r="B44" s="35" t="s">
        <v>231</v>
      </c>
      <c r="C44" s="36"/>
      <c r="D44" s="33">
        <v>43539</v>
      </c>
      <c r="E44" s="34">
        <v>43542</v>
      </c>
      <c r="F44" s="30">
        <f t="shared" si="0"/>
        <v>3</v>
      </c>
      <c r="G44" s="138" t="s">
        <v>14</v>
      </c>
      <c r="H44" s="38">
        <v>9483</v>
      </c>
      <c r="I44" s="53"/>
      <c r="J44" s="54">
        <v>6355502</v>
      </c>
      <c r="K44" s="55"/>
      <c r="L44" s="56">
        <v>1453166</v>
      </c>
      <c r="M44" s="6"/>
      <c r="N44" s="50">
        <f t="shared" si="1"/>
        <v>5250</v>
      </c>
      <c r="O44" s="51"/>
    </row>
    <row r="45" spans="1:15">
      <c r="A45" s="25">
        <v>27</v>
      </c>
      <c r="B45" s="39" t="s">
        <v>232</v>
      </c>
      <c r="C45" s="40"/>
      <c r="D45" s="33">
        <v>43550</v>
      </c>
      <c r="E45" s="34">
        <v>43551</v>
      </c>
      <c r="F45" s="30">
        <f t="shared" si="0"/>
        <v>1</v>
      </c>
      <c r="G45" s="138" t="s">
        <v>14</v>
      </c>
      <c r="H45" s="38">
        <v>10017</v>
      </c>
      <c r="I45" s="53"/>
      <c r="J45" s="54">
        <v>6381421</v>
      </c>
      <c r="K45" s="55"/>
      <c r="L45" s="57">
        <v>1459562</v>
      </c>
      <c r="M45" s="8"/>
      <c r="N45" s="50">
        <f t="shared" si="1"/>
        <v>1750</v>
      </c>
      <c r="O45" s="51"/>
    </row>
    <row r="46" spans="1:15">
      <c r="A46" s="25">
        <v>28</v>
      </c>
      <c r="B46" s="39" t="s">
        <v>233</v>
      </c>
      <c r="C46" s="40"/>
      <c r="D46" s="33">
        <v>43548</v>
      </c>
      <c r="E46" s="34">
        <v>43551</v>
      </c>
      <c r="F46" s="30">
        <f t="shared" si="0"/>
        <v>3</v>
      </c>
      <c r="G46" s="138" t="s">
        <v>14</v>
      </c>
      <c r="H46" s="38">
        <v>10018</v>
      </c>
      <c r="I46" s="53"/>
      <c r="J46" s="54">
        <v>6383232</v>
      </c>
      <c r="K46" s="55"/>
      <c r="L46" s="57">
        <v>1459956</v>
      </c>
      <c r="M46" s="8"/>
      <c r="N46" s="50">
        <f t="shared" si="1"/>
        <v>5250</v>
      </c>
      <c r="O46" s="51"/>
    </row>
    <row r="47" spans="1:15">
      <c r="A47" s="25">
        <v>29</v>
      </c>
      <c r="B47" s="39" t="s">
        <v>234</v>
      </c>
      <c r="C47" s="40"/>
      <c r="D47" s="33">
        <v>43551</v>
      </c>
      <c r="E47" s="34">
        <v>43552</v>
      </c>
      <c r="F47" s="30">
        <f t="shared" si="0"/>
        <v>1</v>
      </c>
      <c r="G47" s="138" t="s">
        <v>14</v>
      </c>
      <c r="H47" s="38">
        <v>10059</v>
      </c>
      <c r="I47" s="53"/>
      <c r="J47" s="54">
        <v>6383735</v>
      </c>
      <c r="K47" s="55"/>
      <c r="L47" s="57">
        <v>1460064</v>
      </c>
      <c r="M47" s="8"/>
      <c r="N47" s="50">
        <f t="shared" si="1"/>
        <v>1750</v>
      </c>
      <c r="O47" s="51"/>
    </row>
    <row r="48" spans="1:15">
      <c r="A48" s="25">
        <v>30</v>
      </c>
      <c r="B48" s="39" t="s">
        <v>235</v>
      </c>
      <c r="C48" s="40"/>
      <c r="D48" s="33">
        <v>43552</v>
      </c>
      <c r="E48" s="34">
        <v>43555</v>
      </c>
      <c r="F48" s="30">
        <f t="shared" si="0"/>
        <v>3</v>
      </c>
      <c r="G48" s="138" t="s">
        <v>14</v>
      </c>
      <c r="H48" s="38">
        <v>10239</v>
      </c>
      <c r="I48" s="53"/>
      <c r="J48" s="54">
        <v>6416232</v>
      </c>
      <c r="K48" s="55"/>
      <c r="L48" s="57">
        <v>1470238</v>
      </c>
      <c r="M48" s="8"/>
      <c r="N48" s="50">
        <f t="shared" si="1"/>
        <v>5250</v>
      </c>
      <c r="O48" s="51"/>
    </row>
    <row r="49" spans="1:15">
      <c r="A49" s="25">
        <v>31</v>
      </c>
      <c r="B49" s="39" t="s">
        <v>236</v>
      </c>
      <c r="C49" s="40"/>
      <c r="D49" s="33">
        <v>43554</v>
      </c>
      <c r="E49" s="34">
        <v>43555</v>
      </c>
      <c r="F49" s="30">
        <f t="shared" si="0"/>
        <v>1</v>
      </c>
      <c r="G49" s="138" t="s">
        <v>14</v>
      </c>
      <c r="H49" s="38">
        <v>10260</v>
      </c>
      <c r="I49" s="53"/>
      <c r="J49" s="54">
        <v>6419515</v>
      </c>
      <c r="K49" s="55"/>
      <c r="L49" s="57">
        <v>1471420</v>
      </c>
      <c r="M49" s="8"/>
      <c r="N49" s="50">
        <f t="shared" si="1"/>
        <v>1750</v>
      </c>
      <c r="O49" s="51"/>
    </row>
    <row r="50" spans="1:15">
      <c r="A50" s="25">
        <v>32</v>
      </c>
      <c r="B50" s="39" t="s">
        <v>237</v>
      </c>
      <c r="C50" s="40"/>
      <c r="D50" s="33">
        <v>43556</v>
      </c>
      <c r="E50" s="34">
        <v>43557</v>
      </c>
      <c r="F50" s="30">
        <f t="shared" si="0"/>
        <v>1</v>
      </c>
      <c r="G50" s="138" t="s">
        <v>14</v>
      </c>
      <c r="H50" s="38">
        <v>10392</v>
      </c>
      <c r="I50" s="53"/>
      <c r="J50" s="54">
        <v>6414777</v>
      </c>
      <c r="K50" s="55"/>
      <c r="L50" s="60">
        <v>1469957</v>
      </c>
      <c r="M50" s="10"/>
      <c r="N50" s="50">
        <f t="shared" si="1"/>
        <v>1750</v>
      </c>
      <c r="O50" s="51"/>
    </row>
    <row r="51" spans="1:15">
      <c r="A51" s="25">
        <v>33</v>
      </c>
      <c r="B51" s="39" t="s">
        <v>238</v>
      </c>
      <c r="C51" s="40"/>
      <c r="D51" s="33">
        <v>43556</v>
      </c>
      <c r="E51" s="34">
        <v>43558</v>
      </c>
      <c r="F51" s="30">
        <f t="shared" si="0"/>
        <v>2</v>
      </c>
      <c r="G51" s="138" t="s">
        <v>14</v>
      </c>
      <c r="H51" s="38">
        <v>10442</v>
      </c>
      <c r="I51" s="53"/>
      <c r="J51" s="54">
        <v>6412386</v>
      </c>
      <c r="K51" s="55"/>
      <c r="L51" s="60">
        <v>1467718</v>
      </c>
      <c r="M51" s="10"/>
      <c r="N51" s="50">
        <f t="shared" si="1"/>
        <v>3500</v>
      </c>
      <c r="O51" s="51"/>
    </row>
    <row r="52" spans="1:15">
      <c r="A52" s="25">
        <v>34</v>
      </c>
      <c r="B52" s="39" t="s">
        <v>239</v>
      </c>
      <c r="C52" s="40"/>
      <c r="D52" s="33">
        <v>43561</v>
      </c>
      <c r="E52" s="34">
        <v>43563</v>
      </c>
      <c r="F52" s="30">
        <f t="shared" si="0"/>
        <v>2</v>
      </c>
      <c r="G52" s="138" t="s">
        <v>14</v>
      </c>
      <c r="H52" s="38">
        <v>10746</v>
      </c>
      <c r="I52" s="53"/>
      <c r="J52" s="54">
        <v>6427235</v>
      </c>
      <c r="K52" s="55"/>
      <c r="L52" s="60">
        <v>1472854</v>
      </c>
      <c r="M52" s="10"/>
      <c r="N52" s="50">
        <f t="shared" si="1"/>
        <v>3500</v>
      </c>
      <c r="O52" s="51"/>
    </row>
    <row r="53" spans="1:15">
      <c r="A53" s="25">
        <v>35</v>
      </c>
      <c r="B53" s="39" t="s">
        <v>240</v>
      </c>
      <c r="C53" s="40"/>
      <c r="D53" s="33">
        <v>43561</v>
      </c>
      <c r="E53" s="34">
        <v>43563</v>
      </c>
      <c r="F53" s="30">
        <f t="shared" si="0"/>
        <v>2</v>
      </c>
      <c r="G53" s="138" t="s">
        <v>14</v>
      </c>
      <c r="H53" s="38">
        <v>10762</v>
      </c>
      <c r="I53" s="53"/>
      <c r="J53" s="54">
        <v>6266433</v>
      </c>
      <c r="K53" s="55"/>
      <c r="L53" s="60">
        <v>1435034</v>
      </c>
      <c r="M53" s="10"/>
      <c r="N53" s="50">
        <f t="shared" si="1"/>
        <v>3500</v>
      </c>
      <c r="O53" s="51"/>
    </row>
    <row r="54" spans="1:15">
      <c r="A54" s="25">
        <v>36</v>
      </c>
      <c r="B54" s="39" t="s">
        <v>241</v>
      </c>
      <c r="C54" s="40"/>
      <c r="D54" s="33">
        <v>43561</v>
      </c>
      <c r="E54" s="34">
        <v>43563</v>
      </c>
      <c r="F54" s="30">
        <f t="shared" si="0"/>
        <v>2</v>
      </c>
      <c r="G54" s="138" t="s">
        <v>14</v>
      </c>
      <c r="H54" s="38">
        <v>10763</v>
      </c>
      <c r="I54" s="53"/>
      <c r="J54" s="54">
        <v>6266638</v>
      </c>
      <c r="K54" s="55"/>
      <c r="L54" s="60">
        <v>1435535</v>
      </c>
      <c r="M54" s="10"/>
      <c r="N54" s="50">
        <f t="shared" si="1"/>
        <v>3500</v>
      </c>
      <c r="O54" s="51"/>
    </row>
    <row r="55" spans="1:15">
      <c r="A55" s="25">
        <v>37</v>
      </c>
      <c r="B55" s="39" t="s">
        <v>242</v>
      </c>
      <c r="C55" s="40"/>
      <c r="D55" s="33">
        <v>43561</v>
      </c>
      <c r="E55" s="34">
        <v>43563</v>
      </c>
      <c r="F55" s="30">
        <f t="shared" si="0"/>
        <v>2</v>
      </c>
      <c r="G55" s="138" t="s">
        <v>14</v>
      </c>
      <c r="H55" s="38">
        <v>10764</v>
      </c>
      <c r="I55" s="53"/>
      <c r="J55" s="54">
        <v>6260847</v>
      </c>
      <c r="K55" s="55"/>
      <c r="L55" s="60">
        <v>1435535</v>
      </c>
      <c r="M55" s="10"/>
      <c r="N55" s="50">
        <f t="shared" si="1"/>
        <v>3500</v>
      </c>
      <c r="O55" s="51"/>
    </row>
    <row r="56" spans="1:15">
      <c r="A56" s="25">
        <v>38</v>
      </c>
      <c r="B56" s="39" t="s">
        <v>243</v>
      </c>
      <c r="C56" s="40"/>
      <c r="D56" s="33">
        <v>43561</v>
      </c>
      <c r="E56" s="34">
        <v>43563</v>
      </c>
      <c r="F56" s="30">
        <f t="shared" si="0"/>
        <v>2</v>
      </c>
      <c r="G56" s="138" t="s">
        <v>14</v>
      </c>
      <c r="H56" s="38">
        <v>10783</v>
      </c>
      <c r="I56" s="53"/>
      <c r="J56" s="54">
        <v>6266639</v>
      </c>
      <c r="K56" s="55"/>
      <c r="L56" s="60">
        <v>1434877</v>
      </c>
      <c r="M56" s="10"/>
      <c r="N56" s="50">
        <f t="shared" si="1"/>
        <v>3500</v>
      </c>
      <c r="O56" s="51"/>
    </row>
    <row r="57" spans="1:15">
      <c r="A57" s="25">
        <v>39</v>
      </c>
      <c r="B57" s="39" t="s">
        <v>244</v>
      </c>
      <c r="C57" s="40"/>
      <c r="D57" s="33">
        <v>43563</v>
      </c>
      <c r="E57" s="34">
        <v>43564</v>
      </c>
      <c r="F57" s="30">
        <f t="shared" si="0"/>
        <v>1</v>
      </c>
      <c r="G57" s="138" t="s">
        <v>14</v>
      </c>
      <c r="H57" s="38">
        <v>10831</v>
      </c>
      <c r="I57" s="53"/>
      <c r="J57" s="54">
        <v>6388291</v>
      </c>
      <c r="K57" s="55"/>
      <c r="L57" s="60">
        <v>1461548</v>
      </c>
      <c r="M57" s="10"/>
      <c r="N57" s="50">
        <f t="shared" si="1"/>
        <v>1750</v>
      </c>
      <c r="O57" s="51"/>
    </row>
    <row r="58" spans="1:15">
      <c r="A58" s="25">
        <v>40</v>
      </c>
      <c r="B58" s="39" t="s">
        <v>245</v>
      </c>
      <c r="C58" s="40"/>
      <c r="D58" s="33">
        <v>43563</v>
      </c>
      <c r="E58" s="34">
        <v>43564</v>
      </c>
      <c r="F58" s="30">
        <f t="shared" si="0"/>
        <v>1</v>
      </c>
      <c r="G58" s="138" t="s">
        <v>14</v>
      </c>
      <c r="H58" s="38">
        <v>10833</v>
      </c>
      <c r="I58" s="53"/>
      <c r="J58" s="54">
        <v>6388292</v>
      </c>
      <c r="K58" s="55"/>
      <c r="L58" s="60">
        <v>1461548</v>
      </c>
      <c r="M58" s="10"/>
      <c r="N58" s="50">
        <f t="shared" si="1"/>
        <v>1750</v>
      </c>
      <c r="O58" s="51"/>
    </row>
    <row r="59" spans="1:15">
      <c r="A59" s="25">
        <v>41</v>
      </c>
      <c r="B59" s="39" t="s">
        <v>246</v>
      </c>
      <c r="C59" s="40"/>
      <c r="D59" s="33">
        <v>43561</v>
      </c>
      <c r="E59" s="34">
        <v>43564</v>
      </c>
      <c r="F59" s="30">
        <f t="shared" si="0"/>
        <v>3</v>
      </c>
      <c r="G59" s="138" t="s">
        <v>14</v>
      </c>
      <c r="H59" s="38">
        <v>10855</v>
      </c>
      <c r="I59" s="53"/>
      <c r="J59" s="54">
        <v>6434309</v>
      </c>
      <c r="K59" s="55"/>
      <c r="L59" s="60">
        <v>1475695</v>
      </c>
      <c r="M59" s="10"/>
      <c r="N59" s="50">
        <f t="shared" si="1"/>
        <v>5250</v>
      </c>
      <c r="O59" s="51"/>
    </row>
    <row r="60" spans="1:15">
      <c r="A60" s="25">
        <v>42</v>
      </c>
      <c r="B60" s="39" t="s">
        <v>247</v>
      </c>
      <c r="C60" s="40"/>
      <c r="D60" s="33">
        <v>43561</v>
      </c>
      <c r="E60" s="34">
        <v>43565</v>
      </c>
      <c r="F60" s="30">
        <f t="shared" si="0"/>
        <v>4</v>
      </c>
      <c r="G60" s="138" t="s">
        <v>14</v>
      </c>
      <c r="H60" s="38">
        <v>10884</v>
      </c>
      <c r="I60" s="53"/>
      <c r="J60" s="54">
        <v>6373692</v>
      </c>
      <c r="K60" s="55"/>
      <c r="L60" s="60">
        <v>1457631</v>
      </c>
      <c r="M60" s="10"/>
      <c r="N60" s="50">
        <f t="shared" si="1"/>
        <v>7000</v>
      </c>
      <c r="O60" s="51"/>
    </row>
    <row r="61" spans="1:15">
      <c r="A61" s="25">
        <v>43</v>
      </c>
      <c r="B61" s="39" t="s">
        <v>248</v>
      </c>
      <c r="C61" s="40"/>
      <c r="D61" s="33">
        <v>43563</v>
      </c>
      <c r="E61" s="34">
        <v>43566</v>
      </c>
      <c r="F61" s="30">
        <f t="shared" si="0"/>
        <v>3</v>
      </c>
      <c r="G61" s="138" t="s">
        <v>14</v>
      </c>
      <c r="H61" s="38">
        <v>10963</v>
      </c>
      <c r="I61" s="53"/>
      <c r="J61" s="54">
        <v>6421153</v>
      </c>
      <c r="K61" s="55"/>
      <c r="L61" s="60">
        <v>1472014</v>
      </c>
      <c r="M61" s="10"/>
      <c r="N61" s="50">
        <f t="shared" si="1"/>
        <v>5250</v>
      </c>
      <c r="O61" s="51"/>
    </row>
    <row r="62" spans="1:15">
      <c r="A62" s="25">
        <v>44</v>
      </c>
      <c r="B62" s="39" t="s">
        <v>249</v>
      </c>
      <c r="C62" s="40"/>
      <c r="D62" s="33">
        <v>43565</v>
      </c>
      <c r="E62" s="34">
        <v>43567</v>
      </c>
      <c r="F62" s="30">
        <f t="shared" si="0"/>
        <v>2</v>
      </c>
      <c r="G62" s="138" t="s">
        <v>14</v>
      </c>
      <c r="H62" s="38">
        <v>10988</v>
      </c>
      <c r="I62" s="53"/>
      <c r="J62" s="58">
        <v>6396220</v>
      </c>
      <c r="K62" s="59"/>
      <c r="L62" s="56">
        <v>1463843</v>
      </c>
      <c r="M62" s="6"/>
      <c r="N62" s="50">
        <f t="shared" si="1"/>
        <v>3500</v>
      </c>
      <c r="O62" s="51"/>
    </row>
    <row r="63" spans="1:15">
      <c r="A63" s="25">
        <v>45</v>
      </c>
      <c r="B63" s="39" t="s">
        <v>250</v>
      </c>
      <c r="C63" s="40"/>
      <c r="D63" s="33">
        <v>43566</v>
      </c>
      <c r="E63" s="34">
        <v>43568</v>
      </c>
      <c r="F63" s="30">
        <f t="shared" si="0"/>
        <v>2</v>
      </c>
      <c r="G63" s="138" t="s">
        <v>14</v>
      </c>
      <c r="H63" s="38">
        <v>11041</v>
      </c>
      <c r="I63" s="53"/>
      <c r="J63" s="58">
        <v>6444776</v>
      </c>
      <c r="K63" s="59"/>
      <c r="L63" s="56">
        <v>1478650</v>
      </c>
      <c r="M63" s="6"/>
      <c r="N63" s="50">
        <f t="shared" si="1"/>
        <v>3500</v>
      </c>
      <c r="O63" s="51"/>
    </row>
    <row r="64" spans="1:15">
      <c r="A64" s="25">
        <v>46</v>
      </c>
      <c r="B64" s="39" t="s">
        <v>251</v>
      </c>
      <c r="C64" s="40"/>
      <c r="D64" s="33">
        <v>43566</v>
      </c>
      <c r="E64" s="34">
        <v>43569</v>
      </c>
      <c r="F64" s="30">
        <f t="shared" si="0"/>
        <v>3</v>
      </c>
      <c r="G64" s="138" t="s">
        <v>14</v>
      </c>
      <c r="H64" s="38">
        <v>11091</v>
      </c>
      <c r="I64" s="53"/>
      <c r="J64" s="58">
        <v>6381307</v>
      </c>
      <c r="K64" s="59"/>
      <c r="L64" s="56">
        <v>1458230</v>
      </c>
      <c r="M64" s="6"/>
      <c r="N64" s="50">
        <f t="shared" si="1"/>
        <v>5250</v>
      </c>
      <c r="O64" s="51"/>
    </row>
    <row r="65" spans="1:15">
      <c r="A65" s="25">
        <v>47</v>
      </c>
      <c r="B65" s="39" t="s">
        <v>252</v>
      </c>
      <c r="C65" s="40"/>
      <c r="D65" s="33">
        <v>43566</v>
      </c>
      <c r="E65" s="34">
        <v>43569</v>
      </c>
      <c r="F65" s="30">
        <f t="shared" si="0"/>
        <v>3</v>
      </c>
      <c r="G65" s="138" t="s">
        <v>14</v>
      </c>
      <c r="H65" s="38">
        <v>11095</v>
      </c>
      <c r="I65" s="53"/>
      <c r="J65" s="58">
        <v>6412399</v>
      </c>
      <c r="K65" s="59"/>
      <c r="L65" s="56">
        <v>1469168</v>
      </c>
      <c r="M65" s="6"/>
      <c r="N65" s="50">
        <f t="shared" si="1"/>
        <v>5250</v>
      </c>
      <c r="O65" s="51"/>
    </row>
    <row r="66" spans="1:15">
      <c r="A66" s="25">
        <v>48</v>
      </c>
      <c r="B66" s="39" t="s">
        <v>253</v>
      </c>
      <c r="C66" s="40"/>
      <c r="D66" s="33">
        <v>43566</v>
      </c>
      <c r="E66" s="34">
        <v>43569</v>
      </c>
      <c r="F66" s="30">
        <f t="shared" si="0"/>
        <v>3</v>
      </c>
      <c r="G66" s="138" t="s">
        <v>14</v>
      </c>
      <c r="H66" s="38">
        <v>11096</v>
      </c>
      <c r="I66" s="53"/>
      <c r="J66" s="58">
        <v>6412394</v>
      </c>
      <c r="K66" s="59"/>
      <c r="L66" s="56">
        <v>1469167</v>
      </c>
      <c r="M66" s="6"/>
      <c r="N66" s="50">
        <f t="shared" si="1"/>
        <v>5250</v>
      </c>
      <c r="O66" s="51"/>
    </row>
    <row r="67" spans="1:15">
      <c r="A67" s="25">
        <v>49</v>
      </c>
      <c r="B67" s="39" t="s">
        <v>254</v>
      </c>
      <c r="C67" s="40"/>
      <c r="D67" s="33">
        <v>43568</v>
      </c>
      <c r="E67" s="34">
        <v>43570</v>
      </c>
      <c r="F67" s="30">
        <f t="shared" si="0"/>
        <v>2</v>
      </c>
      <c r="G67" s="138" t="s">
        <v>14</v>
      </c>
      <c r="H67" s="38">
        <v>11150</v>
      </c>
      <c r="I67" s="53"/>
      <c r="J67" s="58">
        <v>6388303</v>
      </c>
      <c r="K67" s="59"/>
      <c r="L67" s="56">
        <v>1461554</v>
      </c>
      <c r="M67" s="6"/>
      <c r="N67" s="50">
        <f t="shared" si="1"/>
        <v>3500</v>
      </c>
      <c r="O67" s="51"/>
    </row>
    <row r="68" spans="1:15">
      <c r="A68" s="25">
        <v>50</v>
      </c>
      <c r="B68" s="39" t="s">
        <v>255</v>
      </c>
      <c r="C68" s="40"/>
      <c r="D68" s="33">
        <v>43568</v>
      </c>
      <c r="E68" s="34">
        <v>43570</v>
      </c>
      <c r="F68" s="30">
        <f t="shared" si="0"/>
        <v>2</v>
      </c>
      <c r="G68" s="138" t="s">
        <v>14</v>
      </c>
      <c r="H68" s="38">
        <v>11152</v>
      </c>
      <c r="I68" s="53"/>
      <c r="J68" s="58">
        <v>6388302</v>
      </c>
      <c r="K68" s="59"/>
      <c r="L68" s="56">
        <v>1461554</v>
      </c>
      <c r="M68" s="6"/>
      <c r="N68" s="50">
        <f t="shared" si="1"/>
        <v>3500</v>
      </c>
      <c r="O68" s="51"/>
    </row>
    <row r="69" spans="1:15">
      <c r="A69" s="25">
        <v>51</v>
      </c>
      <c r="B69" s="39" t="s">
        <v>256</v>
      </c>
      <c r="C69" s="40"/>
      <c r="D69" s="33">
        <v>43567</v>
      </c>
      <c r="E69" s="34">
        <v>43570</v>
      </c>
      <c r="F69" s="30">
        <f t="shared" si="0"/>
        <v>3</v>
      </c>
      <c r="G69" s="138" t="s">
        <v>14</v>
      </c>
      <c r="H69" s="38">
        <v>11153</v>
      </c>
      <c r="I69" s="53"/>
      <c r="J69" s="58">
        <v>6427248</v>
      </c>
      <c r="K69" s="59"/>
      <c r="L69" s="56">
        <v>1472865</v>
      </c>
      <c r="M69" s="6"/>
      <c r="N69" s="50">
        <f t="shared" si="1"/>
        <v>5250</v>
      </c>
      <c r="O69" s="51"/>
    </row>
    <row r="70" spans="1:15">
      <c r="A70" s="25">
        <v>52</v>
      </c>
      <c r="B70" s="39" t="s">
        <v>257</v>
      </c>
      <c r="C70" s="40"/>
      <c r="D70" s="33">
        <v>43565</v>
      </c>
      <c r="E70" s="34">
        <v>43570</v>
      </c>
      <c r="F70" s="30">
        <f t="shared" si="0"/>
        <v>5</v>
      </c>
      <c r="G70" s="138" t="s">
        <v>14</v>
      </c>
      <c r="H70" s="38">
        <v>11154</v>
      </c>
      <c r="I70" s="53"/>
      <c r="J70" s="58">
        <v>6396212</v>
      </c>
      <c r="K70" s="59"/>
      <c r="L70" s="56">
        <v>1463586</v>
      </c>
      <c r="M70" s="6"/>
      <c r="N70" s="50">
        <f t="shared" si="1"/>
        <v>8750</v>
      </c>
      <c r="O70" s="51"/>
    </row>
    <row r="71" spans="1:15">
      <c r="A71" s="25">
        <v>53</v>
      </c>
      <c r="B71" s="39" t="s">
        <v>258</v>
      </c>
      <c r="C71" s="40"/>
      <c r="D71" s="33">
        <v>43569</v>
      </c>
      <c r="E71" s="34">
        <v>43570</v>
      </c>
      <c r="F71" s="30">
        <f t="shared" si="0"/>
        <v>1</v>
      </c>
      <c r="G71" s="138" t="s">
        <v>14</v>
      </c>
      <c r="H71" s="38">
        <v>11156</v>
      </c>
      <c r="I71" s="53"/>
      <c r="J71" s="58">
        <v>6419359</v>
      </c>
      <c r="K71" s="59"/>
      <c r="L71" s="56">
        <v>1471316</v>
      </c>
      <c r="M71" s="6"/>
      <c r="N71" s="50">
        <f t="shared" si="1"/>
        <v>1750</v>
      </c>
      <c r="O71" s="51"/>
    </row>
    <row r="72" spans="1:15">
      <c r="A72" s="25">
        <v>54</v>
      </c>
      <c r="B72" s="39" t="s">
        <v>259</v>
      </c>
      <c r="C72" s="40"/>
      <c r="D72" s="33">
        <v>43567</v>
      </c>
      <c r="E72" s="34">
        <v>43570</v>
      </c>
      <c r="F72" s="30">
        <f t="shared" ref="F72:F96" si="2">E72-D72</f>
        <v>3</v>
      </c>
      <c r="G72" s="138" t="s">
        <v>14</v>
      </c>
      <c r="H72" s="38">
        <v>11157</v>
      </c>
      <c r="I72" s="53"/>
      <c r="J72" s="58">
        <v>6427227</v>
      </c>
      <c r="K72" s="59"/>
      <c r="L72" s="56">
        <v>1472850</v>
      </c>
      <c r="M72" s="6"/>
      <c r="N72" s="50">
        <f t="shared" ref="N72:N135" si="3">F72*G72</f>
        <v>5250</v>
      </c>
      <c r="O72" s="51"/>
    </row>
    <row r="73" spans="1:15">
      <c r="A73" s="25">
        <v>55</v>
      </c>
      <c r="B73" s="39" t="s">
        <v>260</v>
      </c>
      <c r="C73" s="40"/>
      <c r="D73" s="33">
        <v>43569</v>
      </c>
      <c r="E73" s="34">
        <v>43570</v>
      </c>
      <c r="F73" s="30">
        <f t="shared" si="2"/>
        <v>1</v>
      </c>
      <c r="G73" s="138" t="s">
        <v>14</v>
      </c>
      <c r="H73" s="38">
        <v>11159</v>
      </c>
      <c r="I73" s="53"/>
      <c r="J73" s="58">
        <v>6434604</v>
      </c>
      <c r="K73" s="59"/>
      <c r="L73" s="56">
        <v>1475910</v>
      </c>
      <c r="M73" s="6"/>
      <c r="N73" s="50">
        <f t="shared" si="3"/>
        <v>1750</v>
      </c>
      <c r="O73" s="51"/>
    </row>
    <row r="74" spans="1:15">
      <c r="A74" s="25">
        <v>56</v>
      </c>
      <c r="B74" s="39" t="s">
        <v>261</v>
      </c>
      <c r="C74" s="40"/>
      <c r="D74" s="33">
        <v>43568</v>
      </c>
      <c r="E74" s="34">
        <v>43570</v>
      </c>
      <c r="F74" s="30">
        <f t="shared" si="2"/>
        <v>2</v>
      </c>
      <c r="G74" s="138" t="s">
        <v>14</v>
      </c>
      <c r="H74" s="38">
        <v>11160</v>
      </c>
      <c r="I74" s="53"/>
      <c r="J74" s="58">
        <v>6419340</v>
      </c>
      <c r="K74" s="59"/>
      <c r="L74" s="56">
        <v>1471243</v>
      </c>
      <c r="M74" s="6"/>
      <c r="N74" s="50">
        <f t="shared" si="3"/>
        <v>3500</v>
      </c>
      <c r="O74" s="51"/>
    </row>
    <row r="75" spans="1:15">
      <c r="A75" s="25">
        <v>57</v>
      </c>
      <c r="B75" s="39" t="s">
        <v>262</v>
      </c>
      <c r="C75" s="40"/>
      <c r="D75" s="33">
        <v>43567</v>
      </c>
      <c r="E75" s="34">
        <v>43570</v>
      </c>
      <c r="F75" s="30">
        <f t="shared" si="2"/>
        <v>3</v>
      </c>
      <c r="G75" s="138" t="s">
        <v>14</v>
      </c>
      <c r="H75" s="38">
        <v>11161</v>
      </c>
      <c r="I75" s="53"/>
      <c r="J75" s="58">
        <v>6412383</v>
      </c>
      <c r="K75" s="59"/>
      <c r="L75" s="56">
        <v>1467347</v>
      </c>
      <c r="M75" s="6"/>
      <c r="N75" s="50">
        <f t="shared" si="3"/>
        <v>5250</v>
      </c>
      <c r="O75" s="51"/>
    </row>
    <row r="76" spans="1:15">
      <c r="A76" s="25">
        <v>58</v>
      </c>
      <c r="B76" s="39" t="s">
        <v>263</v>
      </c>
      <c r="C76" s="40"/>
      <c r="D76" s="33">
        <v>43568</v>
      </c>
      <c r="E76" s="34">
        <v>43570</v>
      </c>
      <c r="F76" s="30">
        <f t="shared" si="2"/>
        <v>2</v>
      </c>
      <c r="G76" s="138" t="s">
        <v>14</v>
      </c>
      <c r="H76" s="38">
        <v>11163</v>
      </c>
      <c r="I76" s="53"/>
      <c r="J76" s="58">
        <v>6419344</v>
      </c>
      <c r="K76" s="59"/>
      <c r="L76" s="56">
        <v>1471243</v>
      </c>
      <c r="M76" s="6"/>
      <c r="N76" s="50">
        <f t="shared" si="3"/>
        <v>3500</v>
      </c>
      <c r="O76" s="51"/>
    </row>
    <row r="77" spans="1:15">
      <c r="A77" s="25">
        <v>59</v>
      </c>
      <c r="B77" s="39" t="s">
        <v>253</v>
      </c>
      <c r="C77" s="40"/>
      <c r="D77" s="33">
        <v>43569</v>
      </c>
      <c r="E77" s="34">
        <v>43570</v>
      </c>
      <c r="F77" s="30">
        <f t="shared" si="2"/>
        <v>1</v>
      </c>
      <c r="G77" s="138" t="s">
        <v>14</v>
      </c>
      <c r="H77" s="38">
        <v>11189</v>
      </c>
      <c r="I77" s="53"/>
      <c r="J77" s="58">
        <v>6419358</v>
      </c>
      <c r="K77" s="59"/>
      <c r="L77" s="56">
        <v>1471316</v>
      </c>
      <c r="M77" s="6"/>
      <c r="N77" s="50">
        <f t="shared" si="3"/>
        <v>1750</v>
      </c>
      <c r="O77" s="51"/>
    </row>
    <row r="78" spans="1:15">
      <c r="A78" s="25">
        <v>60</v>
      </c>
      <c r="B78" s="39" t="s">
        <v>264</v>
      </c>
      <c r="C78" s="40"/>
      <c r="D78" s="33">
        <v>43566</v>
      </c>
      <c r="E78" s="34">
        <v>43571</v>
      </c>
      <c r="F78" s="30">
        <f t="shared" si="2"/>
        <v>5</v>
      </c>
      <c r="G78" s="138" t="s">
        <v>14</v>
      </c>
      <c r="H78" s="38">
        <v>11217</v>
      </c>
      <c r="I78" s="53"/>
      <c r="J78" s="58">
        <v>6399021</v>
      </c>
      <c r="K78" s="59"/>
      <c r="L78" s="56">
        <v>1464879</v>
      </c>
      <c r="M78" s="6"/>
      <c r="N78" s="50">
        <f t="shared" si="3"/>
        <v>8750</v>
      </c>
      <c r="O78" s="51"/>
    </row>
    <row r="79" spans="1:15">
      <c r="A79" s="25">
        <v>61</v>
      </c>
      <c r="B79" s="39" t="s">
        <v>256</v>
      </c>
      <c r="C79" s="40"/>
      <c r="D79" s="33">
        <v>43570</v>
      </c>
      <c r="E79" s="34">
        <v>43571</v>
      </c>
      <c r="F79" s="30">
        <f t="shared" si="2"/>
        <v>1</v>
      </c>
      <c r="G79" s="138" t="s">
        <v>14</v>
      </c>
      <c r="H79" s="38">
        <v>11218</v>
      </c>
      <c r="I79" s="53"/>
      <c r="J79" s="58">
        <v>6432228</v>
      </c>
      <c r="K79" s="59"/>
      <c r="L79" s="56">
        <v>1475299</v>
      </c>
      <c r="M79" s="6"/>
      <c r="N79" s="50">
        <f t="shared" si="3"/>
        <v>1750</v>
      </c>
      <c r="O79" s="51"/>
    </row>
    <row r="80" spans="1:15">
      <c r="A80" s="25">
        <v>62</v>
      </c>
      <c r="B80" s="39" t="s">
        <v>265</v>
      </c>
      <c r="C80" s="40"/>
      <c r="D80" s="33">
        <v>43569</v>
      </c>
      <c r="E80" s="34">
        <v>43571</v>
      </c>
      <c r="F80" s="30">
        <f t="shared" si="2"/>
        <v>2</v>
      </c>
      <c r="G80" s="138" t="s">
        <v>14</v>
      </c>
      <c r="H80" s="38">
        <v>11219</v>
      </c>
      <c r="I80" s="53"/>
      <c r="J80" s="58">
        <v>6314900</v>
      </c>
      <c r="K80" s="59"/>
      <c r="L80" s="56">
        <v>1444210</v>
      </c>
      <c r="M80" s="6"/>
      <c r="N80" s="50">
        <f t="shared" si="3"/>
        <v>3500</v>
      </c>
      <c r="O80" s="51"/>
    </row>
    <row r="81" spans="1:15">
      <c r="A81" s="25">
        <v>63</v>
      </c>
      <c r="B81" s="39" t="s">
        <v>266</v>
      </c>
      <c r="C81" s="40"/>
      <c r="D81" s="33">
        <v>43568</v>
      </c>
      <c r="E81" s="34">
        <v>43571</v>
      </c>
      <c r="F81" s="30">
        <f t="shared" si="2"/>
        <v>3</v>
      </c>
      <c r="G81" s="138" t="s">
        <v>14</v>
      </c>
      <c r="H81" s="38">
        <v>11220</v>
      </c>
      <c r="I81" s="53"/>
      <c r="J81" s="58">
        <v>6414206</v>
      </c>
      <c r="K81" s="59"/>
      <c r="L81" s="56">
        <v>1469768</v>
      </c>
      <c r="M81" s="6"/>
      <c r="N81" s="50">
        <f t="shared" si="3"/>
        <v>5250</v>
      </c>
      <c r="O81" s="51"/>
    </row>
    <row r="82" spans="1:15">
      <c r="A82" s="25">
        <v>64</v>
      </c>
      <c r="B82" s="39" t="s">
        <v>267</v>
      </c>
      <c r="C82" s="40"/>
      <c r="D82" s="33">
        <v>43574</v>
      </c>
      <c r="E82" s="34">
        <v>43575</v>
      </c>
      <c r="F82" s="30">
        <f t="shared" si="2"/>
        <v>1</v>
      </c>
      <c r="G82" s="138" t="s">
        <v>14</v>
      </c>
      <c r="H82" s="38">
        <v>11500</v>
      </c>
      <c r="I82" s="53"/>
      <c r="J82" s="58">
        <v>6467676</v>
      </c>
      <c r="K82" s="59"/>
      <c r="L82" s="56">
        <v>1486672</v>
      </c>
      <c r="M82" s="6"/>
      <c r="N82" s="50">
        <f t="shared" si="3"/>
        <v>1750</v>
      </c>
      <c r="O82" s="51"/>
    </row>
    <row r="83" spans="1:15">
      <c r="A83" s="25">
        <v>65</v>
      </c>
      <c r="B83" s="39" t="s">
        <v>267</v>
      </c>
      <c r="C83" s="40"/>
      <c r="D83" s="33">
        <v>43575</v>
      </c>
      <c r="E83" s="34">
        <v>43576</v>
      </c>
      <c r="F83" s="30">
        <f t="shared" si="2"/>
        <v>1</v>
      </c>
      <c r="G83" s="138" t="s">
        <v>14</v>
      </c>
      <c r="H83" s="38">
        <v>11517</v>
      </c>
      <c r="I83" s="53"/>
      <c r="J83" s="58">
        <v>6468899</v>
      </c>
      <c r="K83" s="59"/>
      <c r="L83" s="56">
        <v>1487084</v>
      </c>
      <c r="M83" s="6"/>
      <c r="N83" s="50">
        <f t="shared" si="3"/>
        <v>1750</v>
      </c>
      <c r="O83" s="51"/>
    </row>
    <row r="84" spans="1:15">
      <c r="A84" s="25">
        <v>66</v>
      </c>
      <c r="B84" s="39" t="s">
        <v>268</v>
      </c>
      <c r="C84" s="40"/>
      <c r="D84" s="33">
        <v>43575</v>
      </c>
      <c r="E84" s="34">
        <v>43577</v>
      </c>
      <c r="F84" s="30">
        <f t="shared" si="2"/>
        <v>2</v>
      </c>
      <c r="G84" s="138" t="s">
        <v>14</v>
      </c>
      <c r="H84" s="38">
        <v>11573</v>
      </c>
      <c r="I84" s="53"/>
      <c r="J84" s="58">
        <v>6468897</v>
      </c>
      <c r="K84" s="59"/>
      <c r="L84" s="56">
        <v>1486976</v>
      </c>
      <c r="M84" s="6"/>
      <c r="N84" s="50">
        <f t="shared" si="3"/>
        <v>3500</v>
      </c>
      <c r="O84" s="51"/>
    </row>
    <row r="85" spans="1:15">
      <c r="A85" s="25">
        <v>67</v>
      </c>
      <c r="B85" s="39" t="s">
        <v>269</v>
      </c>
      <c r="C85" s="40"/>
      <c r="D85" s="33">
        <v>43579</v>
      </c>
      <c r="E85" s="34">
        <v>43581</v>
      </c>
      <c r="F85" s="30">
        <f t="shared" si="2"/>
        <v>2</v>
      </c>
      <c r="G85" s="138" t="s">
        <v>14</v>
      </c>
      <c r="H85" s="38">
        <v>11792</v>
      </c>
      <c r="I85" s="53"/>
      <c r="J85" s="58">
        <v>6465339</v>
      </c>
      <c r="K85" s="59"/>
      <c r="L85" s="56">
        <v>1485731</v>
      </c>
      <c r="M85" s="6"/>
      <c r="N85" s="50">
        <f t="shared" si="3"/>
        <v>3500</v>
      </c>
      <c r="O85" s="51"/>
    </row>
    <row r="86" spans="1:15">
      <c r="A86" s="25">
        <v>68</v>
      </c>
      <c r="B86" s="26" t="s">
        <v>270</v>
      </c>
      <c r="C86" s="27"/>
      <c r="D86" s="33">
        <v>43580</v>
      </c>
      <c r="E86" s="34">
        <v>43582</v>
      </c>
      <c r="F86" s="30">
        <f t="shared" si="2"/>
        <v>2</v>
      </c>
      <c r="G86" s="138" t="s">
        <v>14</v>
      </c>
      <c r="H86" s="32">
        <v>11844</v>
      </c>
      <c r="I86" s="47"/>
      <c r="J86" s="32">
        <v>6465321</v>
      </c>
      <c r="K86" s="47"/>
      <c r="L86" s="48">
        <v>1485736</v>
      </c>
      <c r="M86" s="49"/>
      <c r="N86" s="50">
        <f t="shared" si="3"/>
        <v>3500</v>
      </c>
      <c r="O86" s="51"/>
    </row>
    <row r="87" spans="1:15">
      <c r="A87" s="25">
        <v>69</v>
      </c>
      <c r="B87" s="26" t="s">
        <v>271</v>
      </c>
      <c r="C87" s="27"/>
      <c r="D87" s="33">
        <v>43581</v>
      </c>
      <c r="E87" s="34">
        <v>43582</v>
      </c>
      <c r="F87" s="30">
        <f t="shared" si="2"/>
        <v>1</v>
      </c>
      <c r="G87" s="138" t="s">
        <v>14</v>
      </c>
      <c r="H87" s="32">
        <v>11850</v>
      </c>
      <c r="I87" s="47"/>
      <c r="J87" s="32">
        <v>6478601</v>
      </c>
      <c r="K87" s="47"/>
      <c r="L87" s="48">
        <v>1485731</v>
      </c>
      <c r="M87" s="49"/>
      <c r="N87" s="50">
        <f t="shared" si="3"/>
        <v>1750</v>
      </c>
      <c r="O87" s="51"/>
    </row>
    <row r="88" spans="1:15">
      <c r="A88" s="25">
        <v>70</v>
      </c>
      <c r="B88" s="26" t="s">
        <v>272</v>
      </c>
      <c r="C88" s="27"/>
      <c r="D88" s="33">
        <v>43579</v>
      </c>
      <c r="E88" s="34">
        <v>43582</v>
      </c>
      <c r="F88" s="30">
        <f t="shared" si="2"/>
        <v>3</v>
      </c>
      <c r="G88" s="138" t="s">
        <v>14</v>
      </c>
      <c r="H88" s="32">
        <v>11854</v>
      </c>
      <c r="I88" s="47"/>
      <c r="J88" s="32">
        <v>6465331</v>
      </c>
      <c r="K88" s="47"/>
      <c r="L88" s="48">
        <v>1484776</v>
      </c>
      <c r="M88" s="49"/>
      <c r="N88" s="50">
        <f t="shared" si="3"/>
        <v>5250</v>
      </c>
      <c r="O88" s="51"/>
    </row>
    <row r="89" spans="1:15">
      <c r="A89" s="25">
        <v>71</v>
      </c>
      <c r="B89" s="26" t="s">
        <v>273</v>
      </c>
      <c r="C89" s="27"/>
      <c r="D89" s="33">
        <v>43579</v>
      </c>
      <c r="E89" s="34">
        <v>43582</v>
      </c>
      <c r="F89" s="30">
        <f t="shared" si="2"/>
        <v>3</v>
      </c>
      <c r="G89" s="138" t="s">
        <v>14</v>
      </c>
      <c r="H89" s="32">
        <v>11855</v>
      </c>
      <c r="I89" s="47"/>
      <c r="J89" s="32">
        <v>6465330</v>
      </c>
      <c r="K89" s="47"/>
      <c r="L89" s="48">
        <v>1484776</v>
      </c>
      <c r="M89" s="49"/>
      <c r="N89" s="50">
        <f t="shared" si="3"/>
        <v>5250</v>
      </c>
      <c r="O89" s="51"/>
    </row>
    <row r="90" spans="1:15">
      <c r="A90" s="25">
        <v>72</v>
      </c>
      <c r="B90" s="26" t="s">
        <v>274</v>
      </c>
      <c r="C90" s="27"/>
      <c r="D90" s="33">
        <v>43579</v>
      </c>
      <c r="E90" s="34">
        <v>43582</v>
      </c>
      <c r="F90" s="30">
        <f t="shared" si="2"/>
        <v>3</v>
      </c>
      <c r="G90" s="138" t="s">
        <v>14</v>
      </c>
      <c r="H90" s="32">
        <v>11857</v>
      </c>
      <c r="I90" s="47"/>
      <c r="J90" s="32">
        <v>6465333</v>
      </c>
      <c r="K90" s="47"/>
      <c r="L90" s="48">
        <v>1484776</v>
      </c>
      <c r="M90" s="49"/>
      <c r="N90" s="50">
        <f t="shared" si="3"/>
        <v>5250</v>
      </c>
      <c r="O90" s="51"/>
    </row>
    <row r="91" spans="1:15">
      <c r="A91" s="25">
        <v>73</v>
      </c>
      <c r="B91" s="26" t="s">
        <v>275</v>
      </c>
      <c r="C91" s="27"/>
      <c r="D91" s="33">
        <v>43579</v>
      </c>
      <c r="E91" s="34">
        <v>43582</v>
      </c>
      <c r="F91" s="30">
        <f t="shared" si="2"/>
        <v>3</v>
      </c>
      <c r="G91" s="138" t="s">
        <v>14</v>
      </c>
      <c r="H91" s="32">
        <v>11858</v>
      </c>
      <c r="I91" s="47"/>
      <c r="J91" s="32">
        <v>6465335</v>
      </c>
      <c r="K91" s="47"/>
      <c r="L91" s="48">
        <v>1484776</v>
      </c>
      <c r="M91" s="49"/>
      <c r="N91" s="50">
        <f t="shared" si="3"/>
        <v>5250</v>
      </c>
      <c r="O91" s="51"/>
    </row>
    <row r="92" spans="1:15">
      <c r="A92" s="25">
        <v>74</v>
      </c>
      <c r="B92" s="26" t="s">
        <v>276</v>
      </c>
      <c r="C92" s="27"/>
      <c r="D92" s="33">
        <v>43579</v>
      </c>
      <c r="E92" s="34">
        <v>43582</v>
      </c>
      <c r="F92" s="30">
        <f t="shared" si="2"/>
        <v>3</v>
      </c>
      <c r="G92" s="138" t="s">
        <v>14</v>
      </c>
      <c r="H92" s="32">
        <v>11860</v>
      </c>
      <c r="I92" s="47"/>
      <c r="J92" s="32">
        <v>6465336</v>
      </c>
      <c r="K92" s="47"/>
      <c r="L92" s="48">
        <v>1484776</v>
      </c>
      <c r="M92" s="49"/>
      <c r="N92" s="50">
        <f t="shared" si="3"/>
        <v>5250</v>
      </c>
      <c r="O92" s="51"/>
    </row>
    <row r="93" spans="1:15">
      <c r="A93" s="25">
        <v>75</v>
      </c>
      <c r="B93" s="26" t="s">
        <v>277</v>
      </c>
      <c r="C93" s="27"/>
      <c r="D93" s="33">
        <v>43579</v>
      </c>
      <c r="E93" s="34">
        <v>43582</v>
      </c>
      <c r="F93" s="30">
        <f t="shared" si="2"/>
        <v>3</v>
      </c>
      <c r="G93" s="138" t="s">
        <v>14</v>
      </c>
      <c r="H93" s="32">
        <v>11861</v>
      </c>
      <c r="I93" s="47"/>
      <c r="J93" s="32">
        <v>6467426</v>
      </c>
      <c r="K93" s="47"/>
      <c r="L93" s="48">
        <v>1486667</v>
      </c>
      <c r="M93" s="49"/>
      <c r="N93" s="50">
        <f t="shared" si="3"/>
        <v>5250</v>
      </c>
      <c r="O93" s="51"/>
    </row>
    <row r="94" spans="1:15">
      <c r="A94" s="25">
        <v>76</v>
      </c>
      <c r="B94" s="26" t="s">
        <v>278</v>
      </c>
      <c r="C94" s="27"/>
      <c r="D94" s="33">
        <v>43579</v>
      </c>
      <c r="E94" s="34">
        <v>43582</v>
      </c>
      <c r="F94" s="30">
        <f t="shared" si="2"/>
        <v>3</v>
      </c>
      <c r="G94" s="138" t="s">
        <v>14</v>
      </c>
      <c r="H94" s="32">
        <v>11862</v>
      </c>
      <c r="I94" s="47"/>
      <c r="J94" s="32">
        <v>6465334</v>
      </c>
      <c r="K94" s="47"/>
      <c r="L94" s="48">
        <v>1484776</v>
      </c>
      <c r="M94" s="49"/>
      <c r="N94" s="50">
        <f t="shared" si="3"/>
        <v>5250</v>
      </c>
      <c r="O94" s="51"/>
    </row>
    <row r="95" spans="1:15">
      <c r="A95" s="25">
        <v>77</v>
      </c>
      <c r="B95" s="26" t="s">
        <v>279</v>
      </c>
      <c r="C95" s="27"/>
      <c r="D95" s="33">
        <v>43579</v>
      </c>
      <c r="E95" s="34">
        <v>43582</v>
      </c>
      <c r="F95" s="30">
        <f t="shared" si="2"/>
        <v>3</v>
      </c>
      <c r="G95" s="138" t="s">
        <v>14</v>
      </c>
      <c r="H95" s="32">
        <v>11863</v>
      </c>
      <c r="I95" s="47"/>
      <c r="J95" s="32">
        <v>6478429</v>
      </c>
      <c r="K95" s="47"/>
      <c r="L95" s="48">
        <v>1489621</v>
      </c>
      <c r="M95" s="49"/>
      <c r="N95" s="50">
        <f t="shared" si="3"/>
        <v>5250</v>
      </c>
      <c r="O95" s="51"/>
    </row>
    <row r="96" spans="1:15">
      <c r="A96" s="25">
        <v>78</v>
      </c>
      <c r="B96" s="26" t="s">
        <v>280</v>
      </c>
      <c r="C96" s="27"/>
      <c r="D96" s="33">
        <v>43579</v>
      </c>
      <c r="E96" s="34">
        <v>43582</v>
      </c>
      <c r="F96" s="30">
        <f t="shared" si="2"/>
        <v>3</v>
      </c>
      <c r="G96" s="138" t="s">
        <v>14</v>
      </c>
      <c r="H96" s="32">
        <v>11869</v>
      </c>
      <c r="I96" s="47"/>
      <c r="J96" s="32">
        <v>6465332</v>
      </c>
      <c r="K96" s="47"/>
      <c r="L96" s="48">
        <v>1484776</v>
      </c>
      <c r="M96" s="49"/>
      <c r="N96" s="50">
        <f t="shared" si="3"/>
        <v>5250</v>
      </c>
      <c r="O96" s="51"/>
    </row>
    <row r="97" spans="1:15">
      <c r="A97" s="25">
        <v>79</v>
      </c>
      <c r="B97" s="61" t="s">
        <v>281</v>
      </c>
      <c r="C97" s="62"/>
      <c r="D97" s="63">
        <v>43580</v>
      </c>
      <c r="E97" s="64">
        <v>43581</v>
      </c>
      <c r="F97" s="65">
        <v>2</v>
      </c>
      <c r="G97" s="141" t="s">
        <v>282</v>
      </c>
      <c r="H97" s="67"/>
      <c r="I97" s="83"/>
      <c r="J97" s="67"/>
      <c r="K97" s="83"/>
      <c r="L97" s="48">
        <v>1484783</v>
      </c>
      <c r="M97" s="84"/>
      <c r="N97" s="85">
        <f t="shared" si="3"/>
        <v>6000</v>
      </c>
      <c r="O97" s="86"/>
    </row>
    <row r="98" spans="1:15">
      <c r="A98" s="25">
        <v>80</v>
      </c>
      <c r="B98" s="26" t="s">
        <v>283</v>
      </c>
      <c r="C98" s="27"/>
      <c r="D98" s="33">
        <v>43578</v>
      </c>
      <c r="E98" s="34">
        <v>43582</v>
      </c>
      <c r="F98" s="30">
        <f t="shared" ref="F98:F136" si="4">E98-D98</f>
        <v>4</v>
      </c>
      <c r="G98" s="138" t="s">
        <v>14</v>
      </c>
      <c r="H98" s="32">
        <v>11900</v>
      </c>
      <c r="I98" s="47"/>
      <c r="J98" s="38">
        <v>6467300</v>
      </c>
      <c r="K98" s="53"/>
      <c r="L98" s="48">
        <v>1484783</v>
      </c>
      <c r="M98" s="49"/>
      <c r="N98" s="50">
        <f t="shared" si="3"/>
        <v>7000</v>
      </c>
      <c r="O98" s="51"/>
    </row>
    <row r="99" spans="1:15">
      <c r="A99" s="25">
        <v>81</v>
      </c>
      <c r="B99" s="26" t="s">
        <v>284</v>
      </c>
      <c r="C99" s="27"/>
      <c r="D99" s="33">
        <v>43588</v>
      </c>
      <c r="E99" s="34">
        <v>43589</v>
      </c>
      <c r="F99" s="30">
        <f t="shared" si="4"/>
        <v>1</v>
      </c>
      <c r="G99" s="138" t="s">
        <v>14</v>
      </c>
      <c r="H99" s="32">
        <v>12372</v>
      </c>
      <c r="I99" s="47"/>
      <c r="J99" s="32">
        <v>6492572</v>
      </c>
      <c r="K99" s="47"/>
      <c r="L99" s="48">
        <v>1493736</v>
      </c>
      <c r="M99" s="49"/>
      <c r="N99" s="50">
        <f t="shared" si="3"/>
        <v>1750</v>
      </c>
      <c r="O99" s="51"/>
    </row>
    <row r="100" spans="1:15">
      <c r="A100" s="25">
        <v>82</v>
      </c>
      <c r="B100" s="26" t="s">
        <v>285</v>
      </c>
      <c r="C100" s="27"/>
      <c r="D100" s="33">
        <v>43585</v>
      </c>
      <c r="E100" s="34">
        <v>43590</v>
      </c>
      <c r="F100" s="30">
        <f t="shared" si="4"/>
        <v>5</v>
      </c>
      <c r="G100" s="138" t="s">
        <v>14</v>
      </c>
      <c r="H100" s="32">
        <v>12395</v>
      </c>
      <c r="I100" s="47"/>
      <c r="J100" s="32">
        <v>6476339</v>
      </c>
      <c r="K100" s="47"/>
      <c r="L100" s="48">
        <v>1489038</v>
      </c>
      <c r="M100" s="49"/>
      <c r="N100" s="50">
        <f t="shared" si="3"/>
        <v>8750</v>
      </c>
      <c r="O100" s="51"/>
    </row>
    <row r="101" spans="1:15">
      <c r="A101" s="25">
        <v>83</v>
      </c>
      <c r="B101" s="26" t="s">
        <v>286</v>
      </c>
      <c r="C101" s="27"/>
      <c r="D101" s="33">
        <v>43591</v>
      </c>
      <c r="E101" s="34">
        <v>43594</v>
      </c>
      <c r="F101" s="30">
        <f t="shared" si="4"/>
        <v>3</v>
      </c>
      <c r="G101" s="138" t="s">
        <v>14</v>
      </c>
      <c r="H101" s="32">
        <v>12692</v>
      </c>
      <c r="I101" s="47"/>
      <c r="J101" s="32">
        <v>6506237</v>
      </c>
      <c r="K101" s="47"/>
      <c r="L101" s="48">
        <v>1496247</v>
      </c>
      <c r="M101" s="49"/>
      <c r="N101" s="50">
        <f t="shared" si="3"/>
        <v>5250</v>
      </c>
      <c r="O101" s="51"/>
    </row>
    <row r="102" spans="1:15">
      <c r="A102" s="25">
        <v>84</v>
      </c>
      <c r="B102" s="26" t="s">
        <v>287</v>
      </c>
      <c r="C102" s="27"/>
      <c r="D102" s="33">
        <v>43600</v>
      </c>
      <c r="E102" s="34">
        <v>43601</v>
      </c>
      <c r="F102" s="30">
        <f t="shared" si="4"/>
        <v>1</v>
      </c>
      <c r="G102" s="138" t="s">
        <v>14</v>
      </c>
      <c r="H102" s="32">
        <v>12962</v>
      </c>
      <c r="I102" s="47"/>
      <c r="J102" s="32">
        <v>6523824</v>
      </c>
      <c r="K102" s="47"/>
      <c r="L102" s="48">
        <v>1501727</v>
      </c>
      <c r="M102" s="49"/>
      <c r="N102" s="50">
        <f t="shared" si="3"/>
        <v>1750</v>
      </c>
      <c r="O102" s="51"/>
    </row>
    <row r="103" spans="1:15">
      <c r="A103" s="25">
        <v>85</v>
      </c>
      <c r="B103" s="61" t="s">
        <v>281</v>
      </c>
      <c r="C103" s="62"/>
      <c r="D103" s="63">
        <v>43602</v>
      </c>
      <c r="E103" s="64">
        <v>43603</v>
      </c>
      <c r="F103" s="65">
        <f t="shared" si="4"/>
        <v>1</v>
      </c>
      <c r="G103" s="141" t="s">
        <v>282</v>
      </c>
      <c r="H103" s="67">
        <v>13024</v>
      </c>
      <c r="I103" s="83"/>
      <c r="J103" s="67">
        <v>6524632</v>
      </c>
      <c r="K103" s="83"/>
      <c r="L103" s="87">
        <v>1500175</v>
      </c>
      <c r="M103" s="84"/>
      <c r="N103" s="85">
        <f t="shared" si="3"/>
        <v>3000</v>
      </c>
      <c r="O103" s="86"/>
    </row>
    <row r="104" spans="1:15">
      <c r="A104" s="25">
        <v>86</v>
      </c>
      <c r="B104" s="35" t="s">
        <v>288</v>
      </c>
      <c r="C104" s="36"/>
      <c r="D104" s="33">
        <v>43601</v>
      </c>
      <c r="E104" s="34">
        <v>43604</v>
      </c>
      <c r="F104" s="30">
        <f t="shared" si="4"/>
        <v>3</v>
      </c>
      <c r="G104" s="138" t="s">
        <v>14</v>
      </c>
      <c r="H104" s="38">
        <v>13077</v>
      </c>
      <c r="I104" s="53"/>
      <c r="J104" s="38">
        <v>6513760</v>
      </c>
      <c r="K104" s="53"/>
      <c r="L104" s="48">
        <v>1500175</v>
      </c>
      <c r="M104" s="49"/>
      <c r="N104" s="50">
        <f t="shared" si="3"/>
        <v>5250</v>
      </c>
      <c r="O104" s="51"/>
    </row>
    <row r="105" spans="1:15">
      <c r="A105" s="25">
        <v>87</v>
      </c>
      <c r="B105" s="35" t="s">
        <v>289</v>
      </c>
      <c r="C105" s="36"/>
      <c r="D105" s="33">
        <v>43600</v>
      </c>
      <c r="E105" s="34">
        <v>43604</v>
      </c>
      <c r="F105" s="30">
        <f t="shared" si="4"/>
        <v>4</v>
      </c>
      <c r="G105" s="138" t="s">
        <v>14</v>
      </c>
      <c r="H105" s="38">
        <v>13115</v>
      </c>
      <c r="I105" s="53"/>
      <c r="J105" s="38">
        <v>6513757</v>
      </c>
      <c r="K105" s="53"/>
      <c r="L105" s="48">
        <v>1500175</v>
      </c>
      <c r="M105" s="49"/>
      <c r="N105" s="50">
        <f t="shared" si="3"/>
        <v>7000</v>
      </c>
      <c r="O105" s="51"/>
    </row>
    <row r="106" spans="1:15">
      <c r="A106" s="25">
        <v>88</v>
      </c>
      <c r="B106" s="35" t="s">
        <v>290</v>
      </c>
      <c r="C106" s="36"/>
      <c r="D106" s="33">
        <v>43600</v>
      </c>
      <c r="E106" s="34">
        <v>43603</v>
      </c>
      <c r="F106" s="30">
        <f t="shared" si="4"/>
        <v>3</v>
      </c>
      <c r="G106" s="138" t="s">
        <v>14</v>
      </c>
      <c r="H106" s="38">
        <v>13116</v>
      </c>
      <c r="I106" s="53"/>
      <c r="J106" s="38">
        <v>6513761</v>
      </c>
      <c r="K106" s="53"/>
      <c r="L106" s="48">
        <v>1500175</v>
      </c>
      <c r="M106" s="49"/>
      <c r="N106" s="50">
        <f t="shared" si="3"/>
        <v>5250</v>
      </c>
      <c r="O106" s="51"/>
    </row>
    <row r="107" spans="1:15">
      <c r="A107" s="25">
        <v>89</v>
      </c>
      <c r="B107" s="35" t="s">
        <v>272</v>
      </c>
      <c r="C107" s="36"/>
      <c r="D107" s="33">
        <v>43601</v>
      </c>
      <c r="E107" s="34">
        <v>43604</v>
      </c>
      <c r="F107" s="30">
        <f t="shared" si="4"/>
        <v>3</v>
      </c>
      <c r="G107" s="138" t="s">
        <v>14</v>
      </c>
      <c r="H107" s="38">
        <v>13125</v>
      </c>
      <c r="I107" s="53"/>
      <c r="J107" s="38">
        <v>6522052</v>
      </c>
      <c r="K107" s="53"/>
      <c r="L107" s="48">
        <v>1501731</v>
      </c>
      <c r="M107" s="49"/>
      <c r="N107" s="50">
        <f t="shared" si="3"/>
        <v>5250</v>
      </c>
      <c r="O107" s="51"/>
    </row>
    <row r="108" spans="1:15">
      <c r="A108" s="25">
        <v>90</v>
      </c>
      <c r="B108" s="68" t="s">
        <v>291</v>
      </c>
      <c r="C108" s="69"/>
      <c r="D108" s="33">
        <v>43601</v>
      </c>
      <c r="E108" s="34">
        <v>43604</v>
      </c>
      <c r="F108" s="70">
        <f t="shared" si="4"/>
        <v>3</v>
      </c>
      <c r="G108" s="138" t="s">
        <v>14</v>
      </c>
      <c r="H108" s="32">
        <v>13100</v>
      </c>
      <c r="I108" s="47"/>
      <c r="J108" s="32">
        <v>6368624</v>
      </c>
      <c r="K108" s="47"/>
      <c r="L108" s="48">
        <v>1456412</v>
      </c>
      <c r="M108" s="49"/>
      <c r="N108" s="88">
        <f t="shared" si="3"/>
        <v>5250</v>
      </c>
      <c r="O108" s="89"/>
    </row>
    <row r="109" spans="1:15">
      <c r="A109" s="25">
        <v>91</v>
      </c>
      <c r="B109" s="26" t="s">
        <v>292</v>
      </c>
      <c r="C109" s="27"/>
      <c r="D109" s="33">
        <v>43601</v>
      </c>
      <c r="E109" s="34">
        <v>43604</v>
      </c>
      <c r="F109" s="70">
        <f t="shared" si="4"/>
        <v>3</v>
      </c>
      <c r="G109" s="138" t="s">
        <v>14</v>
      </c>
      <c r="H109" s="32">
        <v>13101</v>
      </c>
      <c r="I109" s="47"/>
      <c r="J109" s="32">
        <v>6368623</v>
      </c>
      <c r="K109" s="47"/>
      <c r="L109" s="48">
        <v>1456412</v>
      </c>
      <c r="M109" s="49"/>
      <c r="N109" s="88">
        <f t="shared" si="3"/>
        <v>5250</v>
      </c>
      <c r="O109" s="89"/>
    </row>
    <row r="110" spans="1:15">
      <c r="A110" s="25">
        <v>92</v>
      </c>
      <c r="B110" s="26" t="s">
        <v>293</v>
      </c>
      <c r="C110" s="27"/>
      <c r="D110" s="33">
        <v>43601</v>
      </c>
      <c r="E110" s="34">
        <v>43604</v>
      </c>
      <c r="F110" s="30">
        <f t="shared" si="4"/>
        <v>3</v>
      </c>
      <c r="G110" s="138" t="s">
        <v>14</v>
      </c>
      <c r="H110" s="32">
        <v>13103</v>
      </c>
      <c r="I110" s="47"/>
      <c r="J110" s="32">
        <v>6368621</v>
      </c>
      <c r="K110" s="47"/>
      <c r="L110" s="48">
        <v>1456412</v>
      </c>
      <c r="M110" s="49"/>
      <c r="N110" s="50">
        <f t="shared" si="3"/>
        <v>5250</v>
      </c>
      <c r="O110" s="51"/>
    </row>
    <row r="111" spans="1:15">
      <c r="A111" s="25">
        <v>93</v>
      </c>
      <c r="B111" s="26" t="s">
        <v>294</v>
      </c>
      <c r="C111" s="27"/>
      <c r="D111" s="33">
        <v>43609</v>
      </c>
      <c r="E111" s="34">
        <v>43611</v>
      </c>
      <c r="F111" s="30">
        <f t="shared" si="4"/>
        <v>2</v>
      </c>
      <c r="G111" s="138" t="s">
        <v>14</v>
      </c>
      <c r="H111" s="32">
        <v>13410</v>
      </c>
      <c r="I111" s="47"/>
      <c r="J111" s="32">
        <v>6354347</v>
      </c>
      <c r="K111" s="47"/>
      <c r="L111" s="48">
        <v>1452863</v>
      </c>
      <c r="M111" s="49"/>
      <c r="N111" s="50">
        <f t="shared" si="3"/>
        <v>3500</v>
      </c>
      <c r="O111" s="51"/>
    </row>
    <row r="112" spans="1:15">
      <c r="A112" s="25">
        <v>94</v>
      </c>
      <c r="B112" s="61" t="s">
        <v>281</v>
      </c>
      <c r="C112" s="62"/>
      <c r="D112" s="63">
        <v>43616</v>
      </c>
      <c r="E112" s="71">
        <v>43617</v>
      </c>
      <c r="F112" s="72">
        <f t="shared" si="4"/>
        <v>1</v>
      </c>
      <c r="G112" s="142" t="s">
        <v>282</v>
      </c>
      <c r="H112" s="74">
        <v>13716</v>
      </c>
      <c r="I112" s="90"/>
      <c r="J112" s="74">
        <v>6555545</v>
      </c>
      <c r="K112" s="90"/>
      <c r="L112" s="91">
        <v>1512962</v>
      </c>
      <c r="M112" s="92"/>
      <c r="N112" s="93">
        <f t="shared" si="3"/>
        <v>3000</v>
      </c>
      <c r="O112" s="94"/>
    </row>
    <row r="113" spans="1:15">
      <c r="A113" s="25">
        <v>95</v>
      </c>
      <c r="B113" s="26" t="s">
        <v>295</v>
      </c>
      <c r="C113" s="27"/>
      <c r="D113" s="33">
        <v>43587</v>
      </c>
      <c r="E113" s="34">
        <v>43588</v>
      </c>
      <c r="F113" s="30">
        <f t="shared" si="4"/>
        <v>1</v>
      </c>
      <c r="G113" s="138" t="s">
        <v>14</v>
      </c>
      <c r="H113" s="32">
        <v>16646</v>
      </c>
      <c r="I113" s="47"/>
      <c r="J113" s="32">
        <v>6499502</v>
      </c>
      <c r="K113" s="47"/>
      <c r="L113" s="48">
        <v>1489150</v>
      </c>
      <c r="M113" s="49"/>
      <c r="N113" s="50">
        <f t="shared" si="3"/>
        <v>1750</v>
      </c>
      <c r="O113" s="51"/>
    </row>
    <row r="114" spans="1:15">
      <c r="A114" s="25">
        <v>96</v>
      </c>
      <c r="B114" s="26" t="s">
        <v>296</v>
      </c>
      <c r="C114" s="27"/>
      <c r="D114" s="33">
        <v>43615</v>
      </c>
      <c r="E114" s="34">
        <v>43618</v>
      </c>
      <c r="F114" s="30">
        <f t="shared" si="4"/>
        <v>3</v>
      </c>
      <c r="G114" s="138" t="s">
        <v>14</v>
      </c>
      <c r="H114" s="32">
        <v>13811</v>
      </c>
      <c r="I114" s="47"/>
      <c r="J114" s="32">
        <v>6558318</v>
      </c>
      <c r="K114" s="47"/>
      <c r="L114" s="48">
        <v>1514556</v>
      </c>
      <c r="M114" s="49"/>
      <c r="N114" s="50">
        <f t="shared" si="3"/>
        <v>5250</v>
      </c>
      <c r="O114" s="51"/>
    </row>
    <row r="115" spans="1:15">
      <c r="A115" s="25">
        <v>97</v>
      </c>
      <c r="B115" s="26" t="s">
        <v>297</v>
      </c>
      <c r="C115" s="27"/>
      <c r="D115" s="33">
        <v>43621</v>
      </c>
      <c r="E115" s="34">
        <v>43622</v>
      </c>
      <c r="F115" s="30">
        <f t="shared" si="4"/>
        <v>1</v>
      </c>
      <c r="G115" s="138" t="s">
        <v>14</v>
      </c>
      <c r="H115" s="32">
        <v>14088</v>
      </c>
      <c r="I115" s="47"/>
      <c r="J115" s="32">
        <v>6571868</v>
      </c>
      <c r="K115" s="47"/>
      <c r="L115" s="48">
        <v>1520357</v>
      </c>
      <c r="M115" s="49"/>
      <c r="N115" s="50">
        <f t="shared" si="3"/>
        <v>1750</v>
      </c>
      <c r="O115" s="51"/>
    </row>
    <row r="116" spans="1:15">
      <c r="A116" s="25">
        <v>98</v>
      </c>
      <c r="B116" s="26" t="s">
        <v>298</v>
      </c>
      <c r="C116" s="27"/>
      <c r="D116" s="33">
        <v>43623</v>
      </c>
      <c r="E116" s="34">
        <v>43625</v>
      </c>
      <c r="F116" s="30">
        <f t="shared" si="4"/>
        <v>2</v>
      </c>
      <c r="G116" s="138" t="s">
        <v>14</v>
      </c>
      <c r="H116" s="32">
        <v>14228</v>
      </c>
      <c r="I116" s="47"/>
      <c r="J116" s="32">
        <v>6562863</v>
      </c>
      <c r="K116" s="47"/>
      <c r="L116" s="48">
        <v>1516829</v>
      </c>
      <c r="M116" s="49"/>
      <c r="N116" s="50">
        <f t="shared" si="3"/>
        <v>3500</v>
      </c>
      <c r="O116" s="51"/>
    </row>
    <row r="117" spans="1:15">
      <c r="A117" s="25">
        <v>99</v>
      </c>
      <c r="B117" s="26" t="s">
        <v>299</v>
      </c>
      <c r="C117" s="27"/>
      <c r="D117" s="28">
        <v>43622</v>
      </c>
      <c r="E117" s="29">
        <v>43627</v>
      </c>
      <c r="F117" s="30">
        <f t="shared" si="4"/>
        <v>5</v>
      </c>
      <c r="G117" s="138" t="s">
        <v>14</v>
      </c>
      <c r="H117" s="32">
        <v>14386</v>
      </c>
      <c r="I117" s="47"/>
      <c r="J117" s="32">
        <v>6569514</v>
      </c>
      <c r="K117" s="47"/>
      <c r="L117" s="95">
        <v>1518598</v>
      </c>
      <c r="M117" s="96"/>
      <c r="N117" s="50">
        <f t="shared" si="3"/>
        <v>8750</v>
      </c>
      <c r="O117" s="51"/>
    </row>
    <row r="118" spans="1:15">
      <c r="A118" s="25">
        <v>100</v>
      </c>
      <c r="B118" s="26" t="s">
        <v>300</v>
      </c>
      <c r="C118" s="27"/>
      <c r="D118" s="33">
        <v>43628</v>
      </c>
      <c r="E118" s="34">
        <v>43629</v>
      </c>
      <c r="F118" s="30">
        <f t="shared" si="4"/>
        <v>1</v>
      </c>
      <c r="G118" s="138" t="s">
        <v>14</v>
      </c>
      <c r="H118" s="32">
        <v>14517</v>
      </c>
      <c r="I118" s="47"/>
      <c r="J118" s="32">
        <v>6571571</v>
      </c>
      <c r="K118" s="47"/>
      <c r="L118" s="56">
        <v>1520296</v>
      </c>
      <c r="M118" s="6"/>
      <c r="N118" s="50">
        <f t="shared" si="3"/>
        <v>1750</v>
      </c>
      <c r="O118" s="51"/>
    </row>
    <row r="119" spans="1:15">
      <c r="A119" s="75"/>
      <c r="B119" s="26"/>
      <c r="C119" s="27"/>
      <c r="D119" s="76"/>
      <c r="E119" s="77"/>
      <c r="F119" s="77"/>
      <c r="G119" s="77"/>
      <c r="H119" s="32"/>
      <c r="I119" s="47"/>
      <c r="J119" s="32"/>
      <c r="K119" s="47"/>
      <c r="L119" s="38"/>
      <c r="M119" s="53"/>
      <c r="N119" s="97"/>
      <c r="O119" s="98"/>
    </row>
    <row r="120" spans="1:15">
      <c r="A120" s="75"/>
      <c r="B120" s="26"/>
      <c r="C120" s="27"/>
      <c r="D120" s="77"/>
      <c r="E120" s="77"/>
      <c r="F120" s="77"/>
      <c r="G120" s="77"/>
      <c r="H120" s="32"/>
      <c r="I120" s="47"/>
      <c r="J120" s="32"/>
      <c r="K120" s="47"/>
      <c r="L120" s="38"/>
      <c r="M120" s="53"/>
      <c r="N120" s="97"/>
      <c r="O120" s="98"/>
    </row>
    <row r="121" ht="14.25" spans="1:16">
      <c r="A121" s="78"/>
      <c r="B121" s="32"/>
      <c r="C121" s="47"/>
      <c r="D121" s="77"/>
      <c r="E121" s="77"/>
      <c r="F121" s="77"/>
      <c r="G121" s="77"/>
      <c r="H121" s="32"/>
      <c r="I121" s="47"/>
      <c r="J121" s="32"/>
      <c r="K121" s="47"/>
      <c r="L121" s="23" t="s">
        <v>190</v>
      </c>
      <c r="M121" s="99"/>
      <c r="N121" s="97">
        <f>SUM(N8:O120)</f>
        <v>486250</v>
      </c>
      <c r="O121" s="98"/>
      <c r="P121" s="52" t="s">
        <v>301</v>
      </c>
    </row>
    <row r="122" spans="1:15">
      <c r="A122" s="78"/>
      <c r="B122" s="32"/>
      <c r="C122" s="47"/>
      <c r="D122" s="77"/>
      <c r="E122" s="77"/>
      <c r="F122" s="77"/>
      <c r="G122" s="77"/>
      <c r="H122" s="32"/>
      <c r="I122" s="47"/>
      <c r="J122" s="32"/>
      <c r="K122" s="47"/>
      <c r="L122" s="23" t="s">
        <v>191</v>
      </c>
      <c r="M122" s="99"/>
      <c r="N122" s="97">
        <f>SUM(N121+N5+N6)</f>
        <v>-42200</v>
      </c>
      <c r="O122" s="98"/>
    </row>
    <row r="125" spans="4:10">
      <c r="D125" s="79" t="s">
        <v>302</v>
      </c>
      <c r="E125" s="79" t="s">
        <v>303</v>
      </c>
      <c r="F125" s="79" t="s">
        <v>304</v>
      </c>
      <c r="G125" s="79" t="s">
        <v>305</v>
      </c>
      <c r="H125" s="79" t="s">
        <v>306</v>
      </c>
      <c r="I125" s="79"/>
      <c r="J125" s="100"/>
    </row>
    <row r="126" spans="4:10">
      <c r="D126" s="80" t="s">
        <v>307</v>
      </c>
      <c r="E126" s="80" t="s">
        <v>308</v>
      </c>
      <c r="F126" s="81">
        <v>43636</v>
      </c>
      <c r="G126" s="81">
        <v>43639</v>
      </c>
      <c r="H126" s="82">
        <v>5250</v>
      </c>
      <c r="I126" s="80" t="s">
        <v>309</v>
      </c>
      <c r="J126" s="100"/>
    </row>
    <row r="127" spans="4:10">
      <c r="D127" s="80" t="s">
        <v>310</v>
      </c>
      <c r="E127" s="80" t="s">
        <v>311</v>
      </c>
      <c r="F127" s="81">
        <v>43636</v>
      </c>
      <c r="G127" s="81">
        <v>43639</v>
      </c>
      <c r="H127" s="82">
        <v>5250</v>
      </c>
      <c r="I127" s="80" t="s">
        <v>309</v>
      </c>
      <c r="J127" s="100"/>
    </row>
    <row r="128" spans="4:10">
      <c r="D128" s="80" t="s">
        <v>312</v>
      </c>
      <c r="E128" s="80" t="s">
        <v>313</v>
      </c>
      <c r="F128" s="81">
        <v>43634</v>
      </c>
      <c r="G128" s="81">
        <v>43639</v>
      </c>
      <c r="H128" s="82">
        <v>8750</v>
      </c>
      <c r="I128" s="80" t="s">
        <v>309</v>
      </c>
      <c r="J128" s="100"/>
    </row>
    <row r="129" spans="4:10">
      <c r="D129" s="80" t="s">
        <v>314</v>
      </c>
      <c r="E129" s="80" t="s">
        <v>315</v>
      </c>
      <c r="F129" s="81">
        <v>43635</v>
      </c>
      <c r="G129" s="81">
        <v>43636</v>
      </c>
      <c r="H129" s="82">
        <v>1750</v>
      </c>
      <c r="I129" s="80" t="s">
        <v>309</v>
      </c>
      <c r="J129" s="100"/>
    </row>
    <row r="130" spans="4:10">
      <c r="D130" s="80" t="s">
        <v>316</v>
      </c>
      <c r="E130" s="80" t="s">
        <v>317</v>
      </c>
      <c r="F130" s="81">
        <v>43642</v>
      </c>
      <c r="G130" s="81">
        <v>43647</v>
      </c>
      <c r="H130" s="82">
        <v>8750</v>
      </c>
      <c r="I130" s="80" t="s">
        <v>309</v>
      </c>
      <c r="J130" s="100"/>
    </row>
    <row r="131" spans="4:10">
      <c r="D131" s="80" t="s">
        <v>318</v>
      </c>
      <c r="E131" s="80" t="s">
        <v>319</v>
      </c>
      <c r="F131" s="81">
        <v>43636</v>
      </c>
      <c r="G131" s="81">
        <v>43639</v>
      </c>
      <c r="H131" s="82">
        <v>5250</v>
      </c>
      <c r="I131" s="80" t="s">
        <v>309</v>
      </c>
      <c r="J131" s="100"/>
    </row>
    <row r="132" spans="4:10">
      <c r="D132" s="80" t="s">
        <v>320</v>
      </c>
      <c r="E132" s="80" t="s">
        <v>321</v>
      </c>
      <c r="F132" s="81">
        <v>43643</v>
      </c>
      <c r="G132" s="81">
        <v>43647</v>
      </c>
      <c r="H132" s="82">
        <v>7000</v>
      </c>
      <c r="I132" s="80" t="s">
        <v>309</v>
      </c>
      <c r="J132" s="100"/>
    </row>
    <row r="133" spans="4:10">
      <c r="D133" s="80" t="s">
        <v>322</v>
      </c>
      <c r="E133" s="80" t="s">
        <v>323</v>
      </c>
      <c r="F133" s="81">
        <v>43636</v>
      </c>
      <c r="G133" s="81">
        <v>43638</v>
      </c>
      <c r="H133" s="82">
        <v>3500</v>
      </c>
      <c r="I133" s="80" t="s">
        <v>309</v>
      </c>
      <c r="J133" s="100"/>
    </row>
    <row r="134" spans="4:10">
      <c r="D134" s="80" t="s">
        <v>324</v>
      </c>
      <c r="E134" s="80" t="s">
        <v>325</v>
      </c>
      <c r="F134" s="81">
        <v>43637</v>
      </c>
      <c r="G134" s="81">
        <v>43638</v>
      </c>
      <c r="H134" s="82">
        <v>3000</v>
      </c>
      <c r="I134" s="80" t="s">
        <v>309</v>
      </c>
      <c r="J134" s="100"/>
    </row>
    <row r="135" ht="14.25" spans="4:10">
      <c r="D135" s="100"/>
      <c r="E135" s="100"/>
      <c r="F135" s="100"/>
      <c r="G135" s="100" t="s">
        <v>326</v>
      </c>
      <c r="H135" s="100">
        <f>SUM(H126:H134)</f>
        <v>48500</v>
      </c>
      <c r="I135" s="101" t="s">
        <v>327</v>
      </c>
      <c r="J135" s="100"/>
    </row>
    <row r="136" spans="4:10">
      <c r="D136" s="100"/>
      <c r="E136" s="100"/>
      <c r="F136" s="100"/>
      <c r="G136" s="100" t="s">
        <v>328</v>
      </c>
      <c r="H136" s="100">
        <v>42200</v>
      </c>
      <c r="I136" s="100"/>
      <c r="J136" s="100"/>
    </row>
    <row r="137" spans="4:10">
      <c r="D137" s="100"/>
      <c r="E137" s="100"/>
      <c r="F137" s="100"/>
      <c r="G137" s="100" t="s">
        <v>329</v>
      </c>
      <c r="H137" s="100">
        <f>H135-H136</f>
        <v>6300</v>
      </c>
      <c r="I137" s="100"/>
      <c r="J137" s="102" t="s">
        <v>330</v>
      </c>
    </row>
    <row r="138" spans="4:10">
      <c r="D138" s="100"/>
      <c r="E138" s="100"/>
      <c r="F138" s="100"/>
      <c r="G138" s="100"/>
      <c r="H138" s="100"/>
      <c r="I138" s="100"/>
      <c r="J138" s="100"/>
    </row>
  </sheetData>
  <mergeCells count="361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A1:O2"/>
    <mergeCell ref="A3:O4"/>
  </mergeCells>
  <conditionalFormatting sqref="N8:O118">
    <cfRule type="duplicateValues" dxfId="1" priority="1"/>
  </conditionalFormatting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E5" sqref="E5"/>
    </sheetView>
  </sheetViews>
  <sheetFormatPr defaultColWidth="9" defaultRowHeight="13.5" outlineLevelCol="4"/>
  <sheetData>
    <row r="1" ht="14.25" spans="1:3">
      <c r="A1" s="1" t="s">
        <v>11</v>
      </c>
      <c r="B1" s="2"/>
      <c r="C1" t="s">
        <v>331</v>
      </c>
    </row>
    <row r="2" spans="1:5">
      <c r="A2" s="3" t="s">
        <v>15</v>
      </c>
      <c r="B2" s="4"/>
      <c r="C2" t="str">
        <f>$C$1&amp;A2</f>
        <v>,1389387</v>
      </c>
      <c r="D2" t="s">
        <v>332</v>
      </c>
      <c r="E2" t="str">
        <f ca="1">PHONETIC(D:D)</f>
        <v>,1389387,1392528,1392893,1390869,1390138,1390140,1396062,1390590,1394070,1391120,1397870,1394227,1391210,1393652,1404213,1404023,1393244,1398397,1400166,1403996,1402405,1400021,1406211,1412429,1408978,1396170,1410539,1412665,1397796,1404949,1405368,1412697,1415047,1412179,1407294,1392506,1416835,1418051,1394535,1407665,1394543,1390896,1416718,1405569,1421082,1418400,1427071,1427067,1427073,1417313,1418139,1425092,1407381,1414925,1423459,1421700,1422061,1418095,1415347,1432641,1402600,1419289,1435488,1423096,1432179,1432127,1423201,1436489,1423806,1436694,1438320</v>
      </c>
    </row>
    <row r="3" spans="1:4">
      <c r="A3" s="5" t="s">
        <v>17</v>
      </c>
      <c r="B3" s="6"/>
      <c r="C3" t="str">
        <f t="shared" ref="C3:C34" si="0">$C$1&amp;A3</f>
        <v>,1392528</v>
      </c>
      <c r="D3" t="s">
        <v>333</v>
      </c>
    </row>
    <row r="4" spans="1:4">
      <c r="A4" s="7" t="s">
        <v>19</v>
      </c>
      <c r="B4" s="8"/>
      <c r="C4" t="str">
        <f t="shared" si="0"/>
        <v>,1392893</v>
      </c>
      <c r="D4" t="s">
        <v>334</v>
      </c>
    </row>
    <row r="5" spans="1:5">
      <c r="A5" s="5" t="s">
        <v>21</v>
      </c>
      <c r="B5" s="6"/>
      <c r="C5" t="str">
        <f t="shared" si="0"/>
        <v>,1390869</v>
      </c>
      <c r="D5" t="s">
        <v>335</v>
      </c>
      <c r="E5" t="s">
        <v>336</v>
      </c>
    </row>
    <row r="6" spans="1:4">
      <c r="A6" s="7" t="s">
        <v>23</v>
      </c>
      <c r="B6" s="8"/>
      <c r="C6" t="str">
        <f t="shared" si="0"/>
        <v>,1390138</v>
      </c>
      <c r="D6" t="s">
        <v>337</v>
      </c>
    </row>
    <row r="7" spans="1:4">
      <c r="A7" s="7" t="s">
        <v>25</v>
      </c>
      <c r="B7" s="8"/>
      <c r="C7" t="str">
        <f t="shared" si="0"/>
        <v>,1390140</v>
      </c>
      <c r="D7" t="s">
        <v>338</v>
      </c>
    </row>
    <row r="8" spans="1:4">
      <c r="A8" s="7" t="s">
        <v>28</v>
      </c>
      <c r="B8" s="8"/>
      <c r="C8" t="str">
        <f t="shared" si="0"/>
        <v>,1396062</v>
      </c>
      <c r="D8" t="s">
        <v>339</v>
      </c>
    </row>
    <row r="9" spans="1:4">
      <c r="A9" s="7" t="s">
        <v>31</v>
      </c>
      <c r="B9" s="8"/>
      <c r="C9" t="str">
        <f t="shared" si="0"/>
        <v>,1390590</v>
      </c>
      <c r="D9" t="s">
        <v>340</v>
      </c>
    </row>
    <row r="10" spans="1:4">
      <c r="A10" s="7" t="s">
        <v>33</v>
      </c>
      <c r="B10" s="8"/>
      <c r="C10" t="str">
        <f t="shared" si="0"/>
        <v>,1394070</v>
      </c>
      <c r="D10" t="s">
        <v>341</v>
      </c>
    </row>
    <row r="11" spans="1:4">
      <c r="A11" s="7" t="s">
        <v>35</v>
      </c>
      <c r="B11" s="8"/>
      <c r="C11" t="str">
        <f t="shared" si="0"/>
        <v>,1391120</v>
      </c>
      <c r="D11" t="s">
        <v>342</v>
      </c>
    </row>
    <row r="12" spans="1:4">
      <c r="A12" s="7" t="s">
        <v>37</v>
      </c>
      <c r="B12" s="8"/>
      <c r="C12" t="str">
        <f t="shared" si="0"/>
        <v>,1397870</v>
      </c>
      <c r="D12" t="s">
        <v>343</v>
      </c>
    </row>
    <row r="13" spans="1:4">
      <c r="A13" s="7" t="s">
        <v>40</v>
      </c>
      <c r="B13" s="8"/>
      <c r="C13" t="str">
        <f t="shared" si="0"/>
        <v>,1394227</v>
      </c>
      <c r="D13" t="s">
        <v>344</v>
      </c>
    </row>
    <row r="14" spans="1:4">
      <c r="A14" s="5" t="s">
        <v>42</v>
      </c>
      <c r="B14" s="6"/>
      <c r="C14" t="str">
        <f t="shared" si="0"/>
        <v>,1391210</v>
      </c>
      <c r="D14" t="s">
        <v>345</v>
      </c>
    </row>
    <row r="15" spans="1:4">
      <c r="A15" s="5" t="s">
        <v>44</v>
      </c>
      <c r="B15" s="6"/>
      <c r="C15" t="str">
        <f t="shared" si="0"/>
        <v>,1393652</v>
      </c>
      <c r="D15" t="s">
        <v>346</v>
      </c>
    </row>
    <row r="16" spans="1:4">
      <c r="A16" s="5" t="s">
        <v>46</v>
      </c>
      <c r="B16" s="6"/>
      <c r="C16" t="str">
        <f t="shared" si="0"/>
        <v>,1404213</v>
      </c>
      <c r="D16" t="s">
        <v>347</v>
      </c>
    </row>
    <row r="17" spans="1:4">
      <c r="A17" s="5" t="s">
        <v>48</v>
      </c>
      <c r="B17" s="6"/>
      <c r="C17" t="str">
        <f t="shared" si="0"/>
        <v>,1404023</v>
      </c>
      <c r="D17" t="s">
        <v>348</v>
      </c>
    </row>
    <row r="18" spans="1:4">
      <c r="A18" s="5" t="s">
        <v>50</v>
      </c>
      <c r="B18" s="6"/>
      <c r="C18" t="str">
        <f t="shared" si="0"/>
        <v>,1393244</v>
      </c>
      <c r="D18" t="s">
        <v>349</v>
      </c>
    </row>
    <row r="19" spans="1:4">
      <c r="A19" s="9" t="s">
        <v>53</v>
      </c>
      <c r="B19" s="10"/>
      <c r="C19" t="str">
        <f t="shared" si="0"/>
        <v>,1398397</v>
      </c>
      <c r="D19" t="s">
        <v>350</v>
      </c>
    </row>
    <row r="20" spans="1:4">
      <c r="A20" s="5" t="s">
        <v>55</v>
      </c>
      <c r="B20" s="6"/>
      <c r="C20" t="str">
        <f t="shared" si="0"/>
        <v>,1400166</v>
      </c>
      <c r="D20" t="s">
        <v>351</v>
      </c>
    </row>
    <row r="21" spans="1:4">
      <c r="A21" s="5" t="s">
        <v>57</v>
      </c>
      <c r="B21" s="6"/>
      <c r="C21" t="str">
        <f t="shared" si="0"/>
        <v>,1403996</v>
      </c>
      <c r="D21" t="s">
        <v>352</v>
      </c>
    </row>
    <row r="22" spans="1:4">
      <c r="A22" s="5" t="s">
        <v>59</v>
      </c>
      <c r="B22" s="6"/>
      <c r="C22" t="str">
        <f t="shared" si="0"/>
        <v>,1402405</v>
      </c>
      <c r="D22" t="s">
        <v>353</v>
      </c>
    </row>
    <row r="23" spans="1:4">
      <c r="A23" s="5" t="s">
        <v>61</v>
      </c>
      <c r="B23" s="6"/>
      <c r="C23" t="str">
        <f t="shared" si="0"/>
        <v>,1400021</v>
      </c>
      <c r="D23" t="s">
        <v>354</v>
      </c>
    </row>
    <row r="24" spans="1:4">
      <c r="A24" s="5" t="s">
        <v>63</v>
      </c>
      <c r="B24" s="6"/>
      <c r="C24" t="str">
        <f t="shared" si="0"/>
        <v>,1406211</v>
      </c>
      <c r="D24" t="s">
        <v>355</v>
      </c>
    </row>
    <row r="25" spans="1:4">
      <c r="A25" s="139" t="s">
        <v>65</v>
      </c>
      <c r="B25" s="8"/>
      <c r="C25" t="str">
        <f t="shared" si="0"/>
        <v>,1412429</v>
      </c>
      <c r="D25" t="s">
        <v>356</v>
      </c>
    </row>
    <row r="26" spans="1:4">
      <c r="A26" s="7" t="s">
        <v>67</v>
      </c>
      <c r="B26" s="8"/>
      <c r="C26" t="str">
        <f t="shared" si="0"/>
        <v>,1408978</v>
      </c>
      <c r="D26" t="s">
        <v>357</v>
      </c>
    </row>
    <row r="27" spans="1:4">
      <c r="A27" s="7" t="s">
        <v>70</v>
      </c>
      <c r="B27" s="8"/>
      <c r="C27" t="str">
        <f t="shared" si="0"/>
        <v>,1396170</v>
      </c>
      <c r="D27" t="s">
        <v>358</v>
      </c>
    </row>
    <row r="28" spans="1:4">
      <c r="A28" s="7" t="s">
        <v>72</v>
      </c>
      <c r="B28" s="8"/>
      <c r="C28" t="str">
        <f t="shared" si="0"/>
        <v>,1410539</v>
      </c>
      <c r="D28" t="s">
        <v>359</v>
      </c>
    </row>
    <row r="29" spans="1:4">
      <c r="A29" s="9" t="s">
        <v>74</v>
      </c>
      <c r="B29" s="10"/>
      <c r="C29" t="str">
        <f t="shared" si="0"/>
        <v>,1412665</v>
      </c>
      <c r="D29" t="s">
        <v>360</v>
      </c>
    </row>
    <row r="30" spans="1:4">
      <c r="A30" s="9" t="s">
        <v>76</v>
      </c>
      <c r="B30" s="10"/>
      <c r="C30" t="str">
        <f t="shared" si="0"/>
        <v>,1397796</v>
      </c>
      <c r="D30" t="s">
        <v>361</v>
      </c>
    </row>
    <row r="31" spans="1:4">
      <c r="A31" s="9" t="s">
        <v>78</v>
      </c>
      <c r="B31" s="10"/>
      <c r="C31" t="str">
        <f t="shared" si="0"/>
        <v>,1404949</v>
      </c>
      <c r="D31" t="s">
        <v>362</v>
      </c>
    </row>
    <row r="32" spans="1:4">
      <c r="A32" s="9" t="s">
        <v>80</v>
      </c>
      <c r="B32" s="10"/>
      <c r="C32" t="str">
        <f t="shared" si="0"/>
        <v>,1405368</v>
      </c>
      <c r="D32" t="s">
        <v>363</v>
      </c>
    </row>
    <row r="33" spans="1:4">
      <c r="A33" s="9" t="s">
        <v>82</v>
      </c>
      <c r="B33" s="10"/>
      <c r="C33" t="str">
        <f t="shared" si="0"/>
        <v>,1412697</v>
      </c>
      <c r="D33" t="s">
        <v>364</v>
      </c>
    </row>
    <row r="34" spans="1:4">
      <c r="A34" s="9" t="s">
        <v>84</v>
      </c>
      <c r="B34" s="10"/>
      <c r="C34" t="str">
        <f t="shared" si="0"/>
        <v>,1415047</v>
      </c>
      <c r="D34" t="s">
        <v>365</v>
      </c>
    </row>
    <row r="35" spans="1:4">
      <c r="A35" s="9" t="s">
        <v>86</v>
      </c>
      <c r="B35" s="10"/>
      <c r="C35" t="str">
        <f t="shared" ref="C35:C66" si="1">$C$1&amp;A35</f>
        <v>,1412179</v>
      </c>
      <c r="D35" t="s">
        <v>366</v>
      </c>
    </row>
    <row r="36" spans="1:4">
      <c r="A36" s="5" t="s">
        <v>88</v>
      </c>
      <c r="B36" s="6"/>
      <c r="C36" t="str">
        <f t="shared" si="1"/>
        <v>,1407294</v>
      </c>
      <c r="D36" t="s">
        <v>367</v>
      </c>
    </row>
    <row r="37" spans="1:4">
      <c r="A37" s="140" t="s">
        <v>95</v>
      </c>
      <c r="B37" s="6"/>
      <c r="C37" t="str">
        <f t="shared" si="1"/>
        <v>,1392506</v>
      </c>
      <c r="D37" t="s">
        <v>368</v>
      </c>
    </row>
    <row r="38" spans="1:4">
      <c r="A38" s="5" t="s">
        <v>97</v>
      </c>
      <c r="B38" s="6"/>
      <c r="C38" t="str">
        <f t="shared" si="1"/>
        <v>,1416835</v>
      </c>
      <c r="D38" t="s">
        <v>369</v>
      </c>
    </row>
    <row r="39" spans="1:4">
      <c r="A39" s="9" t="s">
        <v>99</v>
      </c>
      <c r="B39" s="10"/>
      <c r="C39" t="str">
        <f t="shared" si="1"/>
        <v>,1418051</v>
      </c>
      <c r="D39" t="s">
        <v>370</v>
      </c>
    </row>
    <row r="40" spans="1:4">
      <c r="A40" s="5" t="s">
        <v>101</v>
      </c>
      <c r="B40" s="6"/>
      <c r="C40" t="str">
        <f t="shared" si="1"/>
        <v>,1394535</v>
      </c>
      <c r="D40" t="s">
        <v>371</v>
      </c>
    </row>
    <row r="41" spans="1:4">
      <c r="A41" s="5" t="s">
        <v>103</v>
      </c>
      <c r="B41" s="6"/>
      <c r="C41" t="str">
        <f t="shared" si="1"/>
        <v>,1407665</v>
      </c>
      <c r="D41" t="s">
        <v>372</v>
      </c>
    </row>
    <row r="42" spans="1:4">
      <c r="A42" s="5" t="s">
        <v>105</v>
      </c>
      <c r="B42" s="6"/>
      <c r="C42" t="str">
        <f t="shared" si="1"/>
        <v>,1394543</v>
      </c>
      <c r="D42" t="s">
        <v>373</v>
      </c>
    </row>
    <row r="43" spans="1:4">
      <c r="A43" s="5" t="s">
        <v>107</v>
      </c>
      <c r="B43" s="6"/>
      <c r="C43" t="str">
        <f t="shared" si="1"/>
        <v>,1390896</v>
      </c>
      <c r="D43" t="s">
        <v>374</v>
      </c>
    </row>
    <row r="44" spans="1:4">
      <c r="A44" s="5" t="s">
        <v>109</v>
      </c>
      <c r="B44" s="6"/>
      <c r="C44" t="str">
        <f t="shared" si="1"/>
        <v>,1416718</v>
      </c>
      <c r="D44" t="s">
        <v>375</v>
      </c>
    </row>
    <row r="45" spans="1:4">
      <c r="A45" s="5" t="s">
        <v>111</v>
      </c>
      <c r="B45" s="6"/>
      <c r="C45" t="str">
        <f t="shared" si="1"/>
        <v>,1405569</v>
      </c>
      <c r="D45" t="s">
        <v>376</v>
      </c>
    </row>
    <row r="46" spans="1:4">
      <c r="A46" s="5" t="s">
        <v>112</v>
      </c>
      <c r="B46" s="6"/>
      <c r="C46" t="str">
        <f t="shared" si="1"/>
        <v>,1421082</v>
      </c>
      <c r="D46" t="s">
        <v>377</v>
      </c>
    </row>
    <row r="47" spans="1:4">
      <c r="A47" s="5" t="s">
        <v>114</v>
      </c>
      <c r="B47" s="6"/>
      <c r="C47" t="str">
        <f t="shared" si="1"/>
        <v>,1418400</v>
      </c>
      <c r="D47" t="s">
        <v>378</v>
      </c>
    </row>
    <row r="48" spans="1:4">
      <c r="A48" s="5" t="s">
        <v>116</v>
      </c>
      <c r="B48" s="6"/>
      <c r="C48" t="str">
        <f t="shared" si="1"/>
        <v>,1427071</v>
      </c>
      <c r="D48" t="s">
        <v>379</v>
      </c>
    </row>
    <row r="49" spans="1:4">
      <c r="A49" s="5" t="s">
        <v>119</v>
      </c>
      <c r="B49" s="6"/>
      <c r="C49" t="str">
        <f t="shared" si="1"/>
        <v>,1427067</v>
      </c>
      <c r="D49" t="s">
        <v>380</v>
      </c>
    </row>
    <row r="50" spans="1:4">
      <c r="A50" s="5" t="s">
        <v>124</v>
      </c>
      <c r="B50" s="6"/>
      <c r="C50" t="str">
        <f t="shared" si="1"/>
        <v>,1427073</v>
      </c>
      <c r="D50" t="s">
        <v>381</v>
      </c>
    </row>
    <row r="51" spans="1:4">
      <c r="A51" s="5" t="s">
        <v>126</v>
      </c>
      <c r="B51" s="6"/>
      <c r="C51" t="str">
        <f t="shared" si="1"/>
        <v>,1417313</v>
      </c>
      <c r="D51" t="s">
        <v>382</v>
      </c>
    </row>
    <row r="52" spans="1:4">
      <c r="A52" s="5" t="s">
        <v>128</v>
      </c>
      <c r="B52" s="6"/>
      <c r="C52" t="str">
        <f t="shared" si="1"/>
        <v>,1418139</v>
      </c>
      <c r="D52" t="s">
        <v>383</v>
      </c>
    </row>
    <row r="53" spans="1:4">
      <c r="A53" s="5" t="s">
        <v>130</v>
      </c>
      <c r="B53" s="6"/>
      <c r="C53" t="str">
        <f t="shared" si="1"/>
        <v>,1425092</v>
      </c>
      <c r="D53" t="s">
        <v>384</v>
      </c>
    </row>
    <row r="54" spans="1:4">
      <c r="A54" s="3" t="s">
        <v>134</v>
      </c>
      <c r="B54" s="4"/>
      <c r="C54" t="str">
        <f t="shared" si="1"/>
        <v>,1407381</v>
      </c>
      <c r="D54" t="s">
        <v>385</v>
      </c>
    </row>
    <row r="55" spans="1:4">
      <c r="A55" s="3" t="s">
        <v>136</v>
      </c>
      <c r="B55" s="4"/>
      <c r="C55" t="str">
        <f t="shared" si="1"/>
        <v>,1414925</v>
      </c>
      <c r="D55" t="s">
        <v>386</v>
      </c>
    </row>
    <row r="56" spans="1:4">
      <c r="A56" s="3" t="s">
        <v>138</v>
      </c>
      <c r="B56" s="4"/>
      <c r="C56" t="str">
        <f t="shared" si="1"/>
        <v>,1423459</v>
      </c>
      <c r="D56" t="s">
        <v>387</v>
      </c>
    </row>
    <row r="57" spans="1:4">
      <c r="A57" s="3" t="s">
        <v>140</v>
      </c>
      <c r="B57" s="4"/>
      <c r="C57" t="str">
        <f t="shared" si="1"/>
        <v>,1421700</v>
      </c>
      <c r="D57" t="s">
        <v>388</v>
      </c>
    </row>
    <row r="58" spans="1:4">
      <c r="A58" s="3" t="s">
        <v>142</v>
      </c>
      <c r="B58" s="4"/>
      <c r="C58" t="str">
        <f t="shared" si="1"/>
        <v>,1422061</v>
      </c>
      <c r="D58" t="s">
        <v>389</v>
      </c>
    </row>
    <row r="59" spans="1:4">
      <c r="A59" s="3" t="s">
        <v>145</v>
      </c>
      <c r="B59" s="4"/>
      <c r="C59" t="str">
        <f t="shared" si="1"/>
        <v>,1418095</v>
      </c>
      <c r="D59" t="s">
        <v>390</v>
      </c>
    </row>
    <row r="60" spans="1:4">
      <c r="A60" s="3" t="s">
        <v>147</v>
      </c>
      <c r="B60" s="4"/>
      <c r="C60" t="str">
        <f t="shared" si="1"/>
        <v>,1415347</v>
      </c>
      <c r="D60" t="s">
        <v>391</v>
      </c>
    </row>
    <row r="61" spans="1:4">
      <c r="A61" s="3" t="s">
        <v>150</v>
      </c>
      <c r="B61" s="4"/>
      <c r="C61" t="str">
        <f t="shared" si="1"/>
        <v>,1432641</v>
      </c>
      <c r="D61" t="s">
        <v>392</v>
      </c>
    </row>
    <row r="62" spans="1:4">
      <c r="A62" s="3" t="s">
        <v>153</v>
      </c>
      <c r="B62" s="4"/>
      <c r="C62" t="str">
        <f t="shared" si="1"/>
        <v>,1402600</v>
      </c>
      <c r="D62" t="s">
        <v>393</v>
      </c>
    </row>
    <row r="63" spans="1:4">
      <c r="A63" s="3" t="s">
        <v>155</v>
      </c>
      <c r="B63" s="4"/>
      <c r="C63" t="str">
        <f t="shared" si="1"/>
        <v>,1419289</v>
      </c>
      <c r="D63" t="s">
        <v>394</v>
      </c>
    </row>
    <row r="64" spans="1:4">
      <c r="A64" s="3" t="s">
        <v>157</v>
      </c>
      <c r="B64" s="4"/>
      <c r="C64" t="str">
        <f t="shared" si="1"/>
        <v>,1435488</v>
      </c>
      <c r="D64" t="s">
        <v>395</v>
      </c>
    </row>
    <row r="65" spans="1:4">
      <c r="A65" s="3" t="s">
        <v>160</v>
      </c>
      <c r="B65" s="4"/>
      <c r="C65" t="str">
        <f t="shared" si="1"/>
        <v>,1423096</v>
      </c>
      <c r="D65" t="s">
        <v>396</v>
      </c>
    </row>
    <row r="66" spans="1:4">
      <c r="A66" s="3" t="s">
        <v>162</v>
      </c>
      <c r="B66" s="4"/>
      <c r="C66" t="str">
        <f t="shared" si="1"/>
        <v>,1432179</v>
      </c>
      <c r="D66" t="s">
        <v>397</v>
      </c>
    </row>
    <row r="67" spans="1:4">
      <c r="A67" s="3" t="s">
        <v>164</v>
      </c>
      <c r="B67" s="4"/>
      <c r="C67" t="str">
        <f>$C$1&amp;A67</f>
        <v>,1432127</v>
      </c>
      <c r="D67" t="s">
        <v>398</v>
      </c>
    </row>
    <row r="68" spans="1:4">
      <c r="A68" s="3" t="s">
        <v>177</v>
      </c>
      <c r="B68" s="4"/>
      <c r="C68" t="str">
        <f>$C$1&amp;A68</f>
        <v>,1423201</v>
      </c>
      <c r="D68" t="s">
        <v>399</v>
      </c>
    </row>
    <row r="69" spans="1:4">
      <c r="A69" s="13" t="s">
        <v>180</v>
      </c>
      <c r="B69" s="14"/>
      <c r="C69" t="str">
        <f>$C$1&amp;A69</f>
        <v>,1436489</v>
      </c>
      <c r="D69" t="s">
        <v>400</v>
      </c>
    </row>
    <row r="70" spans="1:4">
      <c r="A70" s="5" t="s">
        <v>182</v>
      </c>
      <c r="B70" s="6"/>
      <c r="C70" t="str">
        <f>$C$1&amp;A70</f>
        <v>,1423806</v>
      </c>
      <c r="D70" t="s">
        <v>401</v>
      </c>
    </row>
    <row r="71" spans="1:4">
      <c r="A71" s="3" t="s">
        <v>184</v>
      </c>
      <c r="B71" s="4"/>
      <c r="C71" t="str">
        <f>$C$1&amp;A71</f>
        <v>,1436694</v>
      </c>
      <c r="D71" t="s">
        <v>402</v>
      </c>
    </row>
    <row r="72" spans="1:4">
      <c r="A72" s="3" t="s">
        <v>186</v>
      </c>
      <c r="B72" s="4"/>
      <c r="C72" t="str">
        <f>$C$1&amp;A72</f>
        <v>,1438320</v>
      </c>
      <c r="D72" t="s">
        <v>403</v>
      </c>
    </row>
  </sheetData>
  <conditionalFormatting sqref="A1:A24 A26:A36 A38:A7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 (ibis styles)</vt:lpstr>
      <vt:lpstr>6.16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2019-06-16T08:24:41Z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