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85" windowHeight="1246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<sst xmlns="http://schemas.openxmlformats.org/spreadsheetml/2006/main" count="216" uniqueCount="123">
  <si>
    <t>广州汇登信息科技有限公司 - 客户对账单</t>
  </si>
  <si>
    <t>账单总览</t>
  </si>
  <si>
    <t>账单号</t>
  </si>
  <si>
    <t>H16446120190624CNY2</t>
  </si>
  <si>
    <t>账单名</t>
  </si>
  <si>
    <t>广州汇登信息科技有限公司-1-20190624-20190630-CNY-2</t>
  </si>
  <si>
    <t>账单总额</t>
  </si>
  <si>
    <t>15453.83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</si>
  <si>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</si>
  <si>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</si>
  <si>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</si>
  <si>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</si>
  <si>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</si>
  <si>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</si>
  <si>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</si>
  <si>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2019-06-24</t>
  </si>
  <si>
    <t>账单结束日期</t>
  </si>
  <si>
    <t>2019-06-30</t>
  </si>
  <si>
    <t>最晚结算时间</t>
  </si>
  <si>
    <t>2019-07-05</t>
  </si>
  <si>
    <t>生成时间</t>
  </si>
  <si>
    <t>2019-07-01 08:00:01</t>
  </si>
  <si>
    <t>创建人</t>
  </si>
  <si>
    <t>2019-07-01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</si>
  <si>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</si>
  <si>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</si>
  <si>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</si>
  <si>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</si>
  <si>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</si>
  <si>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</si>
  <si>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</si>
  <si>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</si>
  <si>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</si>
  <si>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</si>
  <si>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</si>
  <si>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</si>
  <si>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</si>
  <si>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</si>
  <si>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</si>
  <si>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</si>
  <si>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</si>
  <si>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</si>
  <si>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</si>
  <si>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11906301622504</t>
  </si>
  <si>
    <t>吉隆坡市中心宜必思酒店</t>
  </si>
  <si>
    <t>标准客房</t>
  </si>
  <si>
    <t>YAN ZHANGQING , LI CHANG</t>
  </si>
  <si>
    <t>琳琳</t>
  </si>
  <si>
    <t>linda22</t>
  </si>
  <si>
    <t>11906276587228</t>
  </si>
  <si>
    <t>香港珀丽酒店</t>
  </si>
  <si>
    <t>高级客房</t>
  </si>
  <si>
    <t>2019-06-28</t>
  </si>
  <si>
    <t>2019-06-29</t>
  </si>
  <si>
    <t>QIAN TU</t>
  </si>
  <si>
    <t>2019-06-27</t>
  </si>
  <si>
    <t>11906279584333</t>
  </si>
  <si>
    <t>少女时代青年旅馆-仅限女性</t>
  </si>
  <si>
    <t>标准女士客房</t>
  </si>
  <si>
    <t>LIANG LINA</t>
  </si>
  <si>
    <t>金玲</t>
  </si>
  <si>
    <t>yejinling</t>
  </si>
  <si>
    <t>11906254555823</t>
  </si>
  <si>
    <t>澳门威尼斯人-度假村-酒店</t>
  </si>
  <si>
    <t>豪华路凼景观皇室套房</t>
  </si>
  <si>
    <t>ZHANG YUNGUI</t>
  </si>
  <si>
    <t>2019-06-25</t>
  </si>
  <si>
    <t>Erica</t>
  </si>
  <si>
    <t>11906255558699</t>
  </si>
  <si>
    <t>香港皇家太平洋酒店</t>
  </si>
  <si>
    <t>超豪华客房</t>
  </si>
  <si>
    <t>TANG SONGJUN , CHEN JIANMEI</t>
  </si>
  <si>
    <t>11906228522122</t>
  </si>
  <si>
    <t>银座首都酒店新馆</t>
  </si>
  <si>
    <t>标准单人客房(吸烟房)</t>
  </si>
  <si>
    <t>LI RUPENG</t>
  </si>
  <si>
    <t>2019-06-22</t>
  </si>
  <si>
    <t>李正华</t>
  </si>
  <si>
    <t>GZHD</t>
  </si>
  <si>
    <t>11906133408989</t>
  </si>
  <si>
    <t>阿克罗波利斯驿站酒店</t>
  </si>
  <si>
    <t>CHEN QI , XU WENWEN</t>
  </si>
  <si>
    <t>2019-06-13</t>
  </si>
  <si>
    <t>2019-06-23</t>
  </si>
  <si>
    <t>11906122386202</t>
  </si>
  <si>
    <t>Dormy Inn高级酒店-小樽天然温泉</t>
  </si>
  <si>
    <t>双床客房(禁烟房)</t>
  </si>
  <si>
    <t>LIU PING , YANG YUENA</t>
  </si>
  <si>
    <t>2019-06-12</t>
  </si>
  <si>
    <t>2019-06-21</t>
  </si>
  <si>
    <t>11906110370007</t>
  </si>
  <si>
    <t>曼谷中城酒店</t>
  </si>
  <si>
    <t>LI RENHUA , LIANG SHUNING</t>
  </si>
  <si>
    <t>2019-06-11</t>
  </si>
  <si>
    <t>11906102362601</t>
  </si>
  <si>
    <t>巴厘岛金巴兰瑞享水疗度假村</t>
  </si>
  <si>
    <t>经典池景客房</t>
  </si>
  <si>
    <t>2019-06-26</t>
  </si>
  <si>
    <t>ANGGREINI WIEFEN</t>
  </si>
  <si>
    <t>2019-06-10</t>
  </si>
  <si>
    <t>11905232145509</t>
  </si>
  <si>
    <t>新加坡圣淘沙名胜世界节庆酒店</t>
  </si>
  <si>
    <t>豪华家庭客房</t>
  </si>
  <si>
    <t>SUN YAN</t>
  </si>
  <si>
    <t>2019-05-23</t>
  </si>
  <si>
    <t>2019-06-07</t>
  </si>
  <si>
    <t>11905233145149</t>
  </si>
  <si>
    <t>马来西亚乐高乐园酒店</t>
  </si>
  <si>
    <t>城堡主题客房</t>
  </si>
  <si>
    <t>11905192097705</t>
  </si>
  <si>
    <t>阿娜度假村</t>
  </si>
  <si>
    <t>豪华客房</t>
  </si>
  <si>
    <t>YU WEIJING , LU YICHAO , QIAO YUZHEN , LU YONGQUAN</t>
  </si>
  <si>
    <t>2019-05-19</t>
  </si>
  <si>
    <t>11901040720823</t>
  </si>
  <si>
    <t>九龙香格里拉大酒店</t>
  </si>
  <si>
    <t>GAO QI , ZHANG JINPENG</t>
  </si>
  <si>
    <t>2019-01-04</t>
  </si>
  <si>
    <t>刘丹</t>
  </si>
  <si>
    <t>liudan</t>
  </si>
  <si>
    <t>总计</t>
  </si>
  <si>
    <r>
      <t>确定应付款金额：</t>
    </r>
    <r>
      <rPr>
        <b/>
        <sz val="11"/>
        <color rgb="FF000000"/>
        <rFont val="Calibri"/>
        <charset val="134"/>
      </rPr>
      <t>15453.83</t>
    </r>
  </si>
  <si>
    <t>付款单编号：P190703180609535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</si>
</sst>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Arial"/>
      <family val="2"/>
      <charset val="0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2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NumberFormat="1" applyFont="1" applyFill="1" applyBorder="1" applyAlignment="1"/>
    <xf numFmtId="0" fontId="0" fillId="2" borderId="3" xfId="0" applyFill="1" applyBorder="1"/>
    <xf numFmtId="0" fontId="0" fillId="3" borderId="0" xfId="0" applyFill="1"/>
    <xf numFmtId="0" fontId="2" fillId="3" borderId="0" xfId="0" applyFont="1" applyFill="1"/>
    <xf numFmtId="0" fontId="4" fillId="3" borderId="0" xfId="0" applyFont="1" applyFill="1"/>
    <xf numFmtId="0" fontId="5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tabSelected="1" topLeftCell="A4" workbookViewId="0">
      <selection activeCell="M36" sqref="M36:S38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19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S19" s="12" t="s">
        <v>42</v>
      </c>
    </row>
    <row r="20" spans="1:20">
      <c r="A20" s="5" t="s">
        <v>8</v>
      </c>
      <c r="B20" s="6">
        <v>1542154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17</v>
      </c>
      <c r="H20" s="5" t="s">
        <v>23</v>
      </c>
      <c r="I20" s="5" t="s">
        <v>46</v>
      </c>
      <c r="J20" s="5">
        <v>391</v>
      </c>
      <c r="K20" s="5">
        <v>391</v>
      </c>
      <c r="L20" s="5">
        <v>0</v>
      </c>
      <c r="M20" s="5" t="s">
        <v>8</v>
      </c>
      <c r="N20" s="5" t="s">
        <v>17</v>
      </c>
      <c r="O20" s="5" t="s">
        <v>17</v>
      </c>
      <c r="P20" s="5" t="s">
        <v>47</v>
      </c>
      <c r="Q20" s="5" t="s">
        <v>48</v>
      </c>
      <c r="R20" s="5"/>
      <c r="S20" t="str">
        <f>$S$19&amp;B20</f>
        <v>，1542154</v>
      </c>
      <c r="T20" t="e">
        <f>K20-S20</f>
        <v>#VALUE!</v>
      </c>
    </row>
    <row r="21" spans="1:20">
      <c r="A21" s="5" t="s">
        <v>8</v>
      </c>
      <c r="B21" s="6">
        <v>1540063</v>
      </c>
      <c r="C21" s="5" t="s">
        <v>49</v>
      </c>
      <c r="D21" s="5" t="s">
        <v>50</v>
      </c>
      <c r="E21" s="5" t="s">
        <v>51</v>
      </c>
      <c r="F21" s="5">
        <v>1</v>
      </c>
      <c r="G21" s="5" t="s">
        <v>52</v>
      </c>
      <c r="H21" s="5" t="s">
        <v>53</v>
      </c>
      <c r="I21" s="5" t="s">
        <v>54</v>
      </c>
      <c r="J21" s="5">
        <v>562</v>
      </c>
      <c r="K21" s="5">
        <v>562</v>
      </c>
      <c r="L21" s="5">
        <v>0</v>
      </c>
      <c r="M21" s="5" t="s">
        <v>8</v>
      </c>
      <c r="N21" s="5" t="s">
        <v>55</v>
      </c>
      <c r="O21" s="5" t="s">
        <v>55</v>
      </c>
      <c r="P21" s="5" t="s">
        <v>47</v>
      </c>
      <c r="Q21" s="5" t="s">
        <v>48</v>
      </c>
      <c r="R21" s="5"/>
      <c r="S21" t="str">
        <f t="shared" ref="S21:S33" si="0">$S$19&amp;B21</f>
        <v>，1540063</v>
      </c>
      <c r="T21" t="e">
        <f t="shared" ref="T21:T32" si="1">K21-S21</f>
        <v>#VALUE!</v>
      </c>
    </row>
    <row r="22" spans="1:20">
      <c r="A22" s="5" t="s">
        <v>8</v>
      </c>
      <c r="B22" s="6">
        <v>1540009</v>
      </c>
      <c r="C22" s="5" t="s">
        <v>56</v>
      </c>
      <c r="D22" s="5" t="s">
        <v>57</v>
      </c>
      <c r="E22" s="5" t="s">
        <v>58</v>
      </c>
      <c r="F22" s="5">
        <v>1</v>
      </c>
      <c r="G22" s="5" t="s">
        <v>53</v>
      </c>
      <c r="H22" s="5" t="s">
        <v>17</v>
      </c>
      <c r="I22" s="5" t="s">
        <v>59</v>
      </c>
      <c r="J22" s="5">
        <v>272</v>
      </c>
      <c r="K22" s="5">
        <v>272</v>
      </c>
      <c r="L22" s="5">
        <v>0</v>
      </c>
      <c r="M22" s="5" t="s">
        <v>8</v>
      </c>
      <c r="N22" s="5" t="s">
        <v>55</v>
      </c>
      <c r="O22" s="5" t="s">
        <v>55</v>
      </c>
      <c r="P22" s="5" t="s">
        <v>60</v>
      </c>
      <c r="Q22" s="5" t="s">
        <v>61</v>
      </c>
      <c r="R22" s="5"/>
      <c r="S22" t="str">
        <f t="shared" si="0"/>
        <v>，1540009</v>
      </c>
      <c r="T22" t="e">
        <f t="shared" si="1"/>
        <v>#VALUE!</v>
      </c>
    </row>
    <row r="23" spans="1:20">
      <c r="A23" s="5" t="s">
        <v>8</v>
      </c>
      <c r="B23" s="6">
        <v>1537890</v>
      </c>
      <c r="C23" s="5" t="s">
        <v>62</v>
      </c>
      <c r="D23" s="5" t="s">
        <v>63</v>
      </c>
      <c r="E23" s="5" t="s">
        <v>64</v>
      </c>
      <c r="F23" s="5">
        <v>1</v>
      </c>
      <c r="G23" s="5" t="s">
        <v>55</v>
      </c>
      <c r="H23" s="5" t="s">
        <v>52</v>
      </c>
      <c r="I23" s="5" t="s">
        <v>65</v>
      </c>
      <c r="J23" s="5">
        <v>1441</v>
      </c>
      <c r="K23" s="5">
        <v>1441</v>
      </c>
      <c r="L23" s="5">
        <v>0</v>
      </c>
      <c r="M23" s="5" t="s">
        <v>8</v>
      </c>
      <c r="N23" s="5" t="s">
        <v>66</v>
      </c>
      <c r="O23" s="5" t="s">
        <v>66</v>
      </c>
      <c r="P23" s="5" t="s">
        <v>67</v>
      </c>
      <c r="Q23" s="5" t="s">
        <v>67</v>
      </c>
      <c r="R23" s="5"/>
      <c r="S23" t="str">
        <f t="shared" si="0"/>
        <v>，1537890</v>
      </c>
      <c r="T23" t="e">
        <f t="shared" si="1"/>
        <v>#VALUE!</v>
      </c>
    </row>
    <row r="24" spans="1:20">
      <c r="A24" s="5" t="s">
        <v>8</v>
      </c>
      <c r="B24" s="6">
        <v>1537902</v>
      </c>
      <c r="C24" s="5" t="s">
        <v>68</v>
      </c>
      <c r="D24" s="5" t="s">
        <v>69</v>
      </c>
      <c r="E24" s="5" t="s">
        <v>70</v>
      </c>
      <c r="F24" s="5">
        <v>1</v>
      </c>
      <c r="G24" s="5" t="s">
        <v>17</v>
      </c>
      <c r="H24" s="5" t="s">
        <v>23</v>
      </c>
      <c r="I24" s="5" t="s">
        <v>71</v>
      </c>
      <c r="J24" s="5">
        <v>886</v>
      </c>
      <c r="K24" s="5">
        <v>886</v>
      </c>
      <c r="L24" s="5">
        <v>0</v>
      </c>
      <c r="M24" s="5" t="s">
        <v>8</v>
      </c>
      <c r="N24" s="5" t="s">
        <v>66</v>
      </c>
      <c r="O24" s="5" t="s">
        <v>66</v>
      </c>
      <c r="P24" s="5" t="s">
        <v>47</v>
      </c>
      <c r="Q24" s="5" t="s">
        <v>48</v>
      </c>
      <c r="R24" s="5"/>
      <c r="S24" t="str">
        <f t="shared" si="0"/>
        <v>，1537902</v>
      </c>
      <c r="T24" t="e">
        <f t="shared" si="1"/>
        <v>#VALUE!</v>
      </c>
    </row>
    <row r="25" spans="1:20">
      <c r="A25" s="5" t="s">
        <v>8</v>
      </c>
      <c r="B25" s="6">
        <v>1535236</v>
      </c>
      <c r="C25" s="5" t="s">
        <v>72</v>
      </c>
      <c r="D25" s="5" t="s">
        <v>73</v>
      </c>
      <c r="E25" s="5" t="s">
        <v>74</v>
      </c>
      <c r="F25" s="5">
        <v>1</v>
      </c>
      <c r="G25" s="5" t="s">
        <v>15</v>
      </c>
      <c r="H25" s="5" t="s">
        <v>66</v>
      </c>
      <c r="I25" s="5" t="s">
        <v>75</v>
      </c>
      <c r="J25" s="5">
        <v>303</v>
      </c>
      <c r="K25" s="5">
        <v>303</v>
      </c>
      <c r="L25" s="5">
        <v>0</v>
      </c>
      <c r="M25" s="5" t="s">
        <v>8</v>
      </c>
      <c r="N25" s="5" t="s">
        <v>76</v>
      </c>
      <c r="O25" s="5" t="s">
        <v>76</v>
      </c>
      <c r="P25" s="5" t="s">
        <v>77</v>
      </c>
      <c r="Q25" s="5" t="s">
        <v>78</v>
      </c>
      <c r="R25" s="5"/>
      <c r="S25" t="str">
        <f t="shared" si="0"/>
        <v>，1535236</v>
      </c>
      <c r="T25" t="e">
        <f t="shared" si="1"/>
        <v>#VALUE!</v>
      </c>
    </row>
    <row r="26" spans="1:20">
      <c r="A26" s="5" t="s">
        <v>8</v>
      </c>
      <c r="B26" s="6">
        <v>1527948</v>
      </c>
      <c r="C26" s="5" t="s">
        <v>79</v>
      </c>
      <c r="D26" s="5" t="s">
        <v>80</v>
      </c>
      <c r="E26" s="5" t="s">
        <v>45</v>
      </c>
      <c r="F26" s="5">
        <v>1</v>
      </c>
      <c r="G26" s="5" t="s">
        <v>55</v>
      </c>
      <c r="H26" s="5" t="s">
        <v>53</v>
      </c>
      <c r="I26" s="5" t="s">
        <v>81</v>
      </c>
      <c r="J26" s="5">
        <v>1444.34</v>
      </c>
      <c r="K26" s="5">
        <v>1444.34</v>
      </c>
      <c r="L26" s="5">
        <v>0</v>
      </c>
      <c r="M26" s="5" t="s">
        <v>8</v>
      </c>
      <c r="N26" s="5" t="s">
        <v>82</v>
      </c>
      <c r="O26" s="5" t="s">
        <v>83</v>
      </c>
      <c r="P26" s="5" t="s">
        <v>47</v>
      </c>
      <c r="Q26" s="5" t="s">
        <v>48</v>
      </c>
      <c r="R26" s="5"/>
      <c r="S26" t="str">
        <f t="shared" si="0"/>
        <v>，1527948</v>
      </c>
      <c r="T26" t="e">
        <f t="shared" si="1"/>
        <v>#VALUE!</v>
      </c>
    </row>
    <row r="27" spans="1:20">
      <c r="A27" s="5" t="s">
        <v>8</v>
      </c>
      <c r="B27" s="6">
        <v>1525857</v>
      </c>
      <c r="C27" s="5" t="s">
        <v>84</v>
      </c>
      <c r="D27" s="5" t="s">
        <v>85</v>
      </c>
      <c r="E27" s="5" t="s">
        <v>86</v>
      </c>
      <c r="F27" s="5">
        <v>1</v>
      </c>
      <c r="G27" s="5" t="s">
        <v>53</v>
      </c>
      <c r="H27" s="5" t="s">
        <v>17</v>
      </c>
      <c r="I27" s="5" t="s">
        <v>87</v>
      </c>
      <c r="J27" s="5">
        <v>1291</v>
      </c>
      <c r="K27" s="5">
        <v>1291</v>
      </c>
      <c r="L27" s="5">
        <v>0</v>
      </c>
      <c r="M27" s="5" t="s">
        <v>8</v>
      </c>
      <c r="N27" s="5" t="s">
        <v>88</v>
      </c>
      <c r="O27" s="5" t="s">
        <v>89</v>
      </c>
      <c r="P27" s="5" t="s">
        <v>77</v>
      </c>
      <c r="Q27" s="5" t="s">
        <v>78</v>
      </c>
      <c r="R27" s="5"/>
      <c r="S27" t="str">
        <f t="shared" si="0"/>
        <v>，1525857</v>
      </c>
      <c r="T27" t="e">
        <f t="shared" si="1"/>
        <v>#VALUE!</v>
      </c>
    </row>
    <row r="28" spans="1:20">
      <c r="A28" s="5" t="s">
        <v>8</v>
      </c>
      <c r="B28" s="6">
        <v>1526175</v>
      </c>
      <c r="C28" s="5" t="s">
        <v>90</v>
      </c>
      <c r="D28" s="5" t="s">
        <v>91</v>
      </c>
      <c r="E28" s="5" t="s">
        <v>45</v>
      </c>
      <c r="F28" s="5">
        <v>1</v>
      </c>
      <c r="G28" s="5" t="s">
        <v>55</v>
      </c>
      <c r="H28" s="5" t="s">
        <v>17</v>
      </c>
      <c r="I28" s="5" t="s">
        <v>92</v>
      </c>
      <c r="J28" s="5">
        <v>1029</v>
      </c>
      <c r="K28" s="5">
        <v>1029</v>
      </c>
      <c r="L28" s="5">
        <v>0</v>
      </c>
      <c r="M28" s="5" t="s">
        <v>8</v>
      </c>
      <c r="N28" s="5" t="s">
        <v>93</v>
      </c>
      <c r="O28" s="5" t="s">
        <v>89</v>
      </c>
      <c r="P28" s="5" t="s">
        <v>47</v>
      </c>
      <c r="Q28" s="5" t="s">
        <v>48</v>
      </c>
      <c r="R28" s="5"/>
      <c r="S28" t="str">
        <f t="shared" si="0"/>
        <v>，1526175</v>
      </c>
      <c r="T28" t="e">
        <f t="shared" si="1"/>
        <v>#VALUE!</v>
      </c>
    </row>
    <row r="29" spans="1:20">
      <c r="A29" s="5" t="s">
        <v>8</v>
      </c>
      <c r="B29" s="6">
        <v>1524097</v>
      </c>
      <c r="C29" s="5" t="s">
        <v>94</v>
      </c>
      <c r="D29" s="5" t="s">
        <v>95</v>
      </c>
      <c r="E29" s="5" t="s">
        <v>96</v>
      </c>
      <c r="F29" s="5">
        <v>1</v>
      </c>
      <c r="G29" s="5" t="s">
        <v>97</v>
      </c>
      <c r="H29" s="5" t="s">
        <v>55</v>
      </c>
      <c r="I29" s="5" t="s">
        <v>98</v>
      </c>
      <c r="J29" s="5">
        <v>1174.88</v>
      </c>
      <c r="K29" s="5">
        <v>1174.88</v>
      </c>
      <c r="L29" s="5">
        <v>0</v>
      </c>
      <c r="M29" s="5" t="s">
        <v>8</v>
      </c>
      <c r="N29" s="5" t="s">
        <v>99</v>
      </c>
      <c r="O29" s="5" t="s">
        <v>99</v>
      </c>
      <c r="P29" s="5" t="s">
        <v>67</v>
      </c>
      <c r="Q29" s="5" t="s">
        <v>67</v>
      </c>
      <c r="R29" s="5"/>
      <c r="S29" t="str">
        <f t="shared" si="0"/>
        <v>，1524097</v>
      </c>
      <c r="T29" t="e">
        <f t="shared" si="1"/>
        <v>#VALUE!</v>
      </c>
    </row>
    <row r="30" spans="1:20">
      <c r="A30" s="5" t="s">
        <v>8</v>
      </c>
      <c r="B30" s="6">
        <v>1510216</v>
      </c>
      <c r="C30" s="5" t="s">
        <v>100</v>
      </c>
      <c r="D30" s="5" t="s">
        <v>101</v>
      </c>
      <c r="E30" s="5" t="s">
        <v>102</v>
      </c>
      <c r="F30" s="5">
        <v>1</v>
      </c>
      <c r="G30" s="5" t="s">
        <v>66</v>
      </c>
      <c r="H30" s="5" t="s">
        <v>97</v>
      </c>
      <c r="I30" s="5" t="s">
        <v>103</v>
      </c>
      <c r="J30" s="5">
        <v>1426.24</v>
      </c>
      <c r="K30" s="5">
        <v>1426.24</v>
      </c>
      <c r="L30" s="5">
        <v>0</v>
      </c>
      <c r="M30" s="5" t="s">
        <v>8</v>
      </c>
      <c r="N30" s="5" t="s">
        <v>104</v>
      </c>
      <c r="O30" s="5" t="s">
        <v>105</v>
      </c>
      <c r="P30" s="5" t="s">
        <v>47</v>
      </c>
      <c r="Q30" s="5" t="s">
        <v>48</v>
      </c>
      <c r="R30" s="5"/>
      <c r="S30" t="str">
        <f t="shared" si="0"/>
        <v>，1510216</v>
      </c>
      <c r="T30" t="e">
        <f t="shared" si="1"/>
        <v>#VALUE!</v>
      </c>
    </row>
    <row r="31" spans="1:20">
      <c r="A31" s="5" t="s">
        <v>8</v>
      </c>
      <c r="B31" s="6">
        <v>1510199</v>
      </c>
      <c r="C31" s="5" t="s">
        <v>106</v>
      </c>
      <c r="D31" s="5" t="s">
        <v>107</v>
      </c>
      <c r="E31" s="5" t="s">
        <v>108</v>
      </c>
      <c r="F31" s="5">
        <v>1</v>
      </c>
      <c r="G31" s="5" t="s">
        <v>15</v>
      </c>
      <c r="H31" s="5" t="s">
        <v>66</v>
      </c>
      <c r="I31" s="5" t="s">
        <v>103</v>
      </c>
      <c r="J31" s="5">
        <v>1526.84</v>
      </c>
      <c r="K31" s="5">
        <v>1526.84</v>
      </c>
      <c r="L31" s="5">
        <v>0</v>
      </c>
      <c r="M31" s="5" t="s">
        <v>8</v>
      </c>
      <c r="N31" s="5" t="s">
        <v>104</v>
      </c>
      <c r="O31" s="5" t="s">
        <v>104</v>
      </c>
      <c r="P31" s="5" t="s">
        <v>47</v>
      </c>
      <c r="Q31" s="5" t="s">
        <v>48</v>
      </c>
      <c r="R31" s="5"/>
      <c r="S31" t="str">
        <f t="shared" si="0"/>
        <v>，1510199</v>
      </c>
      <c r="T31" t="e">
        <f t="shared" si="1"/>
        <v>#VALUE!</v>
      </c>
    </row>
    <row r="32" spans="1:20">
      <c r="A32" s="5" t="s">
        <v>8</v>
      </c>
      <c r="B32" s="6">
        <v>1507421</v>
      </c>
      <c r="C32" s="5" t="s">
        <v>109</v>
      </c>
      <c r="D32" s="5" t="s">
        <v>110</v>
      </c>
      <c r="E32" s="5" t="s">
        <v>111</v>
      </c>
      <c r="F32" s="5">
        <v>2</v>
      </c>
      <c r="G32" s="5" t="s">
        <v>15</v>
      </c>
      <c r="H32" s="5" t="s">
        <v>52</v>
      </c>
      <c r="I32" s="5" t="s">
        <v>112</v>
      </c>
      <c r="J32" s="5">
        <v>1976.56</v>
      </c>
      <c r="K32" s="5">
        <v>1976.56</v>
      </c>
      <c r="L32" s="5">
        <v>0</v>
      </c>
      <c r="M32" s="5" t="s">
        <v>8</v>
      </c>
      <c r="N32" s="5" t="s">
        <v>113</v>
      </c>
      <c r="O32" s="5" t="s">
        <v>113</v>
      </c>
      <c r="P32" s="5" t="s">
        <v>77</v>
      </c>
      <c r="Q32" s="5" t="s">
        <v>78</v>
      </c>
      <c r="R32" s="5"/>
      <c r="S32" t="str">
        <f t="shared" si="0"/>
        <v>，1507421</v>
      </c>
      <c r="T32" t="e">
        <f t="shared" si="1"/>
        <v>#VALUE!</v>
      </c>
    </row>
    <row r="33" spans="1:20">
      <c r="A33" s="5" t="s">
        <v>8</v>
      </c>
      <c r="B33" s="7">
        <v>1425651</v>
      </c>
      <c r="C33" s="5" t="s">
        <v>114</v>
      </c>
      <c r="D33" s="5" t="s">
        <v>115</v>
      </c>
      <c r="E33" s="5" t="s">
        <v>111</v>
      </c>
      <c r="F33" s="5">
        <v>1</v>
      </c>
      <c r="G33" s="5" t="s">
        <v>55</v>
      </c>
      <c r="H33" s="5" t="s">
        <v>52</v>
      </c>
      <c r="I33" s="5" t="s">
        <v>116</v>
      </c>
      <c r="J33" s="5">
        <v>1729.97</v>
      </c>
      <c r="K33" s="5">
        <v>1729.97</v>
      </c>
      <c r="L33" s="5">
        <v>0</v>
      </c>
      <c r="M33" s="5" t="s">
        <v>8</v>
      </c>
      <c r="N33" s="5" t="s">
        <v>117</v>
      </c>
      <c r="O33" s="5" t="s">
        <v>117</v>
      </c>
      <c r="P33" s="5" t="s">
        <v>118</v>
      </c>
      <c r="Q33" s="5" t="s">
        <v>119</v>
      </c>
      <c r="R33" s="5"/>
      <c r="S33" t="str">
        <f t="shared" si="0"/>
        <v>，1425651</v>
      </c>
      <c r="T33" t="e">
        <f>K33-S33</f>
        <v>#VALUE!</v>
      </c>
    </row>
    <row r="34" spans="1:18">
      <c r="A34" s="8" t="s">
        <v>120</v>
      </c>
      <c r="B34" s="8"/>
      <c r="C34" s="8"/>
      <c r="D34" s="8"/>
      <c r="E34" s="8"/>
      <c r="F34" s="8"/>
      <c r="G34" s="8"/>
      <c r="H34" s="8"/>
      <c r="I34" s="8"/>
      <c r="J34" s="8"/>
      <c r="K34" s="8">
        <f>SUM(K20:K33)</f>
        <v>15453.83</v>
      </c>
      <c r="L34" s="8"/>
      <c r="M34" s="8"/>
      <c r="N34" s="8"/>
      <c r="O34" s="8"/>
      <c r="P34" s="8"/>
      <c r="Q34" s="8"/>
      <c r="R34" s="8"/>
    </row>
    <row r="36" spans="13:19">
      <c r="M36" s="9"/>
      <c r="N36" s="9"/>
      <c r="O36" s="9"/>
      <c r="P36" s="9"/>
      <c r="Q36" s="9"/>
      <c r="R36" s="9"/>
      <c r="S36" s="9"/>
    </row>
    <row r="37" spans="13:19">
      <c r="M37" s="10" t="s">
        <v>121</v>
      </c>
      <c r="N37" s="11"/>
      <c r="O37" s="11"/>
      <c r="P37" s="10" t="s">
        <v>122</v>
      </c>
      <c r="Q37" s="11"/>
      <c r="R37" s="11"/>
      <c r="S37" s="11"/>
    </row>
    <row r="38" spans="13:19">
      <c r="M38" s="9"/>
      <c r="N38" s="9"/>
      <c r="O38" s="9"/>
      <c r="P38" s="9"/>
      <c r="Q38" s="9"/>
      <c r="R38" s="9"/>
      <c r="S38" s="9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2019-07-01T08:48:00Z</dcterms:created>
  <dcterms:modified xsi:type="dcterms:W3CDTF">2019-07-03T10:07:04Z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