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01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<sst xmlns="http://schemas.openxmlformats.org/spreadsheetml/2006/main" count="1071" uniqueCount="388">
  <si>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</si>
  <si>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</si>
  <si>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</si>
  <si>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</si>
  <si>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</si>
  <si>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</si>
  <si>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</si>
  <si>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</si>
  <si>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</si>
  <si>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</si>
  <si>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</si>
  <si>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jasonngai_6_190701022934668_2019-07-01</t>
  </si>
  <si>
    <t>CNY</t>
  </si>
  <si>
    <t>179914.0000</t>
  </si>
  <si>
    <t>您的结算方式是预订每半月结算,账单中包括2019/06/16到2019/06/30的订单（含历史未结订单）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</si>
  <si>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</si>
  <si>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</si>
  <si>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</si>
  <si>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</si>
  <si>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</si>
  <si>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</si>
  <si>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</si>
  <si>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</si>
  <si>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</si>
  <si>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</si>
  <si>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</si>
  <si>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</si>
  <si>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</si>
  <si>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</si>
  <si>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</si>
  <si>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</si>
  <si>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</si>
  <si>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</si>
  <si>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</si>
  <si>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列1</t>
  </si>
  <si>
    <t>列2</t>
  </si>
  <si>
    <t>列3</t>
  </si>
  <si>
    <t>Kata Noi Beach</t>
  </si>
  <si>
    <t>DHB190616115020186</t>
  </si>
  <si>
    <t>普吉岛卡塔坦尼海滩度假村(Katathani Phuket Beach Resort)</t>
  </si>
  <si>
    <t>2019-08-21</t>
  </si>
  <si>
    <t>2019-08-26</t>
  </si>
  <si>
    <t>已确认</t>
  </si>
  <si>
    <t>CN</t>
  </si>
  <si>
    <t>2019/6/16 11:50:21</t>
  </si>
  <si>
    <t>1</t>
  </si>
  <si>
    <t>5</t>
  </si>
  <si>
    <t>LIN MEI|</t>
  </si>
  <si>
    <t>LiZhengHua</t>
  </si>
  <si>
    <t>Milan</t>
  </si>
  <si>
    <t>DHB190616144050007</t>
  </si>
  <si>
    <t>希尔顿米兰酒店(Hilton Milan)</t>
  </si>
  <si>
    <t>2019-08-13</t>
  </si>
  <si>
    <t>2019-08-14</t>
  </si>
  <si>
    <t>2019/6/16 14:40:50</t>
  </si>
  <si>
    <t>Ning Yan|Cheng Cheng|</t>
  </si>
  <si>
    <t>NgaiJason</t>
  </si>
  <si>
    <t>DHB190616144229241</t>
  </si>
  <si>
    <t>2019/6/16 14:42:29</t>
  </si>
  <si>
    <t>Zhu Peiling|Hi Yong|</t>
  </si>
  <si>
    <t>Seoul</t>
  </si>
  <si>
    <t>DHB190616180556875</t>
  </si>
  <si>
    <t>首尔麻浦格莱德酒店(Glad Hotel Mapo)</t>
  </si>
  <si>
    <t>2019-08-25</t>
  </si>
  <si>
    <t>2019/6/16 18:05:56</t>
  </si>
  <si>
    <t>4</t>
  </si>
  <si>
    <t>Sun Yu|Bai Yanni|</t>
  </si>
  <si>
    <t>DHB190616181500026</t>
  </si>
  <si>
    <t>2019/6/16 18:15:00</t>
  </si>
  <si>
    <t>WU YUAN|PAN XIAOJIE|</t>
  </si>
  <si>
    <t>Singapore</t>
  </si>
  <si>
    <t>DHB190617105549106</t>
  </si>
  <si>
    <t>新加坡 M 酒店(M Hotel Singapore)</t>
  </si>
  <si>
    <t>2019-08-03</t>
  </si>
  <si>
    <t>2019-08-05</t>
  </si>
  <si>
    <t>2019/6/17 10:55:49</t>
  </si>
  <si>
    <t>2</t>
  </si>
  <si>
    <t>YANG CHAO|PAN LIJUN|</t>
  </si>
  <si>
    <t>Koh Samui</t>
  </si>
  <si>
    <t>DHB190617120544016</t>
  </si>
  <si>
    <t>诺拉海滩温泉度假酒店(Nora Beach Resort and Spa)</t>
  </si>
  <si>
    <t>2019-06-27</t>
  </si>
  <si>
    <t>2019-07-02</t>
  </si>
  <si>
    <t>2019/6/17 12:05:44</t>
  </si>
  <si>
    <t>10</t>
  </si>
  <si>
    <t>LAN TIAN|LUO DONGHUA|</t>
  </si>
  <si>
    <t>谢琳琳</t>
  </si>
  <si>
    <t>Chiang Mai</t>
  </si>
  <si>
    <t>DHB190617131501897</t>
  </si>
  <si>
    <t>黄色枕头宾馆(Yellow Pillow Hotel)</t>
  </si>
  <si>
    <t>2019-07-08</t>
  </si>
  <si>
    <t>2019-07-10</t>
  </si>
  <si>
    <t>2019/6/17 13:15:01</t>
  </si>
  <si>
    <t>ZHENG QIHAI|</t>
  </si>
  <si>
    <t>Phnom Penh</t>
  </si>
  <si>
    <t>DHB190617162914041</t>
  </si>
  <si>
    <t>金边娱乐综合大楼酒店(NagaWorld Hotel &amp; Entertainment Complex)</t>
  </si>
  <si>
    <t>2019-06-17</t>
  </si>
  <si>
    <t>2019-06-18</t>
  </si>
  <si>
    <t>2019/6/17 16:29:14</t>
  </si>
  <si>
    <t>LUO DEWEI|</t>
  </si>
  <si>
    <t>Tokyo</t>
  </si>
  <si>
    <t>DHB190618111509847</t>
  </si>
  <si>
    <t>新宿华盛顿酒店(Shinjuku Washington Hotel Main)</t>
  </si>
  <si>
    <t>2019-06-21</t>
  </si>
  <si>
    <t>2019-06-23</t>
  </si>
  <si>
    <t>2019/6/18 11:15:09</t>
  </si>
  <si>
    <t>WANG YIFAN|</t>
  </si>
  <si>
    <t>DHB190618133949462</t>
  </si>
  <si>
    <t>诺拉布里温泉度假酒店(Nora Buri Resort &amp; Spa)</t>
  </si>
  <si>
    <t>2019-07-06</t>
  </si>
  <si>
    <t>2019/6/18 13:39:49</t>
  </si>
  <si>
    <t>TIAN RU|LI ZISHI|</t>
  </si>
  <si>
    <t>DHB190618153441437</t>
  </si>
  <si>
    <t>清迈香格里拉酒店(Shangri-La Hotel Chiang Mai)</t>
  </si>
  <si>
    <t>2019-06-24</t>
  </si>
  <si>
    <t>2019-06-26</t>
  </si>
  <si>
    <t>2019/6/18 15:34:41</t>
  </si>
  <si>
    <t>ZHANG JU|YANG YUNYI|</t>
  </si>
  <si>
    <t>Nha Trang</t>
  </si>
  <si>
    <t>DHB190618165609941</t>
  </si>
  <si>
    <t>芽庄哈瓦那酒店(Havana Nha Trang Hotel(ex.Best Western Premier Havana Nha Trang))</t>
  </si>
  <si>
    <t>2019-07-26</t>
  </si>
  <si>
    <t>2019-07-28</t>
  </si>
  <si>
    <t>2019/6/18 16:56:09</t>
  </si>
  <si>
    <t>QIAN CHAOYANG|QIAN JIANGFENG|HE SHANSHAN|QIAN JIAJIA|</t>
  </si>
  <si>
    <t>DHB190618170727878</t>
  </si>
  <si>
    <t>新加坡乌节大酒店(Orchard Hotel Singapore)</t>
  </si>
  <si>
    <t>2019-06-19</t>
  </si>
  <si>
    <t>2019-06-22</t>
  </si>
  <si>
    <t>2019/6/18 17:07:27</t>
  </si>
  <si>
    <t>3</t>
  </si>
  <si>
    <t>ZHANG MIAO|</t>
  </si>
  <si>
    <t>DHB190619130335613</t>
  </si>
  <si>
    <t>苏梅棕榈海滩度假村(Samui Palm Beach Resort)</t>
  </si>
  <si>
    <t>2019/6/19 13:03:35</t>
  </si>
  <si>
    <t>ZHENG QINGMEI|</t>
  </si>
  <si>
    <t>Kota Kinabalu</t>
  </si>
  <si>
    <t>DHB190619151729065</t>
  </si>
  <si>
    <t>哥打京那巴鲁元明大酒店(Ming Garden Hotel and Residences)</t>
  </si>
  <si>
    <t>2019/6/19 15:17:29</t>
  </si>
  <si>
    <t>LIU CHUNHONG|</t>
  </si>
  <si>
    <t>DHB190619165048412</t>
  </si>
  <si>
    <t>2019-06-28</t>
  </si>
  <si>
    <t>2019-06-30</t>
  </si>
  <si>
    <t>2019/6/19 16:50:48</t>
  </si>
  <si>
    <t>FU CHUNJIANG|</t>
  </si>
  <si>
    <t>DHB190619170314347</t>
  </si>
  <si>
    <t>史丹福瑞士酒店(Swissotel The Stamford, Singapore)</t>
  </si>
  <si>
    <t>2019-08-02</t>
  </si>
  <si>
    <t>2019/6/19 17:03:14</t>
  </si>
  <si>
    <t>ZHONG HUIZI|</t>
  </si>
  <si>
    <t>Munich</t>
  </si>
  <si>
    <t>DHB190619175450363</t>
  </si>
  <si>
    <t>慕尼黑房客酒店-傲途格精选(Roomers Munich, Autograph Collection)</t>
  </si>
  <si>
    <t>2019-09-08</t>
  </si>
  <si>
    <t>2019-09-09</t>
  </si>
  <si>
    <t>2019/6/19 17:54:50</t>
  </si>
  <si>
    <t>LIU WANSHAN|</t>
  </si>
  <si>
    <t>DHB190619190935177</t>
  </si>
  <si>
    <t>2019/6/19 19:09:35</t>
  </si>
  <si>
    <t>12</t>
  </si>
  <si>
    <t>WANG YANRONG|LIN LINA|</t>
  </si>
  <si>
    <t>DHB190619192700287</t>
  </si>
  <si>
    <t>2019/6/19 19:27:00</t>
  </si>
  <si>
    <t>HE LANLAN|XIE XIAOXIA|XIE LIANGHUA|QIAN XIAQIN|ZHOU ZIYI|ZHANG QINGYI|XIE JING|XIE FAN|XUE JINGROU|QIAN JIE|</t>
  </si>
  <si>
    <t>DHB190619202704799</t>
  </si>
  <si>
    <t>2019-07-29</t>
  </si>
  <si>
    <t>2019-07-31</t>
  </si>
  <si>
    <t>2019/6/19 20:27:04</t>
  </si>
  <si>
    <t>HU SHUYAN|</t>
  </si>
  <si>
    <t>Lucerne</t>
  </si>
  <si>
    <t>DHB190619211044978</t>
  </si>
  <si>
    <t>卢塞恩弗洛拉亚美隆酒店(Ameron Luzern Hotel Flora)</t>
  </si>
  <si>
    <t>2019-07-07</t>
  </si>
  <si>
    <t>2019/6/19 21:10:44</t>
  </si>
  <si>
    <t>CHEN HAOXIN|</t>
  </si>
  <si>
    <t>DHB190619224150365</t>
  </si>
  <si>
    <t>苏梅岛塞利斯海滨度假酒店(Celes BeachFront Resort - Koh Samui)</t>
  </si>
  <si>
    <t>2019-07-03</t>
  </si>
  <si>
    <t>2019-07-05</t>
  </si>
  <si>
    <t>2019/6/19 22:41:50</t>
  </si>
  <si>
    <t>ZHAO JIEPING|</t>
  </si>
  <si>
    <t>Paranaque</t>
  </si>
  <si>
    <t>DHB190620092459208</t>
  </si>
  <si>
    <t>马尼拉机场路前行酒店(Go Hotels Manila Airport Road)</t>
  </si>
  <si>
    <t>2019-06-20</t>
  </si>
  <si>
    <t>2019/6/20 9:24:59</t>
  </si>
  <si>
    <t>cui pengcheng|jin yajin|</t>
  </si>
  <si>
    <t>Kuta</t>
  </si>
  <si>
    <t>DHB190620105010674</t>
  </si>
  <si>
    <t>巴厘岛库塔明星酒店(Bintang Kuta Hotel)</t>
  </si>
  <si>
    <t>2019/6/20 10:50:10</t>
  </si>
  <si>
    <t>FENG JIAXIN|</t>
  </si>
  <si>
    <t>Pattaya</t>
  </si>
  <si>
    <t>DHB190620114135494</t>
  </si>
  <si>
    <t>盛泰澜幻影海滩度假村(Centara Grand Mirage Beach Resort Pattaya)</t>
  </si>
  <si>
    <t>2019-07-04</t>
  </si>
  <si>
    <t>2019/6/20 11:41:35</t>
  </si>
  <si>
    <t>ZHOU ZHAOXIAN|ZHAO TINGTING|WANG CHUNXIANG|ZHOU MINGMIN|</t>
  </si>
  <si>
    <t>DHB190620151459125</t>
  </si>
  <si>
    <t>秋叶原华盛顿酒店(Akihabara Washington Hotel)</t>
  </si>
  <si>
    <t>2019/6/20 15:14:59</t>
  </si>
  <si>
    <t>6</t>
  </si>
  <si>
    <t>ZHAGN JUAN|ZHU BO|</t>
  </si>
  <si>
    <t>Suzhou</t>
  </si>
  <si>
    <t>DHB190620155119902</t>
  </si>
  <si>
    <t>苏州文博诺富特酒店(Novotel Suzhou SIP)</t>
  </si>
  <si>
    <t>2019-07-13</t>
  </si>
  <si>
    <t>2019/6/20 15:51:19</t>
  </si>
  <si>
    <t>ZHANG RONG|</t>
  </si>
  <si>
    <t>DHB190620175504967</t>
  </si>
  <si>
    <t>思拉瓦迪泳池温泉度假酒店(Silavadee Pool Spa Resort)</t>
  </si>
  <si>
    <t>2019-07-20</t>
  </si>
  <si>
    <t>2019-07-21</t>
  </si>
  <si>
    <t>2019/6/20 17:55:04</t>
  </si>
  <si>
    <t>ZHOU YUANJIA|</t>
  </si>
  <si>
    <t>Bangkok</t>
  </si>
  <si>
    <t>DHB190621083131789</t>
  </si>
  <si>
    <t>曼谷旅程酒店(The Journey Hotel)</t>
  </si>
  <si>
    <t>2019-07-15</t>
  </si>
  <si>
    <t>2019-07-16</t>
  </si>
  <si>
    <t>2019/6/21 8:31:31</t>
  </si>
  <si>
    <t>WANG YANG|GUO JING|</t>
  </si>
  <si>
    <t>DHB190621093421106</t>
  </si>
  <si>
    <t>2019-07-30</t>
  </si>
  <si>
    <t>2019/6/21 9:34:21</t>
  </si>
  <si>
    <t>LIN ZHAORONG|LI QINGXIA|</t>
  </si>
  <si>
    <t>邓伟龙</t>
  </si>
  <si>
    <t>DHB190621093812572</t>
  </si>
  <si>
    <t>2019/6/21 9:38:12</t>
  </si>
  <si>
    <t>DHB190621112202498</t>
  </si>
  <si>
    <t>2019-07-11</t>
  </si>
  <si>
    <t>2019/6/21 11:22:03</t>
  </si>
  <si>
    <t>BAO JUNXI|</t>
  </si>
  <si>
    <t>DHB190621171534947</t>
  </si>
  <si>
    <t>2019-07-22</t>
  </si>
  <si>
    <t>2019-07-27</t>
  </si>
  <si>
    <t>2019/6/21 17:15:34</t>
  </si>
  <si>
    <t>ZHOU RUIZHI|YE FANG|</t>
  </si>
  <si>
    <t>Hakone</t>
  </si>
  <si>
    <t>DHB190622153203657</t>
  </si>
  <si>
    <t>箱根芦之湖王子酒店(The Prince Hakone Lake Ashinoko)</t>
  </si>
  <si>
    <t>2019/6/22 15:32:03</t>
  </si>
  <si>
    <t>HU CHUNLEI|</t>
  </si>
  <si>
    <t>DHB190623134229176</t>
  </si>
  <si>
    <t>2019/6/23 13:42:29</t>
  </si>
  <si>
    <t>WU AI|</t>
  </si>
  <si>
    <t>DHB190623154912175</t>
  </si>
  <si>
    <t>2019/6/23 15:49:12</t>
  </si>
  <si>
    <t>ZHANG LIRAN|</t>
  </si>
  <si>
    <t>DHB190624103248135</t>
  </si>
  <si>
    <t>硬石酒店(Hard Rock Hotel Bali)</t>
  </si>
  <si>
    <t>2019/6/24 10:32:48</t>
  </si>
  <si>
    <t>wan li|xu lijun|</t>
  </si>
  <si>
    <t>DHB190624160708429</t>
  </si>
  <si>
    <t>2019-08-16</t>
  </si>
  <si>
    <t>2019-08-19</t>
  </si>
  <si>
    <t>2019/6/24 16:07:08</t>
  </si>
  <si>
    <t>PANG JINGWEN|CHEN ZHIHAO|CHEN RUOXI|</t>
  </si>
  <si>
    <t>Patong</t>
  </si>
  <si>
    <t>DHB190624165411787</t>
  </si>
  <si>
    <t>安达凯拉酒店(Andakira Hotel)</t>
  </si>
  <si>
    <t>2019/6/24 16:54:11</t>
  </si>
  <si>
    <t>LING JIE|</t>
  </si>
  <si>
    <t>DHB190624202553505</t>
  </si>
  <si>
    <t>晨丽度假酒店(Solaire Resort and Casino)</t>
  </si>
  <si>
    <t>2019-06-29</t>
  </si>
  <si>
    <t>2019/6/24 20:25:53</t>
  </si>
  <si>
    <t>Lam Chingyuen|Yang Yitzu|</t>
  </si>
  <si>
    <t>DHB190625123803626</t>
  </si>
  <si>
    <t>德理阿楠酒店(De Prime@Rangnam)</t>
  </si>
  <si>
    <t>2019-07-12</t>
  </si>
  <si>
    <t>2019/6/25 12:38:03</t>
  </si>
  <si>
    <t>CHEN XUANYUE|</t>
  </si>
  <si>
    <t>Osaka</t>
  </si>
  <si>
    <t>DHB190625125645073</t>
  </si>
  <si>
    <t>京阪天满桥酒店(Hotel Keihan Tenmabashi)</t>
  </si>
  <si>
    <t>2019-08-06</t>
  </si>
  <si>
    <t>2019-08-08</t>
  </si>
  <si>
    <t>2019/6/25 12:56:45</t>
  </si>
  <si>
    <t>PAN HONGJIE|</t>
  </si>
  <si>
    <t>DHB190625161048546</t>
  </si>
  <si>
    <t>首尔江南大使宜必思尚品酒店(ibis Styles Ambassador Seoul Gangnam)</t>
  </si>
  <si>
    <t>2019/6/25 16:10:48</t>
  </si>
  <si>
    <t>8</t>
  </si>
  <si>
    <t>SU FENGYUAN|SHU LEDAN|</t>
  </si>
  <si>
    <t>DHB190625163339697</t>
  </si>
  <si>
    <t>莲花酒店(Lotus Hotel Pang Suan Kaew)</t>
  </si>
  <si>
    <t>2019-07-09</t>
  </si>
  <si>
    <t>2019/6/25 16:33:39</t>
  </si>
  <si>
    <t>YANG CHUNYAN|YE YAORUI|LI JUN|LI HAORAN|</t>
  </si>
  <si>
    <t>DHB190625171519270</t>
  </si>
  <si>
    <t>普吉岛阿玛瑞酒店(Amari Phuket)</t>
  </si>
  <si>
    <t>2019/6/25 17:15:19</t>
  </si>
  <si>
    <t>ZHANG JIANMING|</t>
  </si>
  <si>
    <t>Ong Lang</t>
  </si>
  <si>
    <t>DHB190626144846148</t>
  </si>
  <si>
    <t>富国岛贝壳水疗度假村(The Shells Resort &amp; Spa Phu Quoc)</t>
  </si>
  <si>
    <t>2019-08-09</t>
  </si>
  <si>
    <t>2019/6/26 14:48:47</t>
  </si>
  <si>
    <t>HU LING|XIA SHANWU|</t>
  </si>
  <si>
    <t>DHB190626172530229</t>
  </si>
  <si>
    <t>2019/6/26 17:25:30</t>
  </si>
  <si>
    <t>TU SHIYONG|LUO SUHUI|</t>
  </si>
  <si>
    <t>DHB190626175611386</t>
  </si>
  <si>
    <t>2019-09-03</t>
  </si>
  <si>
    <t>2019-09-06</t>
  </si>
  <si>
    <t>2019/6/26 17:56:11</t>
  </si>
  <si>
    <t>TANG MING|QI HONGMEI|WANG XIAOFENG|WANG LI|</t>
  </si>
  <si>
    <t>Tsuen Wan</t>
  </si>
  <si>
    <t>DHB190626191348583</t>
  </si>
  <si>
    <t>香港悦来酒店(Panda Hotel)</t>
  </si>
  <si>
    <t>2019-07-18</t>
  </si>
  <si>
    <t>2019/6/26 19:13:48</t>
  </si>
  <si>
    <t>HUANG YINGXIN|DAI YUSHAN|</t>
  </si>
  <si>
    <t>DHB190627101338889</t>
  </si>
  <si>
    <t>2019/6/27 10:13:38</t>
  </si>
  <si>
    <t>HE MIN|</t>
  </si>
  <si>
    <t>DHB190627101434683</t>
  </si>
  <si>
    <t>2019/6/27 10:14:34</t>
  </si>
  <si>
    <t>JIANG LIJUAN|</t>
  </si>
  <si>
    <t>DHB190627153308533</t>
  </si>
  <si>
    <t>新加坡圣淘沙艾美酒店(Le Méridien Singapore, Sentosa)</t>
  </si>
  <si>
    <t>2019/6/27 15:33:08</t>
  </si>
  <si>
    <t>xu min|yong yaxi|</t>
  </si>
  <si>
    <t>DHB190627173434108</t>
  </si>
  <si>
    <t>2019-07-24</t>
  </si>
  <si>
    <t>2019/6/27 17:34:34</t>
  </si>
  <si>
    <t>OUYANG DONGSHENG|WANG GUILAN|</t>
  </si>
  <si>
    <t>Hong Kong</t>
  </si>
  <si>
    <t>DHB190627181910476</t>
  </si>
  <si>
    <t>铜锣湾迷你精品酒店(Mini Hotel Causeway Bay Hong Kong)</t>
  </si>
  <si>
    <t>2019-07-23</t>
  </si>
  <si>
    <t>2019-07-25</t>
  </si>
  <si>
    <t>2019/6/27 18:19:10</t>
  </si>
  <si>
    <t>Li Mei|Bao Chunxia|</t>
  </si>
  <si>
    <t>DHB190628130230612</t>
  </si>
  <si>
    <t>2019/6/28 13:02:30</t>
  </si>
  <si>
    <t>9</t>
  </si>
  <si>
    <t>ZHAO ZHE|ZHANG HUI|ZHANG YONG|</t>
  </si>
  <si>
    <t>DHB190628141636237</t>
  </si>
  <si>
    <t>2019-07-14</t>
  </si>
  <si>
    <t>2019/6/28 14:16:36</t>
  </si>
  <si>
    <t>ZHANG XUEMEI|</t>
  </si>
  <si>
    <t>DHB190628141846938</t>
  </si>
  <si>
    <t>2019/6/28 14:18:46</t>
  </si>
  <si>
    <t>LIU NA|ZHANG WEI|</t>
  </si>
  <si>
    <t>DHB190628150256487</t>
  </si>
  <si>
    <t>2019/6/28 15:02:56</t>
  </si>
  <si>
    <t>CAO YAXIN|SHI DALIN|</t>
  </si>
  <si>
    <t>Hua Hin</t>
  </si>
  <si>
    <t>DHB190628180925250</t>
  </si>
  <si>
    <t>康哈德华欣酒店(Kiang Haad Beach Hua Hin)</t>
  </si>
  <si>
    <t>2019/6/28 18:09:25</t>
  </si>
  <si>
    <t>YAO MOHAN|</t>
  </si>
  <si>
    <t>Fujikawaguchiko</t>
  </si>
  <si>
    <t>DHB190628185653896</t>
  </si>
  <si>
    <t>湖山亭产屋酒店(Kozantei Ubuya)</t>
  </si>
  <si>
    <t>2020-01-29</t>
  </si>
  <si>
    <t>2020-01-30</t>
  </si>
  <si>
    <t>2019/6/28 18:56:53</t>
  </si>
  <si>
    <t>WU WENWEN|</t>
  </si>
  <si>
    <t>DHB190629083537691</t>
  </si>
  <si>
    <t>2019-11-09</t>
  </si>
  <si>
    <t>2019-11-13</t>
  </si>
  <si>
    <t>2019/6/29 8:35:37</t>
  </si>
  <si>
    <t>LIN GUOXIU|HO YINGSUN|</t>
  </si>
  <si>
    <t>DHB190629094850371</t>
  </si>
  <si>
    <t>道顿堀洛尔旅舍(Lore Hostel Doutonbori)</t>
  </si>
  <si>
    <t>2019-07-01</t>
  </si>
  <si>
    <t>2019/6/29 9:48:50</t>
  </si>
  <si>
    <t>CHEN PEI|</t>
  </si>
  <si>
    <t>DHB190630114810152</t>
  </si>
  <si>
    <t>格兰德沙吞酒店(The Grand Sathorn)</t>
  </si>
  <si>
    <t>2019/6/30 11:48:10</t>
  </si>
  <si>
    <t>SHI RUIQIN|ZHUANG CHUYU|LI ZHONGQIANG|ZHUANG CHENYU|WU JIANGCHEN|ZHUANG SHUNLI|</t>
  </si>
  <si>
    <t>DHB190630203820099</t>
  </si>
  <si>
    <t>2019/6/30 20:38:20</t>
  </si>
  <si>
    <t>WANG DONGMEI|YOU HUILIN|</t>
  </si>
  <si>
    <t>DHB190630205919253</t>
  </si>
  <si>
    <t>2019/6/30 20:59:19</t>
  </si>
  <si>
    <t>LI JIE|</t>
  </si>
  <si>
    <r>
      <t>确定应付款金额：</t>
    </r>
    <r>
      <rPr>
        <b/>
        <sz val="11"/>
        <rFont val="Calibri"/>
        <charset val="134"/>
      </rPr>
      <t>179913.98</t>
    </r>
  </si>
  <si>
    <t>道旅直连</t>
  </si>
  <si>
    <r>
      <t>付款单编号：</t>
    </r>
    <r>
      <rPr>
        <b/>
        <sz val="11"/>
        <rFont val="Calibri"/>
        <charset val="134"/>
      </rPr>
      <t>P190708174544535</t>
    </r>
  </si>
  <si>
    <t>道旅</t>
  </si>
  <si>
    <r>
      <t>付款单编号：</t>
    </r>
    <r>
      <rPr>
        <b/>
        <sz val="11"/>
        <rFont val="Calibri"/>
        <charset val="134"/>
      </rPr>
      <t>P190708174703535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</si>
</sst>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Calibri"/>
      <charset val="134"/>
    </font>
    <font>
      <sz val="10"/>
      <name val="Arial"/>
      <charset val="0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Border="0"/>
    <xf numFmtId="42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7" borderId="7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4" fillId="33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Fill="1" applyBorder="1" applyAlignment="1"/>
    <xf numFmtId="0" fontId="0" fillId="0" borderId="0" xfId="0"/>
    <xf numFmtId="0" fontId="2" fillId="0" borderId="0" xfId="0" applyNumberFormat="1" applyFont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0" xfId="0" applyNumberFormat="1" applyFont="1" applyFill="1"/>
    <xf numFmtId="0" fontId="5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0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&#23545;&#36134;&#31995;&#32479;\&#36947;&#26053;0704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1534442</v>
          </cell>
          <cell r="B2" t="str">
            <v>苏梅岛诺拉布里温泉度假酒店</v>
          </cell>
          <cell r="C2" t="str">
            <v>DHB190621112202498</v>
          </cell>
          <cell r="D2" t="str">
            <v>43627</v>
          </cell>
          <cell r="E2" t="str">
            <v/>
          </cell>
          <cell r="F2" t="str">
            <v>2932</v>
          </cell>
          <cell r="G2" t="str">
            <v>RMB</v>
          </cell>
          <cell r="H2" t="str">
            <v>1</v>
          </cell>
          <cell r="I2">
            <v>2932</v>
          </cell>
        </row>
        <row r="3">
          <cell r="A3">
            <v>1540765</v>
          </cell>
          <cell r="B3" t="str">
            <v>苏梅岛诺拉布里温泉度假酒店</v>
          </cell>
          <cell r="C3" t="str">
            <v>DHB190628141636237</v>
          </cell>
          <cell r="D3" t="str">
            <v>44752</v>
          </cell>
          <cell r="E3" t="str">
            <v/>
          </cell>
          <cell r="F3" t="str">
            <v>4938</v>
          </cell>
          <cell r="G3" t="str">
            <v>RMB</v>
          </cell>
          <cell r="H3" t="str">
            <v>1</v>
          </cell>
          <cell r="I3">
            <v>4938</v>
          </cell>
        </row>
        <row r="4">
          <cell r="A4">
            <v>1543265</v>
          </cell>
          <cell r="B4" t="str">
            <v>苏梅岛诺拉布里温泉度假酒店</v>
          </cell>
          <cell r="C4" t="str">
            <v>DHB190701145033278</v>
          </cell>
          <cell r="D4" t="str">
            <v/>
          </cell>
          <cell r="E4" t="str">
            <v/>
          </cell>
          <cell r="F4" t="str">
            <v>7448</v>
          </cell>
          <cell r="G4" t="str">
            <v>RMB</v>
          </cell>
          <cell r="H4" t="str">
            <v>1</v>
          </cell>
          <cell r="I4">
            <v>7448</v>
          </cell>
        </row>
        <row r="5">
          <cell r="A5">
            <v>1544308</v>
          </cell>
          <cell r="B5" t="str">
            <v>苏梅岛诺拉布里温泉度假酒店</v>
          </cell>
          <cell r="C5" t="str">
            <v>DHB190702172435634</v>
          </cell>
          <cell r="D5" t="str">
            <v/>
          </cell>
          <cell r="E5" t="str">
            <v/>
          </cell>
          <cell r="F5" t="str">
            <v>3730</v>
          </cell>
          <cell r="G5" t="str">
            <v>RMB</v>
          </cell>
          <cell r="H5" t="str">
            <v>1</v>
          </cell>
          <cell r="I5">
            <v>3730</v>
          </cell>
        </row>
        <row r="6">
          <cell r="A6">
            <v>1533019</v>
          </cell>
          <cell r="B6" t="str">
            <v>苏梅岛诺拉布里温泉度假酒店</v>
          </cell>
          <cell r="C6" t="str">
            <v>DHB190619190935177</v>
          </cell>
          <cell r="D6" t="str">
            <v>43381,43382</v>
          </cell>
          <cell r="E6" t="str">
            <v/>
          </cell>
          <cell r="F6" t="str">
            <v>9900</v>
          </cell>
          <cell r="G6" t="str">
            <v>RMB</v>
          </cell>
          <cell r="H6" t="str">
            <v>1</v>
          </cell>
          <cell r="I6">
            <v>9900</v>
          </cell>
        </row>
        <row r="7">
          <cell r="A7">
            <v>1531645</v>
          </cell>
          <cell r="B7" t="str">
            <v>苏梅岛诺拉布里温泉度假酒店</v>
          </cell>
          <cell r="C7" t="str">
            <v>DHB190618133949462</v>
          </cell>
          <cell r="D7" t="str">
            <v>43258</v>
          </cell>
          <cell r="E7" t="str">
            <v/>
          </cell>
          <cell r="F7" t="str">
            <v>2940</v>
          </cell>
          <cell r="G7" t="str">
            <v>RMB</v>
          </cell>
          <cell r="H7" t="str">
            <v>1</v>
          </cell>
          <cell r="I7">
            <v>2940</v>
          </cell>
        </row>
        <row r="8">
          <cell r="A8">
            <v>1532906</v>
          </cell>
          <cell r="B8" t="str">
            <v>苏梅岛诺拉布里温泉度假酒店</v>
          </cell>
          <cell r="C8" t="str">
            <v>DHB190619165048412</v>
          </cell>
          <cell r="D8" t="str">
            <v/>
          </cell>
          <cell r="E8" t="str">
            <v/>
          </cell>
          <cell r="F8" t="str">
            <v>2676</v>
          </cell>
          <cell r="G8" t="str">
            <v>RMB</v>
          </cell>
          <cell r="H8" t="str">
            <v>1</v>
          </cell>
          <cell r="I8">
            <v>2676</v>
          </cell>
        </row>
        <row r="9">
          <cell r="A9">
            <v>1533140</v>
          </cell>
          <cell r="B9" t="str">
            <v>苏梅岛诺拉布里温泉度假酒店</v>
          </cell>
          <cell r="C9" t="str">
            <v>DHB190619202704799</v>
          </cell>
          <cell r="D9" t="str">
            <v/>
          </cell>
          <cell r="E9" t="str">
            <v/>
          </cell>
          <cell r="F9" t="str">
            <v>3434</v>
          </cell>
          <cell r="G9" t="str">
            <v>RMB</v>
          </cell>
          <cell r="H9" t="str">
            <v>1</v>
          </cell>
          <cell r="I9">
            <v>3434</v>
          </cell>
        </row>
        <row r="10">
          <cell r="A10">
            <v>1536114</v>
          </cell>
          <cell r="B10" t="str">
            <v>苏梅岛诺拉布里温泉度假酒店</v>
          </cell>
          <cell r="C10" t="str">
            <v>DHB190623134229176</v>
          </cell>
          <cell r="D10" t="str">
            <v/>
          </cell>
          <cell r="E10" t="str">
            <v/>
          </cell>
          <cell r="F10" t="str">
            <v>3628</v>
          </cell>
          <cell r="G10" t="str">
            <v>RMB</v>
          </cell>
          <cell r="H10" t="str">
            <v>1</v>
          </cell>
          <cell r="I10">
            <v>3628</v>
          </cell>
        </row>
        <row r="11">
          <cell r="A11">
            <v>1539482</v>
          </cell>
          <cell r="B11" t="str">
            <v>苏梅岛诺拉布里温泉度假酒店</v>
          </cell>
          <cell r="C11" t="str">
            <v>DHB190627101338889</v>
          </cell>
          <cell r="D11" t="str">
            <v>44675</v>
          </cell>
          <cell r="E11" t="str">
            <v/>
          </cell>
          <cell r="F11" t="str">
            <v>4120</v>
          </cell>
          <cell r="G11" t="str">
            <v>RMB</v>
          </cell>
          <cell r="H11" t="str">
            <v>1</v>
          </cell>
          <cell r="I11">
            <v>4120</v>
          </cell>
        </row>
        <row r="12">
          <cell r="A12">
            <v>1539484</v>
          </cell>
          <cell r="B12" t="str">
            <v>苏梅岛诺拉布里温泉度假酒店</v>
          </cell>
          <cell r="C12" t="str">
            <v>DHB190627101434683</v>
          </cell>
          <cell r="D12" t="str">
            <v>44674</v>
          </cell>
          <cell r="E12" t="str">
            <v/>
          </cell>
          <cell r="F12" t="str">
            <v>6700</v>
          </cell>
          <cell r="G12" t="str">
            <v>RMB</v>
          </cell>
          <cell r="H12" t="str">
            <v>1</v>
          </cell>
          <cell r="I12">
            <v>6700</v>
          </cell>
        </row>
        <row r="13">
          <cell r="A13">
            <v>1542707</v>
          </cell>
          <cell r="B13" t="str">
            <v>苏梅岛诺拉布里温泉度假酒店</v>
          </cell>
          <cell r="C13" t="str">
            <v>DHB190630203820099</v>
          </cell>
          <cell r="D13" t="str">
            <v/>
          </cell>
          <cell r="E13" t="str">
            <v/>
          </cell>
          <cell r="F13" t="str">
            <v>3288</v>
          </cell>
          <cell r="G13" t="str">
            <v>RMB</v>
          </cell>
          <cell r="H13" t="str">
            <v>1</v>
          </cell>
          <cell r="I13">
            <v>3288</v>
          </cell>
        </row>
        <row r="14">
          <cell r="A14">
            <v>1542724</v>
          </cell>
          <cell r="B14" t="str">
            <v>苏梅岛诺拉布里温泉度假酒店</v>
          </cell>
          <cell r="C14" t="str">
            <v>DHB190630205919253</v>
          </cell>
          <cell r="D14" t="str">
            <v/>
          </cell>
          <cell r="E14" t="str">
            <v/>
          </cell>
          <cell r="F14" t="str">
            <v>1644</v>
          </cell>
          <cell r="G14" t="str">
            <v>RMB</v>
          </cell>
          <cell r="H14" t="str">
            <v>1</v>
          </cell>
          <cell r="I14">
            <v>1644</v>
          </cell>
        </row>
        <row r="15">
          <cell r="A15">
            <v>1543044</v>
          </cell>
          <cell r="B15" t="str">
            <v>苏梅岛诺拉布里温泉度假酒店</v>
          </cell>
          <cell r="C15" t="str">
            <v>DHB190701110432354</v>
          </cell>
          <cell r="D15" t="str">
            <v>45167 , 45168 , 45169</v>
          </cell>
          <cell r="E15" t="str">
            <v/>
          </cell>
          <cell r="F15" t="str">
            <v>12510</v>
          </cell>
          <cell r="G15" t="str">
            <v>RMB</v>
          </cell>
          <cell r="H15" t="str">
            <v>1</v>
          </cell>
          <cell r="I15">
            <v>12510</v>
          </cell>
        </row>
        <row r="16">
          <cell r="A16">
            <v>1543529</v>
          </cell>
          <cell r="B16" t="str">
            <v>苏梅岛诺拉布里温泉度假酒店</v>
          </cell>
          <cell r="C16" t="str">
            <v>DHB190701200700594</v>
          </cell>
          <cell r="D16" t="str">
            <v>45274</v>
          </cell>
          <cell r="E16" t="str">
            <v/>
          </cell>
          <cell r="F16" t="str">
            <v>6665</v>
          </cell>
          <cell r="G16" t="str">
            <v>RMB</v>
          </cell>
          <cell r="H16" t="str">
            <v>1</v>
          </cell>
          <cell r="I16">
            <v>6665</v>
          </cell>
        </row>
        <row r="17">
          <cell r="A17">
            <v>1543613</v>
          </cell>
          <cell r="B17" t="str">
            <v>苏梅岛诺拉布里温泉度假酒店</v>
          </cell>
          <cell r="C17" t="str">
            <v>DHB190701213100045</v>
          </cell>
          <cell r="D17" t="str">
            <v>45276</v>
          </cell>
          <cell r="E17" t="str">
            <v/>
          </cell>
          <cell r="F17" t="str">
            <v>1638</v>
          </cell>
          <cell r="G17" t="str">
            <v>RMB</v>
          </cell>
          <cell r="H17" t="str">
            <v>1</v>
          </cell>
          <cell r="I17">
            <v>1638</v>
          </cell>
        </row>
        <row r="18">
          <cell r="A18">
            <v>1530582</v>
          </cell>
          <cell r="B18" t="str">
            <v>苏梅岛诺拉海滩度假村</v>
          </cell>
          <cell r="C18" t="str">
            <v>DHB190617120544016</v>
          </cell>
          <cell r="D18" t="str">
            <v>32924-25</v>
          </cell>
          <cell r="E18" t="str">
            <v/>
          </cell>
          <cell r="F18" t="str">
            <v>6040</v>
          </cell>
          <cell r="G18" t="str">
            <v>RMB</v>
          </cell>
          <cell r="H18" t="str">
            <v>1</v>
          </cell>
          <cell r="I18">
            <v>6040</v>
          </cell>
        </row>
        <row r="19">
          <cell r="A19">
            <v>1533878</v>
          </cell>
          <cell r="B19" t="str">
            <v>思拉瓦迪泳池温泉度假村</v>
          </cell>
          <cell r="C19" t="str">
            <v>DHB190620175504967</v>
          </cell>
          <cell r="D19" t="str">
            <v/>
          </cell>
          <cell r="E19" t="str">
            <v/>
          </cell>
          <cell r="F19" t="str">
            <v>3213</v>
          </cell>
          <cell r="G19" t="str">
            <v>RMB</v>
          </cell>
          <cell r="H19" t="str">
            <v>1</v>
          </cell>
          <cell r="I19">
            <v>3213</v>
          </cell>
        </row>
        <row r="20">
          <cell r="A20">
            <v>1546118</v>
          </cell>
          <cell r="B20" t="str">
            <v>普吉岛万豪温泉渡假酒店</v>
          </cell>
          <cell r="C20" t="str">
            <v>DHB190704120414390</v>
          </cell>
          <cell r="D20" t="str">
            <v/>
          </cell>
          <cell r="E20" t="str">
            <v/>
          </cell>
          <cell r="F20" t="str">
            <v>3344</v>
          </cell>
          <cell r="G20" t="str">
            <v>RMB</v>
          </cell>
          <cell r="H20" t="str">
            <v>1</v>
          </cell>
          <cell r="I20">
            <v>3344</v>
          </cell>
        </row>
        <row r="21">
          <cell r="A21">
            <v>1537960</v>
          </cell>
          <cell r="B21" t="str">
            <v>普吉岛阿玛瑞酒店</v>
          </cell>
          <cell r="C21" t="str">
            <v>DHB190625171519270</v>
          </cell>
          <cell r="D21" t="str">
            <v/>
          </cell>
          <cell r="E21" t="str">
            <v/>
          </cell>
          <cell r="F21" t="str">
            <v>5310</v>
          </cell>
          <cell r="G21" t="str">
            <v>RMB</v>
          </cell>
          <cell r="H21" t="str">
            <v>1</v>
          </cell>
          <cell r="I21">
            <v>5310</v>
          </cell>
        </row>
        <row r="22">
          <cell r="A22">
            <v>1531792</v>
          </cell>
          <cell r="B22" t="str">
            <v>清迈香格里拉酒店</v>
          </cell>
          <cell r="C22" t="str">
            <v>DHB190618153441437</v>
          </cell>
          <cell r="D22" t="str">
            <v>DHB190618153441437</v>
          </cell>
          <cell r="E22" t="str">
            <v/>
          </cell>
          <cell r="F22" t="str">
            <v>1988</v>
          </cell>
          <cell r="G22" t="str">
            <v>RMB</v>
          </cell>
          <cell r="H22" t="str">
            <v>1</v>
          </cell>
          <cell r="I22">
            <v>1988</v>
          </cell>
        </row>
        <row r="23">
          <cell r="A23">
            <v>1529840</v>
          </cell>
          <cell r="B23" t="str">
            <v>普吉岛卡塔坦尼海滩度假村</v>
          </cell>
          <cell r="C23" t="str">
            <v>DHB190616115020186</v>
          </cell>
          <cell r="D23" t="str">
            <v/>
          </cell>
          <cell r="E23" t="str">
            <v/>
          </cell>
          <cell r="F23" t="str">
            <v>5000</v>
          </cell>
          <cell r="G23" t="str">
            <v>RMB</v>
          </cell>
          <cell r="H23" t="str">
            <v>1</v>
          </cell>
          <cell r="I23">
            <v>5000</v>
          </cell>
        </row>
        <row r="24">
          <cell r="A24">
            <v>1533577</v>
          </cell>
          <cell r="B24" t="str">
            <v>盛泰澜幻影海滩度假村</v>
          </cell>
          <cell r="C24" t="str">
            <v>DHB190620114135494</v>
          </cell>
          <cell r="D24" t="str">
            <v>42769936,42765572</v>
          </cell>
          <cell r="E24" t="str">
            <v/>
          </cell>
          <cell r="F24" t="str">
            <v>2896</v>
          </cell>
          <cell r="G24" t="str">
            <v>RMB</v>
          </cell>
          <cell r="H24" t="str">
            <v>1</v>
          </cell>
          <cell r="I24">
            <v>2896</v>
          </cell>
        </row>
        <row r="25">
          <cell r="A25">
            <v>1536224</v>
          </cell>
          <cell r="B25" t="str">
            <v>盛泰澜幻影海滩度假村</v>
          </cell>
          <cell r="C25" t="str">
            <v>DHB190623154912175</v>
          </cell>
          <cell r="D25" t="str">
            <v/>
          </cell>
          <cell r="E25" t="str">
            <v/>
          </cell>
          <cell r="F25" t="str">
            <v>1468</v>
          </cell>
          <cell r="G25" t="str">
            <v>RMB</v>
          </cell>
          <cell r="H25" t="str">
            <v>1</v>
          </cell>
          <cell r="I25">
            <v>1468</v>
          </cell>
        </row>
        <row r="26">
          <cell r="A26">
            <v>1538980</v>
          </cell>
          <cell r="B26" t="str">
            <v>盛泰澜幻影海滩度假村</v>
          </cell>
          <cell r="C26" t="str">
            <v>DHB190626175611386</v>
          </cell>
          <cell r="D26" t="str">
            <v/>
          </cell>
          <cell r="E26" t="str">
            <v/>
          </cell>
          <cell r="F26" t="str">
            <v>4404</v>
          </cell>
          <cell r="G26" t="str">
            <v>RMB</v>
          </cell>
          <cell r="H26" t="str">
            <v>1</v>
          </cell>
          <cell r="I26">
            <v>4404</v>
          </cell>
        </row>
        <row r="27">
          <cell r="A27">
            <v>1544242</v>
          </cell>
          <cell r="B27" t="str">
            <v>盛泰澜幻影海滩度假村</v>
          </cell>
          <cell r="C27" t="str">
            <v>DHB190702162854983</v>
          </cell>
          <cell r="D27" t="str">
            <v/>
          </cell>
          <cell r="E27" t="str">
            <v/>
          </cell>
          <cell r="F27" t="str">
            <v>3508</v>
          </cell>
          <cell r="G27" t="str">
            <v>RMB</v>
          </cell>
          <cell r="H27" t="str">
            <v>1</v>
          </cell>
          <cell r="I27">
            <v>3508</v>
          </cell>
        </row>
        <row r="28">
          <cell r="A28">
            <v>1529945</v>
          </cell>
          <cell r="B28" t="str">
            <v>希尔顿米兰酒店</v>
          </cell>
          <cell r="C28" t="str">
            <v>DHB190616144050007</v>
          </cell>
          <cell r="D28" t="str">
            <v/>
          </cell>
          <cell r="E28" t="str">
            <v/>
          </cell>
          <cell r="F28" t="str">
            <v>958</v>
          </cell>
          <cell r="G28" t="str">
            <v>RMB</v>
          </cell>
          <cell r="H28" t="str">
            <v>1</v>
          </cell>
          <cell r="I28">
            <v>958</v>
          </cell>
        </row>
        <row r="29">
          <cell r="A29">
            <v>1529947</v>
          </cell>
          <cell r="B29" t="str">
            <v>希尔顿米兰酒店</v>
          </cell>
          <cell r="C29" t="str">
            <v>DHB190616144229241</v>
          </cell>
          <cell r="D29" t="str">
            <v/>
          </cell>
          <cell r="E29" t="str">
            <v/>
          </cell>
          <cell r="F29" t="str">
            <v>958</v>
          </cell>
          <cell r="G29" t="str">
            <v>RMB</v>
          </cell>
          <cell r="H29" t="str">
            <v>1</v>
          </cell>
          <cell r="I29">
            <v>958</v>
          </cell>
        </row>
        <row r="30">
          <cell r="A30">
            <v>1532824</v>
          </cell>
          <cell r="B30" t="str">
            <v>哥打京那巴鲁元明大酒店</v>
          </cell>
          <cell r="C30" t="str">
            <v>DHB190619151729065</v>
          </cell>
          <cell r="D30" t="str">
            <v/>
          </cell>
          <cell r="E30" t="str">
            <v/>
          </cell>
          <cell r="F30" t="str">
            <v>1664</v>
          </cell>
          <cell r="G30" t="str">
            <v>RMB</v>
          </cell>
          <cell r="H30" t="str">
            <v>1</v>
          </cell>
          <cell r="I30">
            <v>1664</v>
          </cell>
        </row>
        <row r="31">
          <cell r="A31">
            <v>1532693</v>
          </cell>
          <cell r="B31" t="str">
            <v>苏梅岛棕榈海滩度假村</v>
          </cell>
          <cell r="C31" t="str">
            <v>DHB190619130335613</v>
          </cell>
          <cell r="D31" t="str">
            <v>17523</v>
          </cell>
          <cell r="E31" t="str">
            <v/>
          </cell>
          <cell r="F31" t="str">
            <v>800</v>
          </cell>
          <cell r="G31" t="str">
            <v>RMB</v>
          </cell>
          <cell r="H31" t="str">
            <v>1</v>
          </cell>
          <cell r="I31">
            <v>800</v>
          </cell>
        </row>
        <row r="32">
          <cell r="A32">
            <v>1537757</v>
          </cell>
          <cell r="B32" t="str">
            <v>大阪京阪天满桥酒店</v>
          </cell>
          <cell r="C32" t="str">
            <v>DHB190625125645073</v>
          </cell>
          <cell r="D32" t="str">
            <v/>
          </cell>
          <cell r="E32" t="str">
            <v/>
          </cell>
          <cell r="F32" t="str">
            <v>696</v>
          </cell>
          <cell r="G32" t="str">
            <v>RMB</v>
          </cell>
          <cell r="H32" t="str">
            <v>1</v>
          </cell>
          <cell r="I32">
            <v>696</v>
          </cell>
        </row>
        <row r="33">
          <cell r="A33">
            <v>1544461</v>
          </cell>
          <cell r="B33" t="str">
            <v>大阪京阪天满桥酒店</v>
          </cell>
          <cell r="C33" t="str">
            <v>DHB190702194419974</v>
          </cell>
          <cell r="D33" t="str">
            <v/>
          </cell>
          <cell r="E33" t="str">
            <v/>
          </cell>
          <cell r="F33" t="str">
            <v>686</v>
          </cell>
          <cell r="G33" t="str">
            <v>RMB</v>
          </cell>
          <cell r="H33" t="str">
            <v>1</v>
          </cell>
          <cell r="I33">
            <v>686</v>
          </cell>
        </row>
        <row r="34">
          <cell r="A34">
            <v>1543456</v>
          </cell>
          <cell r="B34" t="str">
            <v>苏梅岛塞勒斯海滨度假酒店</v>
          </cell>
          <cell r="C34" t="str">
            <v>DHB190701183415215</v>
          </cell>
          <cell r="D34" t="str">
            <v/>
          </cell>
          <cell r="E34" t="str">
            <v/>
          </cell>
          <cell r="F34" t="str">
            <v>1286</v>
          </cell>
          <cell r="G34" t="str">
            <v>RMB</v>
          </cell>
          <cell r="H34" t="str">
            <v>1</v>
          </cell>
          <cell r="I34">
            <v>1286</v>
          </cell>
        </row>
        <row r="35">
          <cell r="A35">
            <v>1533256</v>
          </cell>
          <cell r="B35" t="str">
            <v>苏梅岛塞勒斯海滨度假酒店</v>
          </cell>
          <cell r="C35" t="str">
            <v>DHB190619224150365</v>
          </cell>
          <cell r="D35" t="str">
            <v>Vn.0860</v>
          </cell>
          <cell r="E35" t="str">
            <v/>
          </cell>
          <cell r="F35" t="str">
            <v>1337</v>
          </cell>
          <cell r="G35" t="str">
            <v>RMB</v>
          </cell>
          <cell r="H35" t="str">
            <v>1</v>
          </cell>
          <cell r="I35">
            <v>1337</v>
          </cell>
        </row>
        <row r="36">
          <cell r="A36">
            <v>1534764</v>
          </cell>
          <cell r="B36" t="str">
            <v>苏梅岛塞勒斯海滨度假酒店</v>
          </cell>
          <cell r="C36" t="str">
            <v>DHB190621171534947</v>
          </cell>
          <cell r="D36" t="str">
            <v/>
          </cell>
          <cell r="E36" t="str">
            <v/>
          </cell>
          <cell r="F36" t="str">
            <v>4490</v>
          </cell>
          <cell r="G36" t="str">
            <v>RMB</v>
          </cell>
          <cell r="H36" t="str">
            <v>1</v>
          </cell>
          <cell r="I36">
            <v>4490</v>
          </cell>
        </row>
        <row r="37">
          <cell r="A37">
            <v>1539030</v>
          </cell>
          <cell r="B37" t="str">
            <v>香港悦来酒店</v>
          </cell>
          <cell r="C37" t="str">
            <v>DHB190626191348583</v>
          </cell>
          <cell r="D37" t="str">
            <v/>
          </cell>
          <cell r="E37" t="str">
            <v/>
          </cell>
          <cell r="F37" t="str">
            <v>1608</v>
          </cell>
          <cell r="G37" t="str">
            <v>RMB</v>
          </cell>
          <cell r="H37" t="str">
            <v>1</v>
          </cell>
          <cell r="I37">
            <v>1608</v>
          </cell>
        </row>
        <row r="38">
          <cell r="A38">
            <v>1540051</v>
          </cell>
          <cell r="B38" t="str">
            <v>铜锣湾迷你精品酒店</v>
          </cell>
          <cell r="C38" t="str">
            <v>DHB190627181910476</v>
          </cell>
          <cell r="D38" t="str">
            <v>1287126498</v>
          </cell>
          <cell r="E38" t="str">
            <v/>
          </cell>
          <cell r="F38" t="str">
            <v>620</v>
          </cell>
          <cell r="G38" t="str">
            <v>RMB</v>
          </cell>
          <cell r="H38" t="str">
            <v>1</v>
          </cell>
          <cell r="I38">
            <v>620</v>
          </cell>
        </row>
        <row r="39">
          <cell r="A39">
            <v>1533496</v>
          </cell>
          <cell r="B39" t="str">
            <v>巴厘岛库塔明星酒店</v>
          </cell>
          <cell r="C39" t="str">
            <v>DHB190620105010674</v>
          </cell>
          <cell r="D39" t="str">
            <v>11827</v>
          </cell>
          <cell r="E39" t="str">
            <v/>
          </cell>
          <cell r="F39" t="str">
            <v>580</v>
          </cell>
          <cell r="G39" t="str">
            <v>RMB</v>
          </cell>
          <cell r="H39" t="str">
            <v>1</v>
          </cell>
          <cell r="I39">
            <v>580</v>
          </cell>
        </row>
        <row r="40">
          <cell r="A40">
            <v>1530834</v>
          </cell>
          <cell r="B40" t="str">
            <v>金边娱乐综合大楼酒店</v>
          </cell>
          <cell r="C40" t="str">
            <v>DHB190617162914041</v>
          </cell>
          <cell r="D40" t="str">
            <v>1279695051</v>
          </cell>
          <cell r="E40" t="str">
            <v/>
          </cell>
          <cell r="F40" t="str">
            <v>449</v>
          </cell>
          <cell r="G40" t="str">
            <v>RMB</v>
          </cell>
          <cell r="H40" t="str">
            <v>1</v>
          </cell>
          <cell r="I40">
            <v>449</v>
          </cell>
        </row>
        <row r="41">
          <cell r="A41">
            <v>1537101</v>
          </cell>
          <cell r="B41" t="str">
            <v>普吉岛安达凯拉酒店</v>
          </cell>
          <cell r="C41" t="str">
            <v>DHB190624165411787</v>
          </cell>
          <cell r="D41" t="str">
            <v>83981</v>
          </cell>
          <cell r="E41" t="str">
            <v/>
          </cell>
          <cell r="F41" t="str">
            <v>690</v>
          </cell>
          <cell r="G41" t="str">
            <v>RMB</v>
          </cell>
          <cell r="H41" t="str">
            <v>1</v>
          </cell>
          <cell r="I41">
            <v>690</v>
          </cell>
        </row>
        <row r="42">
          <cell r="A42">
            <v>1533442</v>
          </cell>
          <cell r="B42" t="str">
            <v>苏州文博诺富特酒店</v>
          </cell>
          <cell r="C42" t="str">
            <v>DHB190620155119902</v>
          </cell>
          <cell r="D42" t="str">
            <v/>
          </cell>
          <cell r="E42" t="str">
            <v/>
          </cell>
          <cell r="F42" t="str">
            <v>1620</v>
          </cell>
          <cell r="G42" t="str">
            <v>RMB</v>
          </cell>
          <cell r="H42" t="str">
            <v>1</v>
          </cell>
          <cell r="I42">
            <v>1620</v>
          </cell>
        </row>
        <row r="43">
          <cell r="A43">
            <v>1533015</v>
          </cell>
          <cell r="B43" t="str">
            <v>慕尼黑房客酒店 - 傲途格精选酒店</v>
          </cell>
          <cell r="C43" t="str">
            <v>DHB190619175450363</v>
          </cell>
          <cell r="D43" t="str">
            <v/>
          </cell>
          <cell r="E43" t="str">
            <v/>
          </cell>
          <cell r="F43" t="str">
            <v>1356</v>
          </cell>
          <cell r="G43" t="str">
            <v>RMB</v>
          </cell>
          <cell r="H43" t="str">
            <v>1</v>
          </cell>
          <cell r="I43">
            <v>1356</v>
          </cell>
        </row>
        <row r="44">
          <cell r="A44">
            <v>1531476</v>
          </cell>
          <cell r="B44" t="str">
            <v>新宿华盛顿附楼酒店</v>
          </cell>
          <cell r="C44" t="str">
            <v>DHB190618111509847</v>
          </cell>
          <cell r="D44" t="str">
            <v/>
          </cell>
          <cell r="E44" t="str">
            <v/>
          </cell>
          <cell r="F44" t="str">
            <v>1998</v>
          </cell>
          <cell r="G44" t="str">
            <v>RMB</v>
          </cell>
          <cell r="H44" t="str">
            <v>1</v>
          </cell>
          <cell r="I44">
            <v>1998</v>
          </cell>
        </row>
        <row r="45">
          <cell r="A45">
            <v>1533750</v>
          </cell>
          <cell r="B45" t="str">
            <v>秋叶原华盛顿酒店</v>
          </cell>
          <cell r="C45" t="str">
            <v>DHB190620151459125</v>
          </cell>
          <cell r="D45" t="str">
            <v/>
          </cell>
          <cell r="E45" t="str">
            <v/>
          </cell>
          <cell r="F45" t="str">
            <v>4345.98</v>
          </cell>
          <cell r="G45" t="str">
            <v>RMB</v>
          </cell>
          <cell r="H45" t="str">
            <v>1</v>
          </cell>
          <cell r="I45">
            <v>4345.98</v>
          </cell>
        </row>
        <row r="46">
          <cell r="A46">
            <v>1449261</v>
          </cell>
          <cell r="B46" t="str">
            <v>东京新宿格拉斯丽酒店</v>
          </cell>
          <cell r="C46" t="str">
            <v>DHB190221084130932</v>
          </cell>
          <cell r="D46" t="str">
            <v>690857201</v>
          </cell>
          <cell r="E46" t="str">
            <v/>
          </cell>
          <cell r="F46" t="str">
            <v>7344</v>
          </cell>
          <cell r="G46" t="str">
            <v>RMB</v>
          </cell>
          <cell r="H46" t="str">
            <v>1</v>
          </cell>
          <cell r="I46">
            <v>7344</v>
          </cell>
        </row>
        <row r="47">
          <cell r="A47">
            <v>1536738</v>
          </cell>
          <cell r="B47" t="str">
            <v>巴厘岛硬石饭店</v>
          </cell>
          <cell r="C47" t="str">
            <v>DHB190624103248135</v>
          </cell>
          <cell r="D47" t="str">
            <v/>
          </cell>
          <cell r="E47" t="str">
            <v/>
          </cell>
          <cell r="F47" t="str">
            <v>961</v>
          </cell>
          <cell r="G47" t="str">
            <v>RMB</v>
          </cell>
          <cell r="H47" t="str">
            <v>1</v>
          </cell>
          <cell r="I47">
            <v>961</v>
          </cell>
        </row>
        <row r="48">
          <cell r="A48">
            <v>1537945</v>
          </cell>
          <cell r="B48" t="str">
            <v>宜必思尚品首尔大使酒店</v>
          </cell>
          <cell r="C48" t="str">
            <v>DHB190625161048546</v>
          </cell>
          <cell r="D48" t="str">
            <v>612554</v>
          </cell>
          <cell r="E48" t="str">
            <v/>
          </cell>
          <cell r="F48" t="str">
            <v>3984</v>
          </cell>
          <cell r="G48" t="str">
            <v>RMB</v>
          </cell>
          <cell r="H48" t="str">
            <v>1</v>
          </cell>
          <cell r="I48">
            <v>3984</v>
          </cell>
        </row>
        <row r="49">
          <cell r="A49">
            <v>1540985</v>
          </cell>
          <cell r="B49" t="str">
            <v>迪瓦里戴瓦哈德海滩度假村</v>
          </cell>
          <cell r="C49" t="str">
            <v>DHB190628180925250</v>
          </cell>
          <cell r="D49" t="str">
            <v/>
          </cell>
          <cell r="E49" t="str">
            <v/>
          </cell>
          <cell r="F49" t="str">
            <v>336</v>
          </cell>
          <cell r="G49" t="str">
            <v>RMB</v>
          </cell>
          <cell r="H49" t="str">
            <v>1</v>
          </cell>
          <cell r="I49">
            <v>336</v>
          </cell>
        </row>
        <row r="50">
          <cell r="A50">
            <v>1537210</v>
          </cell>
          <cell r="B50" t="str">
            <v>马尼拉晨丽娱乐场及度假城酒店</v>
          </cell>
          <cell r="C50" t="str">
            <v>DHB190624202553505</v>
          </cell>
          <cell r="D50" t="str">
            <v>1302222</v>
          </cell>
          <cell r="E50" t="str">
            <v/>
          </cell>
          <cell r="F50" t="str">
            <v>4857</v>
          </cell>
          <cell r="G50" t="str">
            <v>RMB</v>
          </cell>
          <cell r="H50" t="str">
            <v>1</v>
          </cell>
          <cell r="I50">
            <v>4857</v>
          </cell>
        </row>
        <row r="51">
          <cell r="A51">
            <v>1533439</v>
          </cell>
          <cell r="B51" t="str">
            <v>马尼拉机场路出发酒店</v>
          </cell>
          <cell r="C51" t="str">
            <v>DHB190620092459208</v>
          </cell>
          <cell r="D51" t="str">
            <v>AIR0001162</v>
          </cell>
          <cell r="E51" t="str">
            <v/>
          </cell>
          <cell r="F51" t="str">
            <v>220</v>
          </cell>
          <cell r="G51" t="str">
            <v>RMB</v>
          </cell>
          <cell r="H51" t="str">
            <v>1</v>
          </cell>
          <cell r="I51">
            <v>220</v>
          </cell>
        </row>
        <row r="52">
          <cell r="A52">
            <v>1538799</v>
          </cell>
          <cell r="B52" t="str">
            <v>富国岛贝壳度假酒店及水疗中心</v>
          </cell>
          <cell r="C52" t="str">
            <v>DHB190626144846148</v>
          </cell>
          <cell r="D52" t="str">
            <v/>
          </cell>
          <cell r="E52" t="str">
            <v/>
          </cell>
          <cell r="F52" t="str">
            <v>5610</v>
          </cell>
          <cell r="G52" t="str">
            <v>RMB</v>
          </cell>
          <cell r="H52" t="str">
            <v>1</v>
          </cell>
          <cell r="I52">
            <v>5610</v>
          </cell>
        </row>
        <row r="53">
          <cell r="A53">
            <v>1540772</v>
          </cell>
          <cell r="B53" t="str">
            <v>芽庄哈瓦那酒店</v>
          </cell>
          <cell r="C53" t="str">
            <v>DHB190628141846938</v>
          </cell>
          <cell r="D53" t="str">
            <v>1151326</v>
          </cell>
          <cell r="E53" t="str">
            <v/>
          </cell>
          <cell r="F53" t="str">
            <v>1731</v>
          </cell>
          <cell r="G53" t="str">
            <v>RMB</v>
          </cell>
          <cell r="H53" t="str">
            <v>1</v>
          </cell>
          <cell r="I53">
            <v>1731</v>
          </cell>
        </row>
        <row r="54">
          <cell r="A54">
            <v>1540819</v>
          </cell>
          <cell r="B54" t="str">
            <v>芽庄哈瓦那酒店</v>
          </cell>
          <cell r="C54" t="str">
            <v>DHB190628150256487</v>
          </cell>
          <cell r="D54" t="str">
            <v/>
          </cell>
          <cell r="E54" t="str">
            <v/>
          </cell>
          <cell r="F54" t="str">
            <v>1767</v>
          </cell>
          <cell r="G54" t="str">
            <v>RMB</v>
          </cell>
          <cell r="H54" t="str">
            <v>1</v>
          </cell>
          <cell r="I54">
            <v>1767</v>
          </cell>
        </row>
        <row r="55">
          <cell r="A55">
            <v>1534619</v>
          </cell>
          <cell r="B55" t="str">
            <v>芽庄哈瓦那酒店</v>
          </cell>
          <cell r="C55" t="str">
            <v>DHB190621093812572</v>
          </cell>
          <cell r="D55" t="str">
            <v/>
          </cell>
          <cell r="E55" t="str">
            <v/>
          </cell>
          <cell r="F55" t="str">
            <v>1214</v>
          </cell>
          <cell r="G55" t="str">
            <v>RMB</v>
          </cell>
          <cell r="H55" t="str">
            <v>1</v>
          </cell>
          <cell r="I55">
            <v>1214</v>
          </cell>
        </row>
        <row r="56">
          <cell r="A56">
            <v>1536257</v>
          </cell>
          <cell r="B56" t="str">
            <v>芽庄哈瓦那酒店</v>
          </cell>
          <cell r="C56" t="str">
            <v>DHB190624160708429</v>
          </cell>
          <cell r="D56" t="str">
            <v/>
          </cell>
          <cell r="E56" t="str">
            <v/>
          </cell>
          <cell r="F56" t="str">
            <v>2214</v>
          </cell>
          <cell r="G56" t="str">
            <v>RMB</v>
          </cell>
          <cell r="H56" t="str">
            <v>1</v>
          </cell>
          <cell r="I56">
            <v>2214</v>
          </cell>
        </row>
        <row r="57">
          <cell r="A57">
            <v>1531911</v>
          </cell>
          <cell r="B57" t="str">
            <v>芽庄哈瓦那酒店</v>
          </cell>
          <cell r="C57" t="str">
            <v>DHB190618165609941</v>
          </cell>
          <cell r="D57" t="str">
            <v/>
          </cell>
          <cell r="E57" t="str">
            <v/>
          </cell>
          <cell r="F57" t="str">
            <v>2428</v>
          </cell>
          <cell r="G57" t="str">
            <v>RMB</v>
          </cell>
          <cell r="H57" t="str">
            <v>1</v>
          </cell>
          <cell r="I57">
            <v>2428</v>
          </cell>
        </row>
        <row r="58">
          <cell r="A58">
            <v>1540048</v>
          </cell>
          <cell r="B58" t="str">
            <v>芽庄哈瓦那酒店</v>
          </cell>
          <cell r="C58" t="str">
            <v>DHB190627173434108</v>
          </cell>
          <cell r="D58" t="str">
            <v/>
          </cell>
          <cell r="E58" t="str">
            <v/>
          </cell>
          <cell r="F58" t="str">
            <v>4688</v>
          </cell>
          <cell r="G58" t="str">
            <v>RMB</v>
          </cell>
          <cell r="H58" t="str">
            <v>1</v>
          </cell>
          <cell r="I58">
            <v>4688</v>
          </cell>
        </row>
        <row r="59">
          <cell r="A59">
            <v>1540683</v>
          </cell>
          <cell r="B59" t="str">
            <v>芽庄哈瓦那酒店</v>
          </cell>
          <cell r="C59" t="str">
            <v>DHB190628130230612</v>
          </cell>
          <cell r="D59" t="str">
            <v/>
          </cell>
          <cell r="E59" t="str">
            <v/>
          </cell>
          <cell r="F59" t="str">
            <v>5418</v>
          </cell>
          <cell r="G59" t="str">
            <v>RMB</v>
          </cell>
          <cell r="H59" t="str">
            <v>1</v>
          </cell>
          <cell r="I59">
            <v>5418</v>
          </cell>
        </row>
        <row r="60">
          <cell r="A60">
            <v>1539043</v>
          </cell>
          <cell r="B60" t="str">
            <v>芽庄哈瓦那酒店</v>
          </cell>
          <cell r="C60" t="str">
            <v>DHB190626172530229</v>
          </cell>
          <cell r="D60" t="str">
            <v>1539043</v>
          </cell>
          <cell r="E60" t="str">
            <v/>
          </cell>
          <cell r="F60" t="str">
            <v>1214</v>
          </cell>
          <cell r="G60" t="str">
            <v>RMB</v>
          </cell>
          <cell r="H60" t="str">
            <v>1</v>
          </cell>
          <cell r="I60">
            <v>1214</v>
          </cell>
        </row>
        <row r="61">
          <cell r="A61">
            <v>1532930</v>
          </cell>
          <cell r="B61" t="str">
            <v>芽庄哈瓦那酒店</v>
          </cell>
          <cell r="C61" t="str">
            <v>DHB190619192700287</v>
          </cell>
          <cell r="D61" t="str">
            <v>1532930</v>
          </cell>
          <cell r="E61" t="str">
            <v/>
          </cell>
          <cell r="F61" t="str">
            <v>6070</v>
          </cell>
          <cell r="G61" t="str">
            <v>RMB</v>
          </cell>
          <cell r="H61" t="str">
            <v>1</v>
          </cell>
          <cell r="I61">
            <v>6070</v>
          </cell>
        </row>
        <row r="62">
          <cell r="A62">
            <v>1534607</v>
          </cell>
          <cell r="B62" t="str">
            <v>芽庄哈瓦那酒店</v>
          </cell>
          <cell r="C62" t="str">
            <v>DHB190621093421106</v>
          </cell>
          <cell r="D62" t="str">
            <v/>
          </cell>
          <cell r="E62" t="str">
            <v/>
          </cell>
          <cell r="F62" t="str">
            <v>607</v>
          </cell>
          <cell r="G62" t="str">
            <v>RMB</v>
          </cell>
          <cell r="H62" t="str">
            <v>1</v>
          </cell>
          <cell r="I62">
            <v>607</v>
          </cell>
        </row>
        <row r="63">
          <cell r="A63">
            <v>1539873</v>
          </cell>
          <cell r="B63" t="str">
            <v>新加坡圣淘沙艾美酒店</v>
          </cell>
          <cell r="C63" t="str">
            <v>DHB190627153308533</v>
          </cell>
          <cell r="D63" t="str">
            <v/>
          </cell>
          <cell r="E63" t="str">
            <v/>
          </cell>
          <cell r="F63" t="str">
            <v>4449</v>
          </cell>
          <cell r="G63" t="str">
            <v>RMB</v>
          </cell>
          <cell r="H63" t="str">
            <v>1</v>
          </cell>
          <cell r="I63">
            <v>4449</v>
          </cell>
        </row>
        <row r="64">
          <cell r="A64">
            <v>1542353</v>
          </cell>
          <cell r="B64" t="str">
            <v>曼谷格兰德沙吞酒店</v>
          </cell>
          <cell r="C64" t="str">
            <v>DHB190630114810152</v>
          </cell>
          <cell r="D64" t="str">
            <v/>
          </cell>
          <cell r="E64" t="str">
            <v/>
          </cell>
          <cell r="F64" t="str">
            <v>2526</v>
          </cell>
          <cell r="G64" t="str">
            <v>RMB</v>
          </cell>
          <cell r="H64" t="str">
            <v>1</v>
          </cell>
          <cell r="I64">
            <v>2526</v>
          </cell>
        </row>
        <row r="65">
          <cell r="A65">
            <v>1546389</v>
          </cell>
          <cell r="B65" t="str">
            <v>绿宝石酒店</v>
          </cell>
          <cell r="C65" t="str">
            <v>DHB190704163329536</v>
          </cell>
          <cell r="D65" t="str">
            <v/>
          </cell>
          <cell r="E65" t="str">
            <v/>
          </cell>
          <cell r="F65" t="str">
            <v>3976</v>
          </cell>
          <cell r="G65" t="str">
            <v>RMB</v>
          </cell>
          <cell r="H65" t="str">
            <v>1</v>
          </cell>
          <cell r="I65">
            <v>3976</v>
          </cell>
        </row>
        <row r="66">
          <cell r="A66">
            <v>1537950</v>
          </cell>
          <cell r="B66" t="str">
            <v>清迈莲花酒店</v>
          </cell>
          <cell r="C66" t="str">
            <v>DHB190625163339697</v>
          </cell>
          <cell r="D66" t="str">
            <v>1849116</v>
          </cell>
          <cell r="E66" t="str">
            <v/>
          </cell>
          <cell r="F66" t="str">
            <v>1504</v>
          </cell>
          <cell r="G66" t="str">
            <v>RMB</v>
          </cell>
          <cell r="H66" t="str">
            <v>1</v>
          </cell>
          <cell r="I66">
            <v>1504</v>
          </cell>
        </row>
        <row r="67">
          <cell r="A67">
            <v>1532967</v>
          </cell>
          <cell r="B67" t="str">
            <v>新加坡史丹福瑞士酒店</v>
          </cell>
          <cell r="C67" t="str">
            <v>DHB190619170314347</v>
          </cell>
          <cell r="D67" t="str">
            <v/>
          </cell>
          <cell r="E67" t="str">
            <v/>
          </cell>
          <cell r="F67" t="str">
            <v>8331</v>
          </cell>
          <cell r="G67" t="str">
            <v>RMB</v>
          </cell>
          <cell r="H67" t="str">
            <v>1</v>
          </cell>
          <cell r="I67">
            <v>8331</v>
          </cell>
        </row>
        <row r="68">
          <cell r="A68">
            <v>1531931</v>
          </cell>
          <cell r="B68" t="str">
            <v>新加坡乌节大酒店</v>
          </cell>
          <cell r="C68" t="str">
            <v>DHB190618170727878</v>
          </cell>
          <cell r="D68" t="str">
            <v>11082025</v>
          </cell>
          <cell r="E68" t="str">
            <v/>
          </cell>
          <cell r="F68" t="str">
            <v>3489</v>
          </cell>
          <cell r="G68" t="str">
            <v>RMB</v>
          </cell>
          <cell r="H68" t="str">
            <v>1</v>
          </cell>
          <cell r="I68">
            <v>3489</v>
          </cell>
        </row>
        <row r="69">
          <cell r="A69">
            <v>1530515</v>
          </cell>
          <cell r="B69" t="str">
            <v>新加坡M酒店</v>
          </cell>
          <cell r="C69" t="str">
            <v>DHB190617105549106</v>
          </cell>
          <cell r="D69" t="str">
            <v/>
          </cell>
          <cell r="E69" t="str">
            <v/>
          </cell>
          <cell r="F69" t="str">
            <v>1796</v>
          </cell>
          <cell r="G69" t="str">
            <v>RMB</v>
          </cell>
          <cell r="H69" t="str">
            <v>1</v>
          </cell>
          <cell r="I69">
            <v>1796</v>
          </cell>
        </row>
        <row r="70">
          <cell r="A70">
            <v>1544310</v>
          </cell>
          <cell r="B70" t="str">
            <v>新加坡安国酒店</v>
          </cell>
          <cell r="C70" t="str">
            <v>DHB190702171952714</v>
          </cell>
          <cell r="D70" t="str">
            <v/>
          </cell>
          <cell r="E70" t="str">
            <v/>
          </cell>
          <cell r="F70" t="str">
            <v>11152</v>
          </cell>
          <cell r="G70" t="str">
            <v>RMB</v>
          </cell>
          <cell r="H70" t="str">
            <v>1</v>
          </cell>
          <cell r="I70">
            <v>11152</v>
          </cell>
        </row>
        <row r="71">
          <cell r="A71">
            <v>1544330</v>
          </cell>
          <cell r="B71" t="str">
            <v>新加坡安国酒店</v>
          </cell>
          <cell r="C71" t="str">
            <v>DHB190702173833573</v>
          </cell>
          <cell r="D71" t="str">
            <v/>
          </cell>
          <cell r="E71" t="str">
            <v/>
          </cell>
          <cell r="F71" t="str">
            <v>5576</v>
          </cell>
          <cell r="G71" t="str">
            <v>RMB</v>
          </cell>
          <cell r="H71" t="str">
            <v>1</v>
          </cell>
          <cell r="I71">
            <v>5576</v>
          </cell>
        </row>
        <row r="72">
          <cell r="A72">
            <v>1534289</v>
          </cell>
          <cell r="B72" t="str">
            <v>旅程酒店</v>
          </cell>
          <cell r="C72" t="str">
            <v>DHB190621083131789</v>
          </cell>
          <cell r="D72" t="str">
            <v/>
          </cell>
          <cell r="E72" t="str">
            <v/>
          </cell>
          <cell r="F72" t="str">
            <v>171</v>
          </cell>
          <cell r="G72" t="str">
            <v>RMB</v>
          </cell>
          <cell r="H72" t="str">
            <v>1</v>
          </cell>
          <cell r="I72">
            <v>171</v>
          </cell>
        </row>
        <row r="73">
          <cell r="A73">
            <v>1541049</v>
          </cell>
          <cell r="B73" t="str">
            <v>湖山亭产屋酒店</v>
          </cell>
          <cell r="C73" t="str">
            <v>DHB190628185653896</v>
          </cell>
          <cell r="D73" t="str">
            <v/>
          </cell>
          <cell r="E73" t="str">
            <v/>
          </cell>
          <cell r="F73" t="str">
            <v>3548</v>
          </cell>
          <cell r="G73" t="str">
            <v>RMB</v>
          </cell>
          <cell r="H73" t="str">
            <v>1</v>
          </cell>
          <cell r="I73">
            <v>3548</v>
          </cell>
        </row>
        <row r="74">
          <cell r="A74">
            <v>1535508</v>
          </cell>
          <cell r="B74" t="str">
            <v>箱根芦之湖王子酒店</v>
          </cell>
          <cell r="C74" t="str">
            <v>DHB190622153203657</v>
          </cell>
          <cell r="D74" t="str">
            <v/>
          </cell>
          <cell r="E74" t="str">
            <v/>
          </cell>
          <cell r="F74" t="str">
            <v>2394</v>
          </cell>
          <cell r="G74" t="str">
            <v>RMB</v>
          </cell>
          <cell r="H74" t="str">
            <v>1</v>
          </cell>
          <cell r="I74">
            <v>2394</v>
          </cell>
        </row>
        <row r="75">
          <cell r="A75">
            <v>1533175</v>
          </cell>
          <cell r="B75" t="str">
            <v>AMERON HOTEL FLORA</v>
          </cell>
          <cell r="C75" t="str">
            <v>DHB190619211044978</v>
          </cell>
          <cell r="D75" t="str">
            <v/>
          </cell>
          <cell r="E75" t="str">
            <v/>
          </cell>
          <cell r="F75" t="str">
            <v>1418</v>
          </cell>
          <cell r="G75" t="str">
            <v>RMB</v>
          </cell>
          <cell r="H75" t="str">
            <v>1</v>
          </cell>
          <cell r="I75">
            <v>1418</v>
          </cell>
        </row>
        <row r="76">
          <cell r="A76">
            <v>1530090</v>
          </cell>
          <cell r="B76" t="str">
            <v>首尔麻浦格莱德酒店</v>
          </cell>
          <cell r="C76" t="str">
            <v>DHB190616181500026</v>
          </cell>
          <cell r="D76" t="str">
            <v>137369</v>
          </cell>
          <cell r="E76" t="str">
            <v/>
          </cell>
          <cell r="F76" t="str">
            <v>2154</v>
          </cell>
          <cell r="G76" t="str">
            <v>RMB</v>
          </cell>
          <cell r="H76" t="str">
            <v>1</v>
          </cell>
          <cell r="I76">
            <v>2154</v>
          </cell>
        </row>
        <row r="77">
          <cell r="A77">
            <v>1530088</v>
          </cell>
          <cell r="B77" t="str">
            <v>首尔麻浦格莱德酒店</v>
          </cell>
          <cell r="C77" t="str">
            <v>DHB190616180556875</v>
          </cell>
          <cell r="D77" t="str">
            <v>137367</v>
          </cell>
          <cell r="E77" t="str">
            <v/>
          </cell>
          <cell r="F77" t="str">
            <v>2154</v>
          </cell>
          <cell r="G77" t="str">
            <v>RMB</v>
          </cell>
          <cell r="H77" t="str">
            <v>1</v>
          </cell>
          <cell r="I77">
            <v>2154</v>
          </cell>
        </row>
        <row r="78">
          <cell r="A78">
            <v>1530591</v>
          </cell>
          <cell r="B78" t="str">
            <v>黄色枕头宾馆</v>
          </cell>
          <cell r="C78" t="str">
            <v>DHB190617131501897</v>
          </cell>
          <cell r="D78" t="str">
            <v>398069884</v>
          </cell>
          <cell r="E78" t="str">
            <v/>
          </cell>
          <cell r="F78" t="str">
            <v>486</v>
          </cell>
          <cell r="G78" t="str">
            <v>RMB</v>
          </cell>
          <cell r="H78" t="str">
            <v>1</v>
          </cell>
          <cell r="I78">
            <v>486</v>
          </cell>
        </row>
        <row r="79">
          <cell r="A79">
            <v>1541222</v>
          </cell>
          <cell r="B79" t="str">
            <v>黄色枕头宾馆</v>
          </cell>
          <cell r="C79" t="str">
            <v>DHB190629083537691</v>
          </cell>
          <cell r="D79" t="str">
            <v/>
          </cell>
          <cell r="E79" t="str">
            <v/>
          </cell>
          <cell r="F79" t="str">
            <v>980</v>
          </cell>
          <cell r="G79" t="str">
            <v>RMB</v>
          </cell>
          <cell r="H79" t="str">
            <v>1</v>
          </cell>
          <cell r="I79">
            <v>980</v>
          </cell>
        </row>
        <row r="80">
          <cell r="A80">
            <v>1541390</v>
          </cell>
          <cell r="B80" t="str">
            <v>道顿堀洛尔旅舍</v>
          </cell>
          <cell r="C80" t="str">
            <v>DHB190629094850371</v>
          </cell>
          <cell r="D80" t="str">
            <v>20190629105138</v>
          </cell>
          <cell r="E80" t="str">
            <v/>
          </cell>
          <cell r="F80" t="str">
            <v>103</v>
          </cell>
          <cell r="G80" t="str">
            <v>RMB</v>
          </cell>
          <cell r="H80" t="str">
            <v>1</v>
          </cell>
          <cell r="I80">
            <v>103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U69">
  <autoFilter ref="A1:U69"/>
  <tableColumns count="21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列1" dataDxfId="27"/>
    <tableColumn id="20" name="列2" dataDxfId="28"/>
    <tableColumn id="21" name="列3" dataDxfId="29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3"/>
  <sheetViews>
    <sheetView tabSelected="1" topLeftCell="A64" workbookViewId="0">
      <selection activeCell="L80" sqref="L80"/>
    </sheetView>
  </sheetViews>
  <sheetFormatPr defaultColWidth="9" defaultRowHeight="15"/>
  <cols>
    <col min="12" max="12" width="14.1428571428571" customWidth="1"/>
    <col min="15" max="15" width="14.5714285714286" customWidth="1"/>
    <col min="16" max="16" width="15.8571428571429" customWidth="1"/>
    <col min="17" max="17" width="10.7142857142857"/>
    <col min="19" max="19" width="10.5714285714286"/>
  </cols>
  <sheetData>
    <row r="1" spans="1:21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4" t="s">
        <v>35</v>
      </c>
      <c r="U1" t="s">
        <v>36</v>
      </c>
    </row>
    <row r="2" spans="1:19">
      <c r="A2" t="s">
        <v>37</v>
      </c>
      <c r="B2" t="s">
        <v>38</v>
      </c>
      <c r="C2" t="s">
        <v>10</v>
      </c>
      <c r="D2" t="s">
        <v>9</v>
      </c>
      <c r="E2" t="s">
        <v>39</v>
      </c>
      <c r="F2" t="s">
        <v>40</v>
      </c>
      <c r="G2" t="s">
        <v>41</v>
      </c>
      <c r="H2" t="s">
        <v>42</v>
      </c>
      <c r="I2" t="s">
        <v>12</v>
      </c>
      <c r="J2">
        <v>5000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>
        <v>1529840</v>
      </c>
      <c r="Q2" t="s">
        <v>48</v>
      </c>
      <c r="S2">
        <f>VLOOKUP(P2,[1]应付款管理!$A$1:$I$65536,9,0)</f>
        <v>5000</v>
      </c>
    </row>
    <row r="3" spans="1:19">
      <c r="A3" t="s">
        <v>49</v>
      </c>
      <c r="B3" t="s">
        <v>50</v>
      </c>
      <c r="C3" t="s">
        <v>10</v>
      </c>
      <c r="D3" t="s">
        <v>9</v>
      </c>
      <c r="E3" t="s">
        <v>51</v>
      </c>
      <c r="F3" t="s">
        <v>52</v>
      </c>
      <c r="G3" t="s">
        <v>53</v>
      </c>
      <c r="H3" t="s">
        <v>42</v>
      </c>
      <c r="I3" t="s">
        <v>12</v>
      </c>
      <c r="J3">
        <v>958</v>
      </c>
      <c r="K3" t="s">
        <v>43</v>
      </c>
      <c r="L3" t="s">
        <v>54</v>
      </c>
      <c r="M3" t="s">
        <v>45</v>
      </c>
      <c r="N3" t="s">
        <v>45</v>
      </c>
      <c r="O3" t="s">
        <v>55</v>
      </c>
      <c r="P3">
        <v>1529945</v>
      </c>
      <c r="Q3" t="s">
        <v>56</v>
      </c>
      <c r="R3" t="s">
        <v>56</v>
      </c>
      <c r="S3">
        <f>VLOOKUP(P3,[1]应付款管理!$A$1:$I$65536,9,0)</f>
        <v>958</v>
      </c>
    </row>
    <row r="4" spans="1:19">
      <c r="A4" t="s">
        <v>49</v>
      </c>
      <c r="B4" t="s">
        <v>57</v>
      </c>
      <c r="C4" t="s">
        <v>10</v>
      </c>
      <c r="D4" t="s">
        <v>9</v>
      </c>
      <c r="E4" t="s">
        <v>51</v>
      </c>
      <c r="F4" t="s">
        <v>52</v>
      </c>
      <c r="G4" t="s">
        <v>53</v>
      </c>
      <c r="H4" t="s">
        <v>42</v>
      </c>
      <c r="I4" t="s">
        <v>12</v>
      </c>
      <c r="J4">
        <v>958</v>
      </c>
      <c r="K4" t="s">
        <v>43</v>
      </c>
      <c r="L4" t="s">
        <v>58</v>
      </c>
      <c r="M4" t="s">
        <v>45</v>
      </c>
      <c r="N4" t="s">
        <v>45</v>
      </c>
      <c r="O4" t="s">
        <v>59</v>
      </c>
      <c r="P4">
        <v>1529947</v>
      </c>
      <c r="Q4" t="s">
        <v>56</v>
      </c>
      <c r="R4" t="s">
        <v>56</v>
      </c>
      <c r="S4">
        <f>VLOOKUP(P4,[1]应付款管理!$A$1:$I$65536,9,0)</f>
        <v>958</v>
      </c>
    </row>
    <row r="5" s="1" customFormat="1" spans="1:20">
      <c r="A5" s="1" t="s">
        <v>60</v>
      </c>
      <c r="B5" s="1" t="s">
        <v>61</v>
      </c>
      <c r="C5" s="1" t="s">
        <v>10</v>
      </c>
      <c r="D5" s="1" t="s">
        <v>9</v>
      </c>
      <c r="E5" s="1" t="s">
        <v>62</v>
      </c>
      <c r="F5" s="1" t="s">
        <v>40</v>
      </c>
      <c r="G5" s="1" t="s">
        <v>63</v>
      </c>
      <c r="H5" s="1" t="s">
        <v>42</v>
      </c>
      <c r="I5" s="1" t="s">
        <v>12</v>
      </c>
      <c r="J5" s="1">
        <v>2154</v>
      </c>
      <c r="K5" s="1" t="s">
        <v>43</v>
      </c>
      <c r="L5" s="1" t="s">
        <v>64</v>
      </c>
      <c r="M5" s="1" t="s">
        <v>45</v>
      </c>
      <c r="N5" s="1" t="s">
        <v>65</v>
      </c>
      <c r="O5" s="1" t="s">
        <v>66</v>
      </c>
      <c r="P5" s="2">
        <v>1530088</v>
      </c>
      <c r="Q5" s="1" t="s">
        <v>56</v>
      </c>
      <c r="R5" s="1" t="s">
        <v>56</v>
      </c>
      <c r="S5" s="1">
        <f>VLOOKUP(P5,[1]应付款管理!$A$1:$I$65536,9,0)</f>
        <v>2154</v>
      </c>
      <c r="T5"/>
    </row>
    <row r="6" s="1" customFormat="1" spans="1:20">
      <c r="A6" s="1" t="s">
        <v>60</v>
      </c>
      <c r="B6" s="1" t="s">
        <v>67</v>
      </c>
      <c r="C6" s="1" t="s">
        <v>10</v>
      </c>
      <c r="D6" s="1" t="s">
        <v>9</v>
      </c>
      <c r="E6" s="1" t="s">
        <v>62</v>
      </c>
      <c r="F6" s="1" t="s">
        <v>40</v>
      </c>
      <c r="G6" s="1" t="s">
        <v>63</v>
      </c>
      <c r="H6" s="1" t="s">
        <v>42</v>
      </c>
      <c r="I6" s="1" t="s">
        <v>12</v>
      </c>
      <c r="J6" s="1">
        <v>2154</v>
      </c>
      <c r="K6" s="1" t="s">
        <v>43</v>
      </c>
      <c r="L6" s="1" t="s">
        <v>68</v>
      </c>
      <c r="M6" s="1" t="s">
        <v>45</v>
      </c>
      <c r="N6" s="1" t="s">
        <v>65</v>
      </c>
      <c r="O6" s="1" t="s">
        <v>69</v>
      </c>
      <c r="P6" s="2">
        <v>1530090</v>
      </c>
      <c r="Q6" s="1" t="s">
        <v>56</v>
      </c>
      <c r="R6" s="1" t="s">
        <v>56</v>
      </c>
      <c r="S6" s="1">
        <f>VLOOKUP(P6,[1]应付款管理!$A$1:$I$65536,9,0)</f>
        <v>2154</v>
      </c>
      <c r="T6"/>
    </row>
    <row r="7" spans="1:19">
      <c r="A7" t="s">
        <v>70</v>
      </c>
      <c r="B7" t="s">
        <v>71</v>
      </c>
      <c r="C7" t="s">
        <v>10</v>
      </c>
      <c r="D7" t="s">
        <v>9</v>
      </c>
      <c r="E7" t="s">
        <v>72</v>
      </c>
      <c r="F7" t="s">
        <v>73</v>
      </c>
      <c r="G7" t="s">
        <v>74</v>
      </c>
      <c r="H7" t="s">
        <v>42</v>
      </c>
      <c r="I7" t="s">
        <v>12</v>
      </c>
      <c r="J7">
        <v>1796</v>
      </c>
      <c r="K7" t="s">
        <v>43</v>
      </c>
      <c r="L7" t="s">
        <v>75</v>
      </c>
      <c r="M7" t="s">
        <v>45</v>
      </c>
      <c r="N7" t="s">
        <v>76</v>
      </c>
      <c r="O7" t="s">
        <v>77</v>
      </c>
      <c r="P7">
        <v>1530515</v>
      </c>
      <c r="Q7" t="s">
        <v>48</v>
      </c>
      <c r="S7">
        <f>VLOOKUP(P7,[1]应付款管理!$A$1:$I$65536,9,0)</f>
        <v>1796</v>
      </c>
    </row>
    <row r="8" spans="1:19">
      <c r="A8" t="s">
        <v>78</v>
      </c>
      <c r="B8" t="s">
        <v>79</v>
      </c>
      <c r="C8" t="s">
        <v>10</v>
      </c>
      <c r="D8" t="s">
        <v>9</v>
      </c>
      <c r="E8" t="s">
        <v>80</v>
      </c>
      <c r="F8" t="s">
        <v>81</v>
      </c>
      <c r="G8" t="s">
        <v>82</v>
      </c>
      <c r="H8" t="s">
        <v>42</v>
      </c>
      <c r="I8" t="s">
        <v>12</v>
      </c>
      <c r="J8">
        <v>6040</v>
      </c>
      <c r="K8" t="s">
        <v>43</v>
      </c>
      <c r="L8" t="s">
        <v>83</v>
      </c>
      <c r="M8" t="s">
        <v>76</v>
      </c>
      <c r="N8" t="s">
        <v>84</v>
      </c>
      <c r="O8" t="s">
        <v>85</v>
      </c>
      <c r="P8">
        <v>1530582</v>
      </c>
      <c r="Q8" t="s">
        <v>86</v>
      </c>
      <c r="R8" t="s">
        <v>86</v>
      </c>
      <c r="S8">
        <f>VLOOKUP(P8,[1]应付款管理!$A$1:$I$65536,9,0)</f>
        <v>6040</v>
      </c>
    </row>
    <row r="9" spans="1:19">
      <c r="A9" t="s">
        <v>87</v>
      </c>
      <c r="B9" t="s">
        <v>88</v>
      </c>
      <c r="C9" t="s">
        <v>10</v>
      </c>
      <c r="D9" t="s">
        <v>9</v>
      </c>
      <c r="E9" t="s">
        <v>89</v>
      </c>
      <c r="F9" t="s">
        <v>90</v>
      </c>
      <c r="G9" t="s">
        <v>91</v>
      </c>
      <c r="H9" t="s">
        <v>42</v>
      </c>
      <c r="I9" t="s">
        <v>12</v>
      </c>
      <c r="J9">
        <v>486</v>
      </c>
      <c r="K9" t="s">
        <v>43</v>
      </c>
      <c r="L9" t="s">
        <v>92</v>
      </c>
      <c r="M9" t="s">
        <v>45</v>
      </c>
      <c r="N9" t="s">
        <v>76</v>
      </c>
      <c r="O9" t="s">
        <v>93</v>
      </c>
      <c r="P9">
        <v>1530591</v>
      </c>
      <c r="Q9" t="s">
        <v>56</v>
      </c>
      <c r="R9" t="s">
        <v>56</v>
      </c>
      <c r="S9">
        <f>VLOOKUP(P9,[1]应付款管理!$A$1:$I$65536,9,0)</f>
        <v>486</v>
      </c>
    </row>
    <row r="10" spans="1:19">
      <c r="A10" t="s">
        <v>94</v>
      </c>
      <c r="B10" t="s">
        <v>95</v>
      </c>
      <c r="C10" t="s">
        <v>10</v>
      </c>
      <c r="D10" t="s">
        <v>9</v>
      </c>
      <c r="E10" t="s">
        <v>96</v>
      </c>
      <c r="F10" t="s">
        <v>97</v>
      </c>
      <c r="G10" t="s">
        <v>98</v>
      </c>
      <c r="H10" t="s">
        <v>42</v>
      </c>
      <c r="I10" t="s">
        <v>12</v>
      </c>
      <c r="J10">
        <v>449</v>
      </c>
      <c r="K10" t="s">
        <v>43</v>
      </c>
      <c r="L10" t="s">
        <v>99</v>
      </c>
      <c r="M10" t="s">
        <v>45</v>
      </c>
      <c r="N10" t="s">
        <v>45</v>
      </c>
      <c r="O10" t="s">
        <v>100</v>
      </c>
      <c r="P10">
        <v>1530834</v>
      </c>
      <c r="Q10" t="s">
        <v>48</v>
      </c>
      <c r="S10">
        <f>VLOOKUP(P10,[1]应付款管理!$A$1:$I$65536,9,0)</f>
        <v>449</v>
      </c>
    </row>
    <row r="11" spans="1:19">
      <c r="A11" t="s">
        <v>101</v>
      </c>
      <c r="B11" t="s">
        <v>102</v>
      </c>
      <c r="C11" t="s">
        <v>10</v>
      </c>
      <c r="D11" t="s">
        <v>9</v>
      </c>
      <c r="E11" t="s">
        <v>103</v>
      </c>
      <c r="F11" t="s">
        <v>104</v>
      </c>
      <c r="G11" t="s">
        <v>105</v>
      </c>
      <c r="H11" t="s">
        <v>42</v>
      </c>
      <c r="I11" t="s">
        <v>12</v>
      </c>
      <c r="J11">
        <v>1998</v>
      </c>
      <c r="K11" t="s">
        <v>43</v>
      </c>
      <c r="L11" t="s">
        <v>106</v>
      </c>
      <c r="M11" t="s">
        <v>45</v>
      </c>
      <c r="N11" t="s">
        <v>76</v>
      </c>
      <c r="O11" t="s">
        <v>107</v>
      </c>
      <c r="P11">
        <v>1531476</v>
      </c>
      <c r="Q11" t="s">
        <v>48</v>
      </c>
      <c r="S11">
        <f>VLOOKUP(P11,[1]应付款管理!$A$1:$I$65536,9,0)</f>
        <v>1998</v>
      </c>
    </row>
    <row r="12" spans="1:19">
      <c r="A12" t="s">
        <v>78</v>
      </c>
      <c r="B12" t="s">
        <v>108</v>
      </c>
      <c r="C12" t="s">
        <v>10</v>
      </c>
      <c r="D12" t="s">
        <v>9</v>
      </c>
      <c r="E12" t="s">
        <v>109</v>
      </c>
      <c r="F12" t="s">
        <v>82</v>
      </c>
      <c r="G12" t="s">
        <v>110</v>
      </c>
      <c r="H12" t="s">
        <v>42</v>
      </c>
      <c r="I12" t="s">
        <v>12</v>
      </c>
      <c r="J12">
        <v>2940</v>
      </c>
      <c r="K12" t="s">
        <v>43</v>
      </c>
      <c r="L12" t="s">
        <v>111</v>
      </c>
      <c r="M12" t="s">
        <v>45</v>
      </c>
      <c r="N12" t="s">
        <v>65</v>
      </c>
      <c r="O12" t="s">
        <v>112</v>
      </c>
      <c r="P12">
        <v>1531645</v>
      </c>
      <c r="Q12" t="s">
        <v>48</v>
      </c>
      <c r="S12">
        <f>VLOOKUP(P12,[1]应付款管理!$A$1:$I$65536,9,0)</f>
        <v>2940</v>
      </c>
    </row>
    <row r="13" spans="1:19">
      <c r="A13" t="s">
        <v>87</v>
      </c>
      <c r="B13" t="s">
        <v>113</v>
      </c>
      <c r="C13" t="s">
        <v>10</v>
      </c>
      <c r="D13" t="s">
        <v>9</v>
      </c>
      <c r="E13" t="s">
        <v>114</v>
      </c>
      <c r="F13" t="s">
        <v>115</v>
      </c>
      <c r="G13" t="s">
        <v>116</v>
      </c>
      <c r="H13" t="s">
        <v>42</v>
      </c>
      <c r="I13" t="s">
        <v>12</v>
      </c>
      <c r="J13">
        <v>1988</v>
      </c>
      <c r="K13" t="s">
        <v>43</v>
      </c>
      <c r="L13" t="s">
        <v>117</v>
      </c>
      <c r="M13" t="s">
        <v>45</v>
      </c>
      <c r="N13" t="s">
        <v>76</v>
      </c>
      <c r="O13" t="s">
        <v>118</v>
      </c>
      <c r="P13">
        <v>1531792</v>
      </c>
      <c r="Q13" t="s">
        <v>48</v>
      </c>
      <c r="S13">
        <f>VLOOKUP(P13,[1]应付款管理!$A$1:$I$65536,9,0)</f>
        <v>1988</v>
      </c>
    </row>
    <row r="14" s="1" customFormat="1" spans="1:20">
      <c r="A14" s="1" t="s">
        <v>119</v>
      </c>
      <c r="B14" s="1" t="s">
        <v>120</v>
      </c>
      <c r="C14" s="1" t="s">
        <v>10</v>
      </c>
      <c r="D14" s="1" t="s">
        <v>9</v>
      </c>
      <c r="E14" s="1" t="s">
        <v>121</v>
      </c>
      <c r="F14" s="1" t="s">
        <v>122</v>
      </c>
      <c r="G14" s="1" t="s">
        <v>123</v>
      </c>
      <c r="H14" s="1" t="s">
        <v>42</v>
      </c>
      <c r="I14" s="1" t="s">
        <v>12</v>
      </c>
      <c r="J14" s="1">
        <v>2428</v>
      </c>
      <c r="K14" s="1" t="s">
        <v>43</v>
      </c>
      <c r="L14" s="1" t="s">
        <v>124</v>
      </c>
      <c r="M14" s="1" t="s">
        <v>76</v>
      </c>
      <c r="N14" s="1" t="s">
        <v>65</v>
      </c>
      <c r="O14" s="1" t="s">
        <v>125</v>
      </c>
      <c r="P14" s="1">
        <v>1531911</v>
      </c>
      <c r="Q14" s="1" t="s">
        <v>86</v>
      </c>
      <c r="R14" s="1" t="s">
        <v>86</v>
      </c>
      <c r="S14" s="1">
        <f>VLOOKUP(P14,[1]应付款管理!$A$1:$I$65536,9,0)</f>
        <v>2428</v>
      </c>
      <c r="T14"/>
    </row>
    <row r="15" spans="1:19">
      <c r="A15" t="s">
        <v>70</v>
      </c>
      <c r="B15" t="s">
        <v>126</v>
      </c>
      <c r="C15" t="s">
        <v>10</v>
      </c>
      <c r="D15" t="s">
        <v>9</v>
      </c>
      <c r="E15" t="s">
        <v>127</v>
      </c>
      <c r="F15" t="s">
        <v>128</v>
      </c>
      <c r="G15" t="s">
        <v>129</v>
      </c>
      <c r="H15" t="s">
        <v>42</v>
      </c>
      <c r="I15" t="s">
        <v>12</v>
      </c>
      <c r="J15">
        <v>3489</v>
      </c>
      <c r="K15" t="s">
        <v>43</v>
      </c>
      <c r="L15" t="s">
        <v>130</v>
      </c>
      <c r="M15" t="s">
        <v>45</v>
      </c>
      <c r="N15" t="s">
        <v>131</v>
      </c>
      <c r="O15" t="s">
        <v>132</v>
      </c>
      <c r="P15">
        <v>1531931</v>
      </c>
      <c r="Q15" t="s">
        <v>48</v>
      </c>
      <c r="S15">
        <f>VLOOKUP(P15,[1]应付款管理!$A$1:$I$65536,9,0)</f>
        <v>3489</v>
      </c>
    </row>
    <row r="16" spans="1:19">
      <c r="A16" t="s">
        <v>78</v>
      </c>
      <c r="B16" t="s">
        <v>133</v>
      </c>
      <c r="C16" t="s">
        <v>10</v>
      </c>
      <c r="D16" t="s">
        <v>9</v>
      </c>
      <c r="E16" t="s">
        <v>134</v>
      </c>
      <c r="F16" t="s">
        <v>115</v>
      </c>
      <c r="G16" t="s">
        <v>116</v>
      </c>
      <c r="H16" t="s">
        <v>42</v>
      </c>
      <c r="I16" t="s">
        <v>12</v>
      </c>
      <c r="J16">
        <v>800</v>
      </c>
      <c r="K16" t="s">
        <v>43</v>
      </c>
      <c r="L16" t="s">
        <v>135</v>
      </c>
      <c r="M16" t="s">
        <v>45</v>
      </c>
      <c r="N16" t="s">
        <v>76</v>
      </c>
      <c r="O16" t="s">
        <v>136</v>
      </c>
      <c r="P16">
        <v>1532693</v>
      </c>
      <c r="Q16" t="s">
        <v>48</v>
      </c>
      <c r="S16">
        <f>VLOOKUP(P16,[1]应付款管理!$A$1:$I$65536,9,0)</f>
        <v>800</v>
      </c>
    </row>
    <row r="17" spans="1:19">
      <c r="A17" t="s">
        <v>137</v>
      </c>
      <c r="B17" t="s">
        <v>138</v>
      </c>
      <c r="C17" t="s">
        <v>10</v>
      </c>
      <c r="D17" t="s">
        <v>9</v>
      </c>
      <c r="E17" t="s">
        <v>139</v>
      </c>
      <c r="F17" t="s">
        <v>129</v>
      </c>
      <c r="G17" t="s">
        <v>116</v>
      </c>
      <c r="H17" t="s">
        <v>42</v>
      </c>
      <c r="I17" t="s">
        <v>12</v>
      </c>
      <c r="J17">
        <v>1664</v>
      </c>
      <c r="K17" t="s">
        <v>43</v>
      </c>
      <c r="L17" t="s">
        <v>140</v>
      </c>
      <c r="M17" t="s">
        <v>45</v>
      </c>
      <c r="N17" t="s">
        <v>65</v>
      </c>
      <c r="O17" t="s">
        <v>141</v>
      </c>
      <c r="P17">
        <v>1532824</v>
      </c>
      <c r="Q17" t="s">
        <v>48</v>
      </c>
      <c r="S17">
        <f>VLOOKUP(P17,[1]应付款管理!$A$1:$I$65536,9,0)</f>
        <v>1664</v>
      </c>
    </row>
    <row r="18" spans="1:19">
      <c r="A18" t="s">
        <v>78</v>
      </c>
      <c r="B18" t="s">
        <v>142</v>
      </c>
      <c r="C18" t="s">
        <v>10</v>
      </c>
      <c r="D18" t="s">
        <v>9</v>
      </c>
      <c r="E18" t="s">
        <v>109</v>
      </c>
      <c r="F18" t="s">
        <v>143</v>
      </c>
      <c r="G18" t="s">
        <v>144</v>
      </c>
      <c r="H18" t="s">
        <v>42</v>
      </c>
      <c r="I18" t="s">
        <v>12</v>
      </c>
      <c r="J18">
        <v>2676</v>
      </c>
      <c r="K18" t="s">
        <v>43</v>
      </c>
      <c r="L18" t="s">
        <v>145</v>
      </c>
      <c r="M18" t="s">
        <v>45</v>
      </c>
      <c r="N18" t="s">
        <v>76</v>
      </c>
      <c r="O18" t="s">
        <v>146</v>
      </c>
      <c r="P18">
        <v>1532906</v>
      </c>
      <c r="Q18" t="s">
        <v>48</v>
      </c>
      <c r="S18">
        <f>VLOOKUP(P18,[1]应付款管理!$A$1:$I$65536,9,0)</f>
        <v>2676</v>
      </c>
    </row>
    <row r="19" spans="1:19">
      <c r="A19" t="s">
        <v>70</v>
      </c>
      <c r="B19" t="s">
        <v>147</v>
      </c>
      <c r="C19" t="s">
        <v>10</v>
      </c>
      <c r="D19" t="s">
        <v>9</v>
      </c>
      <c r="E19" t="s">
        <v>148</v>
      </c>
      <c r="F19" t="s">
        <v>149</v>
      </c>
      <c r="G19" t="s">
        <v>74</v>
      </c>
      <c r="H19" t="s">
        <v>42</v>
      </c>
      <c r="I19" t="s">
        <v>12</v>
      </c>
      <c r="J19">
        <v>8331</v>
      </c>
      <c r="K19" t="s">
        <v>43</v>
      </c>
      <c r="L19" t="s">
        <v>150</v>
      </c>
      <c r="M19" t="s">
        <v>45</v>
      </c>
      <c r="N19" t="s">
        <v>131</v>
      </c>
      <c r="O19" t="s">
        <v>151</v>
      </c>
      <c r="P19">
        <v>1532967</v>
      </c>
      <c r="Q19" t="s">
        <v>48</v>
      </c>
      <c r="S19">
        <f>VLOOKUP(P19,[1]应付款管理!$A$1:$I$65536,9,0)</f>
        <v>8331</v>
      </c>
    </row>
    <row r="20" spans="1:19">
      <c r="A20" t="s">
        <v>152</v>
      </c>
      <c r="B20" t="s">
        <v>153</v>
      </c>
      <c r="C20" t="s">
        <v>10</v>
      </c>
      <c r="D20" t="s">
        <v>9</v>
      </c>
      <c r="E20" t="s">
        <v>154</v>
      </c>
      <c r="F20" t="s">
        <v>155</v>
      </c>
      <c r="G20" t="s">
        <v>156</v>
      </c>
      <c r="H20" t="s">
        <v>42</v>
      </c>
      <c r="I20" t="s">
        <v>12</v>
      </c>
      <c r="J20">
        <v>1356</v>
      </c>
      <c r="K20" t="s">
        <v>43</v>
      </c>
      <c r="L20" t="s">
        <v>157</v>
      </c>
      <c r="M20" t="s">
        <v>45</v>
      </c>
      <c r="N20" t="s">
        <v>45</v>
      </c>
      <c r="O20" t="s">
        <v>158</v>
      </c>
      <c r="P20">
        <v>1533015</v>
      </c>
      <c r="Q20" t="s">
        <v>48</v>
      </c>
      <c r="S20">
        <f>VLOOKUP(P20,[1]应付款管理!$A$1:$I$65536,9,0)</f>
        <v>1356</v>
      </c>
    </row>
    <row r="21" spans="1:19">
      <c r="A21" t="s">
        <v>78</v>
      </c>
      <c r="B21" t="s">
        <v>159</v>
      </c>
      <c r="C21" t="s">
        <v>10</v>
      </c>
      <c r="D21" t="s">
        <v>9</v>
      </c>
      <c r="E21" t="s">
        <v>109</v>
      </c>
      <c r="F21" t="s">
        <v>115</v>
      </c>
      <c r="G21" t="s">
        <v>144</v>
      </c>
      <c r="H21" t="s">
        <v>42</v>
      </c>
      <c r="I21" t="s">
        <v>12</v>
      </c>
      <c r="J21">
        <v>9900</v>
      </c>
      <c r="K21" t="s">
        <v>43</v>
      </c>
      <c r="L21" t="s">
        <v>160</v>
      </c>
      <c r="M21" t="s">
        <v>76</v>
      </c>
      <c r="N21" t="s">
        <v>161</v>
      </c>
      <c r="O21" t="s">
        <v>162</v>
      </c>
      <c r="P21">
        <v>1533019</v>
      </c>
      <c r="Q21" t="s">
        <v>56</v>
      </c>
      <c r="R21" t="s">
        <v>56</v>
      </c>
      <c r="S21">
        <f>VLOOKUP(P21,[1]应付款管理!$A$1:$I$65536,9,0)</f>
        <v>9900</v>
      </c>
    </row>
    <row r="22" spans="1:19">
      <c r="A22" t="s">
        <v>119</v>
      </c>
      <c r="B22" t="s">
        <v>163</v>
      </c>
      <c r="C22" t="s">
        <v>10</v>
      </c>
      <c r="D22" t="s">
        <v>9</v>
      </c>
      <c r="E22" t="s">
        <v>121</v>
      </c>
      <c r="F22" t="s">
        <v>122</v>
      </c>
      <c r="G22" t="s">
        <v>123</v>
      </c>
      <c r="H22" t="s">
        <v>42</v>
      </c>
      <c r="I22" t="s">
        <v>12</v>
      </c>
      <c r="J22">
        <v>6070</v>
      </c>
      <c r="K22" t="s">
        <v>43</v>
      </c>
      <c r="L22" t="s">
        <v>164</v>
      </c>
      <c r="M22" t="s">
        <v>46</v>
      </c>
      <c r="N22" t="s">
        <v>84</v>
      </c>
      <c r="O22" t="s">
        <v>165</v>
      </c>
      <c r="P22">
        <v>1532930</v>
      </c>
      <c r="Q22" t="s">
        <v>86</v>
      </c>
      <c r="R22" t="s">
        <v>86</v>
      </c>
      <c r="S22">
        <f>VLOOKUP(P22,[1]应付款管理!$A$1:$I$65536,9,0)</f>
        <v>6070</v>
      </c>
    </row>
    <row r="23" spans="1:19">
      <c r="A23" t="s">
        <v>78</v>
      </c>
      <c r="B23" t="s">
        <v>166</v>
      </c>
      <c r="C23" t="s">
        <v>10</v>
      </c>
      <c r="D23" t="s">
        <v>9</v>
      </c>
      <c r="E23" t="s">
        <v>109</v>
      </c>
      <c r="F23" t="s">
        <v>167</v>
      </c>
      <c r="G23" t="s">
        <v>168</v>
      </c>
      <c r="H23" t="s">
        <v>42</v>
      </c>
      <c r="I23" t="s">
        <v>12</v>
      </c>
      <c r="J23">
        <v>3434</v>
      </c>
      <c r="K23" t="s">
        <v>43</v>
      </c>
      <c r="L23" t="s">
        <v>169</v>
      </c>
      <c r="M23" t="s">
        <v>45</v>
      </c>
      <c r="N23" t="s">
        <v>76</v>
      </c>
      <c r="O23" t="s">
        <v>170</v>
      </c>
      <c r="P23">
        <v>1533140</v>
      </c>
      <c r="Q23" t="s">
        <v>48</v>
      </c>
      <c r="S23">
        <f>VLOOKUP(P23,[1]应付款管理!$A$1:$I$65536,9,0)</f>
        <v>3434</v>
      </c>
    </row>
    <row r="24" spans="1:19">
      <c r="A24" t="s">
        <v>171</v>
      </c>
      <c r="B24" t="s">
        <v>172</v>
      </c>
      <c r="C24" t="s">
        <v>10</v>
      </c>
      <c r="D24" t="s">
        <v>9</v>
      </c>
      <c r="E24" t="s">
        <v>173</v>
      </c>
      <c r="F24" t="s">
        <v>110</v>
      </c>
      <c r="G24" t="s">
        <v>174</v>
      </c>
      <c r="H24" t="s">
        <v>42</v>
      </c>
      <c r="I24" t="s">
        <v>12</v>
      </c>
      <c r="J24">
        <v>1418</v>
      </c>
      <c r="K24" t="s">
        <v>43</v>
      </c>
      <c r="L24" t="s">
        <v>175</v>
      </c>
      <c r="M24" t="s">
        <v>45</v>
      </c>
      <c r="N24" t="s">
        <v>45</v>
      </c>
      <c r="O24" t="s">
        <v>176</v>
      </c>
      <c r="P24">
        <v>1533175</v>
      </c>
      <c r="Q24" t="s">
        <v>48</v>
      </c>
      <c r="S24">
        <f>VLOOKUP(P24,[1]应付款管理!$A$1:$I$65536,9,0)</f>
        <v>1418</v>
      </c>
    </row>
    <row r="25" spans="1:19">
      <c r="A25" t="s">
        <v>78</v>
      </c>
      <c r="B25" t="s">
        <v>177</v>
      </c>
      <c r="C25" t="s">
        <v>10</v>
      </c>
      <c r="D25" t="s">
        <v>9</v>
      </c>
      <c r="E25" t="s">
        <v>178</v>
      </c>
      <c r="F25" t="s">
        <v>179</v>
      </c>
      <c r="G25" t="s">
        <v>180</v>
      </c>
      <c r="H25" t="s">
        <v>42</v>
      </c>
      <c r="I25" t="s">
        <v>12</v>
      </c>
      <c r="J25">
        <v>1337</v>
      </c>
      <c r="K25" t="s">
        <v>43</v>
      </c>
      <c r="L25" t="s">
        <v>181</v>
      </c>
      <c r="M25" t="s">
        <v>45</v>
      </c>
      <c r="N25" t="s">
        <v>76</v>
      </c>
      <c r="O25" t="s">
        <v>182</v>
      </c>
      <c r="P25">
        <v>1533256</v>
      </c>
      <c r="Q25" t="s">
        <v>48</v>
      </c>
      <c r="S25">
        <f>VLOOKUP(P25,[1]应付款管理!$A$1:$I$65536,9,0)</f>
        <v>1337</v>
      </c>
    </row>
    <row r="26" spans="1:19">
      <c r="A26" t="s">
        <v>183</v>
      </c>
      <c r="B26" t="s">
        <v>184</v>
      </c>
      <c r="C26" t="s">
        <v>10</v>
      </c>
      <c r="D26" t="s">
        <v>9</v>
      </c>
      <c r="E26" t="s">
        <v>185</v>
      </c>
      <c r="F26" t="s">
        <v>186</v>
      </c>
      <c r="G26" t="s">
        <v>104</v>
      </c>
      <c r="H26" t="s">
        <v>42</v>
      </c>
      <c r="I26" t="s">
        <v>12</v>
      </c>
      <c r="J26">
        <v>220</v>
      </c>
      <c r="K26" t="s">
        <v>43</v>
      </c>
      <c r="L26" t="s">
        <v>187</v>
      </c>
      <c r="M26" t="s">
        <v>45</v>
      </c>
      <c r="N26" t="s">
        <v>45</v>
      </c>
      <c r="O26" t="s">
        <v>188</v>
      </c>
      <c r="P26">
        <v>1533439</v>
      </c>
      <c r="Q26" t="s">
        <v>48</v>
      </c>
      <c r="S26">
        <f>VLOOKUP(P26,[1]应付款管理!$A$1:$I$65536,9,0)</f>
        <v>220</v>
      </c>
    </row>
    <row r="27" spans="1:19">
      <c r="A27" t="s">
        <v>189</v>
      </c>
      <c r="B27" t="s">
        <v>190</v>
      </c>
      <c r="C27" t="s">
        <v>10</v>
      </c>
      <c r="D27" t="s">
        <v>9</v>
      </c>
      <c r="E27" t="s">
        <v>191</v>
      </c>
      <c r="F27" t="s">
        <v>110</v>
      </c>
      <c r="G27" t="s">
        <v>90</v>
      </c>
      <c r="H27" t="s">
        <v>42</v>
      </c>
      <c r="I27" t="s">
        <v>12</v>
      </c>
      <c r="J27">
        <v>580</v>
      </c>
      <c r="K27" t="s">
        <v>43</v>
      </c>
      <c r="L27" t="s">
        <v>192</v>
      </c>
      <c r="M27" t="s">
        <v>45</v>
      </c>
      <c r="N27" t="s">
        <v>76</v>
      </c>
      <c r="O27" t="s">
        <v>193</v>
      </c>
      <c r="P27">
        <v>1533496</v>
      </c>
      <c r="Q27" t="s">
        <v>48</v>
      </c>
      <c r="S27">
        <f>VLOOKUP(P27,[1]应付款管理!$A$1:$I$65536,9,0)</f>
        <v>580</v>
      </c>
    </row>
    <row r="28" spans="1:19">
      <c r="A28" t="s">
        <v>194</v>
      </c>
      <c r="B28" t="s">
        <v>195</v>
      </c>
      <c r="C28" t="s">
        <v>10</v>
      </c>
      <c r="D28" t="s">
        <v>9</v>
      </c>
      <c r="E28" t="s">
        <v>196</v>
      </c>
      <c r="F28" t="s">
        <v>197</v>
      </c>
      <c r="G28" t="s">
        <v>110</v>
      </c>
      <c r="H28" t="s">
        <v>42</v>
      </c>
      <c r="I28" t="s">
        <v>12</v>
      </c>
      <c r="J28">
        <v>2896</v>
      </c>
      <c r="K28" t="s">
        <v>43</v>
      </c>
      <c r="L28" t="s">
        <v>198</v>
      </c>
      <c r="M28" t="s">
        <v>76</v>
      </c>
      <c r="N28" t="s">
        <v>65</v>
      </c>
      <c r="O28" t="s">
        <v>199</v>
      </c>
      <c r="P28">
        <v>1533577</v>
      </c>
      <c r="Q28" t="s">
        <v>48</v>
      </c>
      <c r="S28">
        <f>VLOOKUP(P28,[1]应付款管理!$A$1:$I$65536,9,0)</f>
        <v>2896</v>
      </c>
    </row>
    <row r="29" spans="1:19">
      <c r="A29" t="s">
        <v>101</v>
      </c>
      <c r="B29" t="s">
        <v>200</v>
      </c>
      <c r="C29" t="s">
        <v>10</v>
      </c>
      <c r="D29" t="s">
        <v>9</v>
      </c>
      <c r="E29" t="s">
        <v>201</v>
      </c>
      <c r="F29" t="s">
        <v>197</v>
      </c>
      <c r="G29" t="s">
        <v>174</v>
      </c>
      <c r="H29" t="s">
        <v>42</v>
      </c>
      <c r="I29" t="s">
        <v>12</v>
      </c>
      <c r="J29">
        <v>4346</v>
      </c>
      <c r="K29" t="s">
        <v>43</v>
      </c>
      <c r="L29" t="s">
        <v>202</v>
      </c>
      <c r="M29" t="s">
        <v>76</v>
      </c>
      <c r="N29" t="s">
        <v>203</v>
      </c>
      <c r="O29" t="s">
        <v>204</v>
      </c>
      <c r="P29">
        <v>1533750</v>
      </c>
      <c r="Q29" t="s">
        <v>56</v>
      </c>
      <c r="R29" t="s">
        <v>56</v>
      </c>
      <c r="S29">
        <f>VLOOKUP(P29,[1]应付款管理!$A$1:$I$65536,9,0)</f>
        <v>4345.98</v>
      </c>
    </row>
    <row r="30" spans="1:19">
      <c r="A30" t="s">
        <v>205</v>
      </c>
      <c r="B30" t="s">
        <v>206</v>
      </c>
      <c r="C30" t="s">
        <v>10</v>
      </c>
      <c r="D30" t="s">
        <v>9</v>
      </c>
      <c r="E30" t="s">
        <v>207</v>
      </c>
      <c r="F30" t="s">
        <v>91</v>
      </c>
      <c r="G30" t="s">
        <v>208</v>
      </c>
      <c r="H30" t="s">
        <v>42</v>
      </c>
      <c r="I30" t="s">
        <v>12</v>
      </c>
      <c r="J30">
        <v>1620</v>
      </c>
      <c r="K30" t="s">
        <v>43</v>
      </c>
      <c r="L30" t="s">
        <v>209</v>
      </c>
      <c r="M30" t="s">
        <v>45</v>
      </c>
      <c r="N30" t="s">
        <v>131</v>
      </c>
      <c r="O30" t="s">
        <v>210</v>
      </c>
      <c r="P30">
        <v>1533442</v>
      </c>
      <c r="Q30" t="s">
        <v>56</v>
      </c>
      <c r="R30" t="s">
        <v>56</v>
      </c>
      <c r="S30">
        <f>VLOOKUP(P30,[1]应付款管理!$A$1:$I$65536,9,0)</f>
        <v>1620</v>
      </c>
    </row>
    <row r="31" spans="1:19">
      <c r="A31" t="s">
        <v>78</v>
      </c>
      <c r="B31" t="s">
        <v>211</v>
      </c>
      <c r="C31" t="s">
        <v>10</v>
      </c>
      <c r="D31" t="s">
        <v>9</v>
      </c>
      <c r="E31" t="s">
        <v>212</v>
      </c>
      <c r="F31" t="s">
        <v>213</v>
      </c>
      <c r="G31" t="s">
        <v>214</v>
      </c>
      <c r="H31" t="s">
        <v>42</v>
      </c>
      <c r="I31" t="s">
        <v>12</v>
      </c>
      <c r="J31">
        <v>3213</v>
      </c>
      <c r="K31" t="s">
        <v>43</v>
      </c>
      <c r="L31" t="s">
        <v>215</v>
      </c>
      <c r="M31" t="s">
        <v>45</v>
      </c>
      <c r="N31" t="s">
        <v>45</v>
      </c>
      <c r="O31" t="s">
        <v>216</v>
      </c>
      <c r="P31">
        <v>1533878</v>
      </c>
      <c r="Q31" t="s">
        <v>48</v>
      </c>
      <c r="S31">
        <f>VLOOKUP(P31,[1]应付款管理!$A$1:$I$65536,9,0)</f>
        <v>3213</v>
      </c>
    </row>
    <row r="32" spans="1:19">
      <c r="A32" t="s">
        <v>217</v>
      </c>
      <c r="B32" t="s">
        <v>218</v>
      </c>
      <c r="C32" t="s">
        <v>10</v>
      </c>
      <c r="D32" t="s">
        <v>9</v>
      </c>
      <c r="E32" t="s">
        <v>219</v>
      </c>
      <c r="F32" t="s">
        <v>220</v>
      </c>
      <c r="G32" t="s">
        <v>221</v>
      </c>
      <c r="H32" t="s">
        <v>42</v>
      </c>
      <c r="I32" t="s">
        <v>12</v>
      </c>
      <c r="J32">
        <v>171</v>
      </c>
      <c r="K32" t="s">
        <v>43</v>
      </c>
      <c r="L32" t="s">
        <v>222</v>
      </c>
      <c r="M32" t="s">
        <v>45</v>
      </c>
      <c r="N32" t="s">
        <v>45</v>
      </c>
      <c r="O32" t="s">
        <v>223</v>
      </c>
      <c r="P32">
        <v>1534289</v>
      </c>
      <c r="Q32" t="s">
        <v>48</v>
      </c>
      <c r="S32">
        <f>VLOOKUP(P32,[1]应付款管理!$A$1:$I$65536,9,0)</f>
        <v>171</v>
      </c>
    </row>
    <row r="33" spans="1:19">
      <c r="A33" t="s">
        <v>119</v>
      </c>
      <c r="B33" t="s">
        <v>224</v>
      </c>
      <c r="C33" t="s">
        <v>10</v>
      </c>
      <c r="D33" t="s">
        <v>9</v>
      </c>
      <c r="E33" t="s">
        <v>121</v>
      </c>
      <c r="F33" t="s">
        <v>225</v>
      </c>
      <c r="G33" t="s">
        <v>168</v>
      </c>
      <c r="H33" t="s">
        <v>42</v>
      </c>
      <c r="I33" t="s">
        <v>12</v>
      </c>
      <c r="J33">
        <v>607</v>
      </c>
      <c r="K33" t="s">
        <v>43</v>
      </c>
      <c r="L33" t="s">
        <v>226</v>
      </c>
      <c r="M33" t="s">
        <v>45</v>
      </c>
      <c r="N33" t="s">
        <v>45</v>
      </c>
      <c r="O33" t="s">
        <v>227</v>
      </c>
      <c r="P33">
        <v>1534607</v>
      </c>
      <c r="Q33" t="s">
        <v>228</v>
      </c>
      <c r="R33" t="s">
        <v>228</v>
      </c>
      <c r="S33">
        <f>VLOOKUP(P33,[1]应付款管理!$A$1:$I$65536,9,0)</f>
        <v>607</v>
      </c>
    </row>
    <row r="34" spans="1:19">
      <c r="A34" t="s">
        <v>119</v>
      </c>
      <c r="B34" t="s">
        <v>229</v>
      </c>
      <c r="C34" t="s">
        <v>10</v>
      </c>
      <c r="D34" t="s">
        <v>9</v>
      </c>
      <c r="E34" t="s">
        <v>121</v>
      </c>
      <c r="F34" t="s">
        <v>122</v>
      </c>
      <c r="G34" t="s">
        <v>123</v>
      </c>
      <c r="H34" t="s">
        <v>42</v>
      </c>
      <c r="I34" t="s">
        <v>12</v>
      </c>
      <c r="J34">
        <v>1214</v>
      </c>
      <c r="K34" t="s">
        <v>43</v>
      </c>
      <c r="L34" t="s">
        <v>230</v>
      </c>
      <c r="M34" t="s">
        <v>45</v>
      </c>
      <c r="N34" t="s">
        <v>76</v>
      </c>
      <c r="O34" t="s">
        <v>227</v>
      </c>
      <c r="P34">
        <v>1534619</v>
      </c>
      <c r="Q34" t="s">
        <v>228</v>
      </c>
      <c r="R34" t="s">
        <v>228</v>
      </c>
      <c r="S34">
        <f>VLOOKUP(P34,[1]应付款管理!$A$1:$I$65536,9,0)</f>
        <v>1214</v>
      </c>
    </row>
    <row r="35" spans="1:19">
      <c r="A35" t="s">
        <v>78</v>
      </c>
      <c r="B35" t="s">
        <v>231</v>
      </c>
      <c r="C35" t="s">
        <v>10</v>
      </c>
      <c r="D35" t="s">
        <v>9</v>
      </c>
      <c r="E35" t="s">
        <v>109</v>
      </c>
      <c r="F35" t="s">
        <v>174</v>
      </c>
      <c r="G35" t="s">
        <v>232</v>
      </c>
      <c r="H35" t="s">
        <v>42</v>
      </c>
      <c r="I35" t="s">
        <v>12</v>
      </c>
      <c r="J35">
        <v>2932</v>
      </c>
      <c r="K35" t="s">
        <v>43</v>
      </c>
      <c r="L35" t="s">
        <v>233</v>
      </c>
      <c r="M35" t="s">
        <v>45</v>
      </c>
      <c r="N35" t="s">
        <v>65</v>
      </c>
      <c r="O35" t="s">
        <v>234</v>
      </c>
      <c r="P35">
        <v>1534442</v>
      </c>
      <c r="Q35" t="s">
        <v>48</v>
      </c>
      <c r="S35">
        <f>VLOOKUP(P35,[1]应付款管理!$A$1:$I$65536,9,0)</f>
        <v>2932</v>
      </c>
    </row>
    <row r="36" spans="1:19">
      <c r="A36" t="s">
        <v>78</v>
      </c>
      <c r="B36" t="s">
        <v>235</v>
      </c>
      <c r="C36" t="s">
        <v>10</v>
      </c>
      <c r="D36" t="s">
        <v>9</v>
      </c>
      <c r="E36" t="s">
        <v>178</v>
      </c>
      <c r="F36" t="s">
        <v>236</v>
      </c>
      <c r="G36" t="s">
        <v>237</v>
      </c>
      <c r="H36" t="s">
        <v>42</v>
      </c>
      <c r="I36" t="s">
        <v>12</v>
      </c>
      <c r="J36">
        <v>4490</v>
      </c>
      <c r="K36" t="s">
        <v>43</v>
      </c>
      <c r="L36" t="s">
        <v>238</v>
      </c>
      <c r="M36" t="s">
        <v>45</v>
      </c>
      <c r="N36" t="s">
        <v>46</v>
      </c>
      <c r="O36" t="s">
        <v>239</v>
      </c>
      <c r="P36">
        <v>1534764</v>
      </c>
      <c r="Q36" t="s">
        <v>48</v>
      </c>
      <c r="S36">
        <f>VLOOKUP(P36,[1]应付款管理!$A$1:$I$65536,9,0)</f>
        <v>4490</v>
      </c>
    </row>
    <row r="37" spans="1:19">
      <c r="A37" t="s">
        <v>240</v>
      </c>
      <c r="B37" t="s">
        <v>241</v>
      </c>
      <c r="C37" t="s">
        <v>10</v>
      </c>
      <c r="D37" t="s">
        <v>9</v>
      </c>
      <c r="E37" t="s">
        <v>242</v>
      </c>
      <c r="F37" t="s">
        <v>149</v>
      </c>
      <c r="G37" t="s">
        <v>73</v>
      </c>
      <c r="H37" t="s">
        <v>42</v>
      </c>
      <c r="I37" t="s">
        <v>12</v>
      </c>
      <c r="J37">
        <v>2394</v>
      </c>
      <c r="K37" t="s">
        <v>43</v>
      </c>
      <c r="L37" t="s">
        <v>243</v>
      </c>
      <c r="M37" t="s">
        <v>45</v>
      </c>
      <c r="N37" t="s">
        <v>45</v>
      </c>
      <c r="O37" t="s">
        <v>244</v>
      </c>
      <c r="P37">
        <v>1535508</v>
      </c>
      <c r="Q37" t="s">
        <v>48</v>
      </c>
      <c r="S37">
        <f>VLOOKUP(P37,[1]应付款管理!$A$1:$I$65536,9,0)</f>
        <v>2394</v>
      </c>
    </row>
    <row r="38" spans="1:19">
      <c r="A38" t="s">
        <v>78</v>
      </c>
      <c r="B38" t="s">
        <v>245</v>
      </c>
      <c r="C38" t="s">
        <v>10</v>
      </c>
      <c r="D38" t="s">
        <v>9</v>
      </c>
      <c r="E38" t="s">
        <v>109</v>
      </c>
      <c r="F38" t="s">
        <v>225</v>
      </c>
      <c r="G38" t="s">
        <v>73</v>
      </c>
      <c r="H38" t="s">
        <v>42</v>
      </c>
      <c r="I38" t="s">
        <v>12</v>
      </c>
      <c r="J38">
        <v>3628</v>
      </c>
      <c r="K38" t="s">
        <v>43</v>
      </c>
      <c r="L38" t="s">
        <v>246</v>
      </c>
      <c r="M38" t="s">
        <v>45</v>
      </c>
      <c r="N38" t="s">
        <v>65</v>
      </c>
      <c r="O38" t="s">
        <v>247</v>
      </c>
      <c r="P38">
        <v>1536114</v>
      </c>
      <c r="Q38" t="s">
        <v>48</v>
      </c>
      <c r="S38">
        <f>VLOOKUP(P38,[1]应付款管理!$A$1:$I$65536,9,0)</f>
        <v>3628</v>
      </c>
    </row>
    <row r="39" spans="1:19">
      <c r="A39" t="s">
        <v>194</v>
      </c>
      <c r="B39" t="s">
        <v>248</v>
      </c>
      <c r="C39" t="s">
        <v>10</v>
      </c>
      <c r="D39" t="s">
        <v>9</v>
      </c>
      <c r="E39" t="s">
        <v>196</v>
      </c>
      <c r="F39" t="s">
        <v>144</v>
      </c>
      <c r="G39" t="s">
        <v>82</v>
      </c>
      <c r="H39" t="s">
        <v>42</v>
      </c>
      <c r="I39" t="s">
        <v>12</v>
      </c>
      <c r="J39">
        <v>1468</v>
      </c>
      <c r="K39" t="s">
        <v>43</v>
      </c>
      <c r="L39" t="s">
        <v>249</v>
      </c>
      <c r="M39" t="s">
        <v>45</v>
      </c>
      <c r="N39" t="s">
        <v>76</v>
      </c>
      <c r="O39" t="s">
        <v>250</v>
      </c>
      <c r="P39">
        <v>1536224</v>
      </c>
      <c r="Q39" t="s">
        <v>48</v>
      </c>
      <c r="S39">
        <f>VLOOKUP(P39,[1]应付款管理!$A$1:$I$65536,9,0)</f>
        <v>1468</v>
      </c>
    </row>
    <row r="40" spans="1:19">
      <c r="A40" t="s">
        <v>189</v>
      </c>
      <c r="B40" t="s">
        <v>251</v>
      </c>
      <c r="C40" t="s">
        <v>10</v>
      </c>
      <c r="D40" t="s">
        <v>9</v>
      </c>
      <c r="E40" t="s">
        <v>252</v>
      </c>
      <c r="F40" t="s">
        <v>52</v>
      </c>
      <c r="G40" t="s">
        <v>53</v>
      </c>
      <c r="H40" t="s">
        <v>42</v>
      </c>
      <c r="I40" t="s">
        <v>12</v>
      </c>
      <c r="J40">
        <v>961</v>
      </c>
      <c r="K40" t="s">
        <v>43</v>
      </c>
      <c r="L40" t="s">
        <v>253</v>
      </c>
      <c r="M40" t="s">
        <v>45</v>
      </c>
      <c r="N40" t="s">
        <v>45</v>
      </c>
      <c r="O40" t="s">
        <v>254</v>
      </c>
      <c r="P40">
        <v>1536738</v>
      </c>
      <c r="Q40" t="s">
        <v>48</v>
      </c>
      <c r="S40">
        <f>VLOOKUP(P40,[1]应付款管理!$A$1:$I$65536,9,0)</f>
        <v>961</v>
      </c>
    </row>
    <row r="41" spans="1:19">
      <c r="A41" t="s">
        <v>119</v>
      </c>
      <c r="B41" t="s">
        <v>255</v>
      </c>
      <c r="C41" t="s">
        <v>10</v>
      </c>
      <c r="D41" t="s">
        <v>9</v>
      </c>
      <c r="E41" t="s">
        <v>121</v>
      </c>
      <c r="F41" t="s">
        <v>256</v>
      </c>
      <c r="G41" t="s">
        <v>257</v>
      </c>
      <c r="H41" t="s">
        <v>42</v>
      </c>
      <c r="I41" t="s">
        <v>12</v>
      </c>
      <c r="J41">
        <v>2214</v>
      </c>
      <c r="K41" t="s">
        <v>43</v>
      </c>
      <c r="L41" t="s">
        <v>258</v>
      </c>
      <c r="M41" t="s">
        <v>45</v>
      </c>
      <c r="N41" t="s">
        <v>131</v>
      </c>
      <c r="O41" t="s">
        <v>259</v>
      </c>
      <c r="P41">
        <v>1536257</v>
      </c>
      <c r="Q41" t="s">
        <v>86</v>
      </c>
      <c r="R41" t="s">
        <v>86</v>
      </c>
      <c r="S41">
        <f>VLOOKUP(P41,[1]应付款管理!$A$1:$I$65536,9,0)</f>
        <v>2214</v>
      </c>
    </row>
    <row r="42" spans="1:19">
      <c r="A42" t="s">
        <v>260</v>
      </c>
      <c r="B42" t="s">
        <v>261</v>
      </c>
      <c r="C42" t="s">
        <v>10</v>
      </c>
      <c r="D42" t="s">
        <v>9</v>
      </c>
      <c r="E42" t="s">
        <v>262</v>
      </c>
      <c r="F42" t="s">
        <v>179</v>
      </c>
      <c r="G42" t="s">
        <v>110</v>
      </c>
      <c r="H42" t="s">
        <v>42</v>
      </c>
      <c r="I42" t="s">
        <v>12</v>
      </c>
      <c r="J42">
        <v>690</v>
      </c>
      <c r="K42" t="s">
        <v>43</v>
      </c>
      <c r="L42" t="s">
        <v>263</v>
      </c>
      <c r="M42" t="s">
        <v>45</v>
      </c>
      <c r="N42" t="s">
        <v>131</v>
      </c>
      <c r="O42" t="s">
        <v>264</v>
      </c>
      <c r="P42">
        <v>1537101</v>
      </c>
      <c r="Q42" t="s">
        <v>48</v>
      </c>
      <c r="S42">
        <f>VLOOKUP(P42,[1]应付款管理!$A$1:$I$65536,9,0)</f>
        <v>690</v>
      </c>
    </row>
    <row r="43" spans="1:19">
      <c r="A43" t="s">
        <v>183</v>
      </c>
      <c r="B43" t="s">
        <v>265</v>
      </c>
      <c r="C43" t="s">
        <v>10</v>
      </c>
      <c r="D43" t="s">
        <v>9</v>
      </c>
      <c r="E43" t="s">
        <v>266</v>
      </c>
      <c r="F43" t="s">
        <v>116</v>
      </c>
      <c r="G43" t="s">
        <v>267</v>
      </c>
      <c r="H43" t="s">
        <v>42</v>
      </c>
      <c r="I43" t="s">
        <v>12</v>
      </c>
      <c r="J43">
        <v>4857</v>
      </c>
      <c r="K43" t="s">
        <v>43</v>
      </c>
      <c r="L43" t="s">
        <v>268</v>
      </c>
      <c r="M43" t="s">
        <v>45</v>
      </c>
      <c r="N43" t="s">
        <v>131</v>
      </c>
      <c r="O43" t="s">
        <v>269</v>
      </c>
      <c r="P43">
        <v>1537210</v>
      </c>
      <c r="Q43" t="s">
        <v>86</v>
      </c>
      <c r="R43" t="s">
        <v>86</v>
      </c>
      <c r="S43">
        <f>VLOOKUP(P43,[1]应付款管理!$A$1:$I$65536,9,0)</f>
        <v>4857</v>
      </c>
    </row>
    <row r="44" s="1" customFormat="1" spans="1:21">
      <c r="A44" s="1" t="s">
        <v>217</v>
      </c>
      <c r="B44" s="1" t="s">
        <v>270</v>
      </c>
      <c r="C44" s="1" t="s">
        <v>10</v>
      </c>
      <c r="D44" s="1" t="s">
        <v>9</v>
      </c>
      <c r="E44" s="1" t="s">
        <v>271</v>
      </c>
      <c r="F44" s="1" t="s">
        <v>90</v>
      </c>
      <c r="G44" s="1" t="s">
        <v>272</v>
      </c>
      <c r="H44" s="1" t="s">
        <v>42</v>
      </c>
      <c r="I44" s="1" t="s">
        <v>12</v>
      </c>
      <c r="J44" s="1">
        <v>403</v>
      </c>
      <c r="K44" s="1" t="s">
        <v>43</v>
      </c>
      <c r="L44" s="1" t="s">
        <v>273</v>
      </c>
      <c r="M44" s="1" t="s">
        <v>45</v>
      </c>
      <c r="N44" s="1" t="s">
        <v>65</v>
      </c>
      <c r="O44" s="1" t="s">
        <v>274</v>
      </c>
      <c r="P44" s="3">
        <v>1550243</v>
      </c>
      <c r="Q44" s="1" t="s">
        <v>56</v>
      </c>
      <c r="R44" s="1" t="s">
        <v>56</v>
      </c>
      <c r="S44" s="1">
        <v>403</v>
      </c>
      <c r="T44"/>
      <c r="U44" s="5"/>
    </row>
    <row r="45" spans="1:19">
      <c r="A45" t="s">
        <v>275</v>
      </c>
      <c r="B45" t="s">
        <v>276</v>
      </c>
      <c r="C45" t="s">
        <v>10</v>
      </c>
      <c r="D45" t="s">
        <v>9</v>
      </c>
      <c r="E45" t="s">
        <v>277</v>
      </c>
      <c r="F45" t="s">
        <v>278</v>
      </c>
      <c r="G45" t="s">
        <v>279</v>
      </c>
      <c r="H45" t="s">
        <v>42</v>
      </c>
      <c r="I45" t="s">
        <v>12</v>
      </c>
      <c r="J45">
        <v>696</v>
      </c>
      <c r="K45" t="s">
        <v>43</v>
      </c>
      <c r="L45" t="s">
        <v>280</v>
      </c>
      <c r="M45" t="s">
        <v>45</v>
      </c>
      <c r="N45" t="s">
        <v>76</v>
      </c>
      <c r="O45" t="s">
        <v>281</v>
      </c>
      <c r="P45">
        <v>1537757</v>
      </c>
      <c r="Q45" t="s">
        <v>48</v>
      </c>
      <c r="S45">
        <f>VLOOKUP(P45,[1]应付款管理!$A$1:$I$65536,9,0)</f>
        <v>696</v>
      </c>
    </row>
    <row r="46" spans="1:19">
      <c r="A46" t="s">
        <v>60</v>
      </c>
      <c r="B46" t="s">
        <v>282</v>
      </c>
      <c r="C46" t="s">
        <v>10</v>
      </c>
      <c r="D46" t="s">
        <v>9</v>
      </c>
      <c r="E46" t="s">
        <v>283</v>
      </c>
      <c r="F46" t="s">
        <v>179</v>
      </c>
      <c r="G46" t="s">
        <v>232</v>
      </c>
      <c r="H46" t="s">
        <v>42</v>
      </c>
      <c r="I46" t="s">
        <v>12</v>
      </c>
      <c r="J46">
        <v>3984</v>
      </c>
      <c r="K46" t="s">
        <v>43</v>
      </c>
      <c r="L46" t="s">
        <v>284</v>
      </c>
      <c r="M46" t="s">
        <v>45</v>
      </c>
      <c r="N46" t="s">
        <v>285</v>
      </c>
      <c r="O46" t="s">
        <v>286</v>
      </c>
      <c r="P46">
        <v>1537945</v>
      </c>
      <c r="Q46" t="s">
        <v>48</v>
      </c>
      <c r="S46">
        <f>VLOOKUP(P46,[1]应付款管理!$A$1:$I$65536,9,0)</f>
        <v>3984</v>
      </c>
    </row>
    <row r="47" spans="1:19">
      <c r="A47" t="s">
        <v>87</v>
      </c>
      <c r="B47" t="s">
        <v>287</v>
      </c>
      <c r="C47" t="s">
        <v>10</v>
      </c>
      <c r="D47" t="s">
        <v>9</v>
      </c>
      <c r="E47" t="s">
        <v>288</v>
      </c>
      <c r="F47" t="s">
        <v>110</v>
      </c>
      <c r="G47" t="s">
        <v>289</v>
      </c>
      <c r="H47" t="s">
        <v>42</v>
      </c>
      <c r="I47" t="s">
        <v>12</v>
      </c>
      <c r="J47">
        <v>1504</v>
      </c>
      <c r="K47" t="s">
        <v>43</v>
      </c>
      <c r="L47" t="s">
        <v>290</v>
      </c>
      <c r="M47" t="s">
        <v>76</v>
      </c>
      <c r="N47" t="s">
        <v>203</v>
      </c>
      <c r="O47" t="s">
        <v>291</v>
      </c>
      <c r="P47">
        <v>1537950</v>
      </c>
      <c r="Q47" t="s">
        <v>86</v>
      </c>
      <c r="R47" t="s">
        <v>86</v>
      </c>
      <c r="S47">
        <f>VLOOKUP(P47,[1]应付款管理!$A$1:$I$65536,9,0)</f>
        <v>1504</v>
      </c>
    </row>
    <row r="48" spans="1:19">
      <c r="A48" t="s">
        <v>260</v>
      </c>
      <c r="B48" t="s">
        <v>292</v>
      </c>
      <c r="C48" t="s">
        <v>10</v>
      </c>
      <c r="D48" t="s">
        <v>9</v>
      </c>
      <c r="E48" t="s">
        <v>293</v>
      </c>
      <c r="F48" t="s">
        <v>180</v>
      </c>
      <c r="G48" t="s">
        <v>91</v>
      </c>
      <c r="H48" t="s">
        <v>42</v>
      </c>
      <c r="I48" t="s">
        <v>12</v>
      </c>
      <c r="J48">
        <v>5310</v>
      </c>
      <c r="K48" t="s">
        <v>43</v>
      </c>
      <c r="L48" t="s">
        <v>294</v>
      </c>
      <c r="M48" t="s">
        <v>45</v>
      </c>
      <c r="N48" t="s">
        <v>46</v>
      </c>
      <c r="O48" t="s">
        <v>295</v>
      </c>
      <c r="P48">
        <v>1537960</v>
      </c>
      <c r="Q48" t="s">
        <v>48</v>
      </c>
      <c r="S48">
        <f>VLOOKUP(P48,[1]应付款管理!$A$1:$I$65536,9,0)</f>
        <v>5310</v>
      </c>
    </row>
    <row r="49" spans="1:19">
      <c r="A49" t="s">
        <v>296</v>
      </c>
      <c r="B49" t="s">
        <v>297</v>
      </c>
      <c r="C49" t="s">
        <v>10</v>
      </c>
      <c r="D49" t="s">
        <v>9</v>
      </c>
      <c r="E49" t="s">
        <v>298</v>
      </c>
      <c r="F49" t="s">
        <v>299</v>
      </c>
      <c r="G49" t="s">
        <v>53</v>
      </c>
      <c r="H49" t="s">
        <v>42</v>
      </c>
      <c r="I49" t="s">
        <v>12</v>
      </c>
      <c r="J49">
        <v>5610</v>
      </c>
      <c r="K49" t="s">
        <v>43</v>
      </c>
      <c r="L49" t="s">
        <v>300</v>
      </c>
      <c r="M49" t="s">
        <v>76</v>
      </c>
      <c r="N49" t="s">
        <v>84</v>
      </c>
      <c r="O49" t="s">
        <v>301</v>
      </c>
      <c r="P49">
        <v>1538799</v>
      </c>
      <c r="Q49" t="s">
        <v>48</v>
      </c>
      <c r="S49">
        <f>VLOOKUP(P49,[1]应付款管理!$A$1:$I$65536,9,0)</f>
        <v>5610</v>
      </c>
    </row>
    <row r="50" s="1" customFormat="1" spans="1:20">
      <c r="A50" s="1" t="s">
        <v>119</v>
      </c>
      <c r="B50" s="1" t="s">
        <v>302</v>
      </c>
      <c r="C50" s="1" t="s">
        <v>10</v>
      </c>
      <c r="D50" s="1" t="s">
        <v>9</v>
      </c>
      <c r="E50" s="1" t="s">
        <v>121</v>
      </c>
      <c r="F50" s="1" t="s">
        <v>122</v>
      </c>
      <c r="G50" s="1" t="s">
        <v>123</v>
      </c>
      <c r="H50" s="1" t="s">
        <v>42</v>
      </c>
      <c r="I50" s="1" t="s">
        <v>12</v>
      </c>
      <c r="J50" s="1">
        <v>1214</v>
      </c>
      <c r="K50" s="1" t="s">
        <v>43</v>
      </c>
      <c r="L50" s="1" t="s">
        <v>303</v>
      </c>
      <c r="M50" s="1" t="s">
        <v>45</v>
      </c>
      <c r="N50" s="1" t="s">
        <v>76</v>
      </c>
      <c r="O50" s="1" t="s">
        <v>304</v>
      </c>
      <c r="P50" s="2">
        <v>1539043</v>
      </c>
      <c r="Q50" s="1" t="s">
        <v>86</v>
      </c>
      <c r="R50" s="1" t="s">
        <v>86</v>
      </c>
      <c r="S50" s="1">
        <f>VLOOKUP(P50,[1]应付款管理!$A$1:$I$65536,9,0)</f>
        <v>1214</v>
      </c>
      <c r="T50"/>
    </row>
    <row r="51" spans="1:19">
      <c r="A51" t="s">
        <v>194</v>
      </c>
      <c r="B51" t="s">
        <v>305</v>
      </c>
      <c r="C51" t="s">
        <v>10</v>
      </c>
      <c r="D51" t="s">
        <v>9</v>
      </c>
      <c r="E51" t="s">
        <v>196</v>
      </c>
      <c r="F51" t="s">
        <v>306</v>
      </c>
      <c r="G51" t="s">
        <v>307</v>
      </c>
      <c r="H51" t="s">
        <v>42</v>
      </c>
      <c r="I51" t="s">
        <v>12</v>
      </c>
      <c r="J51">
        <v>4404</v>
      </c>
      <c r="K51" t="s">
        <v>43</v>
      </c>
      <c r="L51" t="s">
        <v>308</v>
      </c>
      <c r="M51" t="s">
        <v>76</v>
      </c>
      <c r="N51" t="s">
        <v>203</v>
      </c>
      <c r="O51" t="s">
        <v>309</v>
      </c>
      <c r="P51">
        <v>1538980</v>
      </c>
      <c r="Q51" t="s">
        <v>48</v>
      </c>
      <c r="S51">
        <f>VLOOKUP(P51,[1]应付款管理!$A$1:$I$65536,9,0)</f>
        <v>4404</v>
      </c>
    </row>
    <row r="52" spans="1:19">
      <c r="A52" t="s">
        <v>310</v>
      </c>
      <c r="B52" t="s">
        <v>311</v>
      </c>
      <c r="C52" t="s">
        <v>10</v>
      </c>
      <c r="D52" t="s">
        <v>9</v>
      </c>
      <c r="E52" t="s">
        <v>312</v>
      </c>
      <c r="F52" t="s">
        <v>220</v>
      </c>
      <c r="G52" t="s">
        <v>313</v>
      </c>
      <c r="H52" t="s">
        <v>42</v>
      </c>
      <c r="I52" t="s">
        <v>12</v>
      </c>
      <c r="J52">
        <v>1608</v>
      </c>
      <c r="K52" t="s">
        <v>43</v>
      </c>
      <c r="L52" t="s">
        <v>314</v>
      </c>
      <c r="M52" t="s">
        <v>45</v>
      </c>
      <c r="N52" t="s">
        <v>131</v>
      </c>
      <c r="O52" t="s">
        <v>315</v>
      </c>
      <c r="P52">
        <v>1539030</v>
      </c>
      <c r="Q52" t="s">
        <v>86</v>
      </c>
      <c r="R52" t="s">
        <v>86</v>
      </c>
      <c r="S52">
        <f>VLOOKUP(P52,[1]应付款管理!$A$1:$I$65536,9,0)</f>
        <v>1608</v>
      </c>
    </row>
    <row r="53" spans="1:19">
      <c r="A53" t="s">
        <v>78</v>
      </c>
      <c r="B53" t="s">
        <v>316</v>
      </c>
      <c r="C53" t="s">
        <v>10</v>
      </c>
      <c r="D53" t="s">
        <v>9</v>
      </c>
      <c r="E53" t="s">
        <v>109</v>
      </c>
      <c r="F53" t="s">
        <v>179</v>
      </c>
      <c r="G53" t="s">
        <v>90</v>
      </c>
      <c r="H53" t="s">
        <v>42</v>
      </c>
      <c r="I53" t="s">
        <v>12</v>
      </c>
      <c r="J53">
        <v>4120</v>
      </c>
      <c r="K53" t="s">
        <v>43</v>
      </c>
      <c r="L53" t="s">
        <v>317</v>
      </c>
      <c r="M53" t="s">
        <v>45</v>
      </c>
      <c r="N53" t="s">
        <v>46</v>
      </c>
      <c r="O53" t="s">
        <v>318</v>
      </c>
      <c r="P53">
        <v>1539482</v>
      </c>
      <c r="Q53" t="s">
        <v>48</v>
      </c>
      <c r="S53">
        <f>VLOOKUP(P53,[1]应付款管理!$A$1:$I$65536,9,0)</f>
        <v>4120</v>
      </c>
    </row>
    <row r="54" spans="1:19">
      <c r="A54" t="s">
        <v>78</v>
      </c>
      <c r="B54" t="s">
        <v>319</v>
      </c>
      <c r="C54" t="s">
        <v>10</v>
      </c>
      <c r="D54" t="s">
        <v>9</v>
      </c>
      <c r="E54" t="s">
        <v>109</v>
      </c>
      <c r="F54" t="s">
        <v>179</v>
      </c>
      <c r="G54" t="s">
        <v>90</v>
      </c>
      <c r="H54" t="s">
        <v>42</v>
      </c>
      <c r="I54" t="s">
        <v>12</v>
      </c>
      <c r="J54">
        <v>6700</v>
      </c>
      <c r="K54" t="s">
        <v>43</v>
      </c>
      <c r="L54" t="s">
        <v>320</v>
      </c>
      <c r="M54" t="s">
        <v>45</v>
      </c>
      <c r="N54" t="s">
        <v>46</v>
      </c>
      <c r="O54" t="s">
        <v>321</v>
      </c>
      <c r="P54">
        <v>1539484</v>
      </c>
      <c r="Q54" t="s">
        <v>48</v>
      </c>
      <c r="S54">
        <f>VLOOKUP(P54,[1]应付款管理!$A$1:$I$65536,9,0)</f>
        <v>6700</v>
      </c>
    </row>
    <row r="55" spans="1:19">
      <c r="A55" t="s">
        <v>70</v>
      </c>
      <c r="B55" t="s">
        <v>322</v>
      </c>
      <c r="C55" t="s">
        <v>10</v>
      </c>
      <c r="D55" t="s">
        <v>9</v>
      </c>
      <c r="E55" t="s">
        <v>323</v>
      </c>
      <c r="F55" t="s">
        <v>180</v>
      </c>
      <c r="G55" t="s">
        <v>90</v>
      </c>
      <c r="H55" t="s">
        <v>42</v>
      </c>
      <c r="I55" t="s">
        <v>12</v>
      </c>
      <c r="J55">
        <v>4449</v>
      </c>
      <c r="K55" t="s">
        <v>43</v>
      </c>
      <c r="L55" t="s">
        <v>324</v>
      </c>
      <c r="M55" t="s">
        <v>45</v>
      </c>
      <c r="N55" t="s">
        <v>131</v>
      </c>
      <c r="O55" t="s">
        <v>325</v>
      </c>
      <c r="P55">
        <v>1539873</v>
      </c>
      <c r="Q55" t="s">
        <v>48</v>
      </c>
      <c r="S55">
        <f>VLOOKUP(P55,[1]应付款管理!$A$1:$I$65536,9,0)</f>
        <v>4449</v>
      </c>
    </row>
    <row r="56" spans="1:19">
      <c r="A56" t="s">
        <v>119</v>
      </c>
      <c r="B56" t="s">
        <v>326</v>
      </c>
      <c r="C56" t="s">
        <v>10</v>
      </c>
      <c r="D56" t="s">
        <v>9</v>
      </c>
      <c r="E56" t="s">
        <v>121</v>
      </c>
      <c r="F56" t="s">
        <v>213</v>
      </c>
      <c r="G56" t="s">
        <v>327</v>
      </c>
      <c r="H56" t="s">
        <v>42</v>
      </c>
      <c r="I56" t="s">
        <v>12</v>
      </c>
      <c r="J56">
        <v>4688</v>
      </c>
      <c r="K56" t="s">
        <v>43</v>
      </c>
      <c r="L56" t="s">
        <v>328</v>
      </c>
      <c r="M56" t="s">
        <v>76</v>
      </c>
      <c r="N56" t="s">
        <v>285</v>
      </c>
      <c r="O56" t="s">
        <v>329</v>
      </c>
      <c r="P56">
        <v>1540048</v>
      </c>
      <c r="Q56" t="s">
        <v>48</v>
      </c>
      <c r="S56">
        <f>VLOOKUP(P56,[1]应付款管理!$A$1:$I$65536,9,0)</f>
        <v>4688</v>
      </c>
    </row>
    <row r="57" spans="1:19">
      <c r="A57" t="s">
        <v>330</v>
      </c>
      <c r="B57" t="s">
        <v>331</v>
      </c>
      <c r="C57" t="s">
        <v>10</v>
      </c>
      <c r="D57" t="s">
        <v>9</v>
      </c>
      <c r="E57" t="s">
        <v>332</v>
      </c>
      <c r="F57" t="s">
        <v>333</v>
      </c>
      <c r="G57" t="s">
        <v>334</v>
      </c>
      <c r="H57" t="s">
        <v>42</v>
      </c>
      <c r="I57" t="s">
        <v>12</v>
      </c>
      <c r="J57">
        <v>620</v>
      </c>
      <c r="K57" t="s">
        <v>43</v>
      </c>
      <c r="L57" t="s">
        <v>335</v>
      </c>
      <c r="M57" t="s">
        <v>45</v>
      </c>
      <c r="N57" t="s">
        <v>76</v>
      </c>
      <c r="O57" t="s">
        <v>336</v>
      </c>
      <c r="P57">
        <v>1540051</v>
      </c>
      <c r="Q57" t="s">
        <v>56</v>
      </c>
      <c r="R57" t="s">
        <v>56</v>
      </c>
      <c r="S57">
        <f>VLOOKUP(P57,[1]应付款管理!$A$1:$I$65536,9,0)</f>
        <v>620</v>
      </c>
    </row>
    <row r="58" spans="1:19">
      <c r="A58" t="s">
        <v>119</v>
      </c>
      <c r="B58" t="s">
        <v>337</v>
      </c>
      <c r="C58" t="s">
        <v>10</v>
      </c>
      <c r="D58" t="s">
        <v>9</v>
      </c>
      <c r="E58" t="s">
        <v>121</v>
      </c>
      <c r="F58" t="s">
        <v>74</v>
      </c>
      <c r="G58" t="s">
        <v>279</v>
      </c>
      <c r="H58" t="s">
        <v>42</v>
      </c>
      <c r="I58" t="s">
        <v>12</v>
      </c>
      <c r="J58">
        <v>5418</v>
      </c>
      <c r="K58" t="s">
        <v>43</v>
      </c>
      <c r="L58" t="s">
        <v>338</v>
      </c>
      <c r="M58" t="s">
        <v>131</v>
      </c>
      <c r="N58" t="s">
        <v>339</v>
      </c>
      <c r="O58" t="s">
        <v>340</v>
      </c>
      <c r="P58">
        <v>1540683</v>
      </c>
      <c r="Q58" t="s">
        <v>48</v>
      </c>
      <c r="S58">
        <f>VLOOKUP(P58,[1]应付款管理!$A$1:$I$65536,9,0)</f>
        <v>5418</v>
      </c>
    </row>
    <row r="59" spans="1:19">
      <c r="A59" t="s">
        <v>78</v>
      </c>
      <c r="B59" t="s">
        <v>341</v>
      </c>
      <c r="C59" t="s">
        <v>10</v>
      </c>
      <c r="D59" t="s">
        <v>9</v>
      </c>
      <c r="E59" t="s">
        <v>109</v>
      </c>
      <c r="F59" t="s">
        <v>90</v>
      </c>
      <c r="G59" t="s">
        <v>342</v>
      </c>
      <c r="H59" t="s">
        <v>42</v>
      </c>
      <c r="I59" t="s">
        <v>12</v>
      </c>
      <c r="J59">
        <v>4938</v>
      </c>
      <c r="K59" t="s">
        <v>43</v>
      </c>
      <c r="L59" t="s">
        <v>343</v>
      </c>
      <c r="M59" t="s">
        <v>45</v>
      </c>
      <c r="N59" t="s">
        <v>203</v>
      </c>
      <c r="O59" t="s">
        <v>344</v>
      </c>
      <c r="P59">
        <v>1540765</v>
      </c>
      <c r="Q59" t="s">
        <v>48</v>
      </c>
      <c r="S59">
        <f>VLOOKUP(P59,[1]应付款管理!$A$1:$I$65536,9,0)</f>
        <v>4938</v>
      </c>
    </row>
    <row r="60" spans="1:19">
      <c r="A60" t="s">
        <v>119</v>
      </c>
      <c r="B60" t="s">
        <v>345</v>
      </c>
      <c r="C60" t="s">
        <v>10</v>
      </c>
      <c r="D60" t="s">
        <v>9</v>
      </c>
      <c r="E60" t="s">
        <v>121</v>
      </c>
      <c r="F60" t="s">
        <v>197</v>
      </c>
      <c r="G60" t="s">
        <v>174</v>
      </c>
      <c r="H60" t="s">
        <v>42</v>
      </c>
      <c r="I60" t="s">
        <v>12</v>
      </c>
      <c r="J60">
        <v>1731</v>
      </c>
      <c r="K60" t="s">
        <v>43</v>
      </c>
      <c r="L60" t="s">
        <v>346</v>
      </c>
      <c r="M60" t="s">
        <v>45</v>
      </c>
      <c r="N60" t="s">
        <v>131</v>
      </c>
      <c r="O60" t="s">
        <v>347</v>
      </c>
      <c r="P60">
        <v>1540772</v>
      </c>
      <c r="Q60" t="s">
        <v>48</v>
      </c>
      <c r="S60">
        <f>VLOOKUP(P60,[1]应付款管理!$A$1:$I$65536,9,0)</f>
        <v>1731</v>
      </c>
    </row>
    <row r="61" spans="1:19">
      <c r="A61" t="s">
        <v>119</v>
      </c>
      <c r="B61" t="s">
        <v>348</v>
      </c>
      <c r="C61" t="s">
        <v>10</v>
      </c>
      <c r="D61" t="s">
        <v>9</v>
      </c>
      <c r="E61" t="s">
        <v>121</v>
      </c>
      <c r="F61" t="s">
        <v>334</v>
      </c>
      <c r="G61" t="s">
        <v>123</v>
      </c>
      <c r="H61" t="s">
        <v>42</v>
      </c>
      <c r="I61" t="s">
        <v>12</v>
      </c>
      <c r="J61">
        <v>1767</v>
      </c>
      <c r="K61" t="s">
        <v>43</v>
      </c>
      <c r="L61" t="s">
        <v>349</v>
      </c>
      <c r="M61" t="s">
        <v>45</v>
      </c>
      <c r="N61" t="s">
        <v>131</v>
      </c>
      <c r="O61" t="s">
        <v>350</v>
      </c>
      <c r="P61">
        <v>1540819</v>
      </c>
      <c r="Q61" t="s">
        <v>48</v>
      </c>
      <c r="S61">
        <f>VLOOKUP(P61,[1]应付款管理!$A$1:$I$65536,9,0)</f>
        <v>1767</v>
      </c>
    </row>
    <row r="62" spans="1:19">
      <c r="A62" t="s">
        <v>351</v>
      </c>
      <c r="B62" t="s">
        <v>352</v>
      </c>
      <c r="C62" t="s">
        <v>10</v>
      </c>
      <c r="D62" t="s">
        <v>9</v>
      </c>
      <c r="E62" t="s">
        <v>353</v>
      </c>
      <c r="F62" t="s">
        <v>143</v>
      </c>
      <c r="G62" t="s">
        <v>267</v>
      </c>
      <c r="H62" t="s">
        <v>42</v>
      </c>
      <c r="I62" t="s">
        <v>12</v>
      </c>
      <c r="J62">
        <v>336</v>
      </c>
      <c r="K62" t="s">
        <v>43</v>
      </c>
      <c r="L62" t="s">
        <v>354</v>
      </c>
      <c r="M62" t="s">
        <v>45</v>
      </c>
      <c r="N62" t="s">
        <v>45</v>
      </c>
      <c r="O62" t="s">
        <v>355</v>
      </c>
      <c r="P62">
        <v>1540985</v>
      </c>
      <c r="Q62" t="s">
        <v>48</v>
      </c>
      <c r="S62">
        <f>VLOOKUP(P62,[1]应付款管理!$A$1:$I$65536,9,0)</f>
        <v>336</v>
      </c>
    </row>
    <row r="63" spans="1:19">
      <c r="A63" t="s">
        <v>356</v>
      </c>
      <c r="B63" t="s">
        <v>357</v>
      </c>
      <c r="C63" t="s">
        <v>10</v>
      </c>
      <c r="D63" t="s">
        <v>9</v>
      </c>
      <c r="E63" t="s">
        <v>358</v>
      </c>
      <c r="F63" t="s">
        <v>359</v>
      </c>
      <c r="G63" t="s">
        <v>360</v>
      </c>
      <c r="H63" t="s">
        <v>42</v>
      </c>
      <c r="I63" t="s">
        <v>12</v>
      </c>
      <c r="J63">
        <v>3548</v>
      </c>
      <c r="K63" t="s">
        <v>43</v>
      </c>
      <c r="L63" t="s">
        <v>361</v>
      </c>
      <c r="M63" t="s">
        <v>45</v>
      </c>
      <c r="N63" t="s">
        <v>45</v>
      </c>
      <c r="O63" t="s">
        <v>362</v>
      </c>
      <c r="P63">
        <v>1541049</v>
      </c>
      <c r="Q63" t="s">
        <v>48</v>
      </c>
      <c r="S63">
        <f>VLOOKUP(P63,[1]应付款管理!$A$1:$I$65536,9,0)</f>
        <v>3548</v>
      </c>
    </row>
    <row r="64" spans="1:19">
      <c r="A64" t="s">
        <v>87</v>
      </c>
      <c r="B64" t="s">
        <v>363</v>
      </c>
      <c r="C64" t="s">
        <v>10</v>
      </c>
      <c r="D64" t="s">
        <v>9</v>
      </c>
      <c r="E64" t="s">
        <v>89</v>
      </c>
      <c r="F64" t="s">
        <v>364</v>
      </c>
      <c r="G64" t="s">
        <v>365</v>
      </c>
      <c r="H64" t="s">
        <v>42</v>
      </c>
      <c r="I64" t="s">
        <v>12</v>
      </c>
      <c r="J64">
        <v>980</v>
      </c>
      <c r="K64" t="s">
        <v>43</v>
      </c>
      <c r="L64" t="s">
        <v>366</v>
      </c>
      <c r="M64" t="s">
        <v>45</v>
      </c>
      <c r="N64" t="s">
        <v>65</v>
      </c>
      <c r="O64" t="s">
        <v>367</v>
      </c>
      <c r="P64">
        <v>1541222</v>
      </c>
      <c r="Q64" t="s">
        <v>86</v>
      </c>
      <c r="R64" t="s">
        <v>86</v>
      </c>
      <c r="S64">
        <f>VLOOKUP(P64,[1]应付款管理!$A$1:$I$65536,9,0)</f>
        <v>980</v>
      </c>
    </row>
    <row r="65" spans="1:19">
      <c r="A65" t="s">
        <v>275</v>
      </c>
      <c r="B65" t="s">
        <v>368</v>
      </c>
      <c r="C65" t="s">
        <v>10</v>
      </c>
      <c r="D65" t="s">
        <v>9</v>
      </c>
      <c r="E65" t="s">
        <v>369</v>
      </c>
      <c r="F65" t="s">
        <v>370</v>
      </c>
      <c r="G65" t="s">
        <v>82</v>
      </c>
      <c r="H65" t="s">
        <v>42</v>
      </c>
      <c r="I65" t="s">
        <v>12</v>
      </c>
      <c r="J65">
        <v>103</v>
      </c>
      <c r="K65" t="s">
        <v>43</v>
      </c>
      <c r="L65" t="s">
        <v>371</v>
      </c>
      <c r="M65" t="s">
        <v>45</v>
      </c>
      <c r="N65" t="s">
        <v>45</v>
      </c>
      <c r="O65" t="s">
        <v>372</v>
      </c>
      <c r="P65">
        <v>1541390</v>
      </c>
      <c r="Q65" t="s">
        <v>86</v>
      </c>
      <c r="R65" t="s">
        <v>86</v>
      </c>
      <c r="S65">
        <f>VLOOKUP(P65,[1]应付款管理!$A$1:$I$65536,9,0)</f>
        <v>103</v>
      </c>
    </row>
    <row r="66" spans="1:19">
      <c r="A66" t="s">
        <v>217</v>
      </c>
      <c r="B66" t="s">
        <v>373</v>
      </c>
      <c r="C66" t="s">
        <v>10</v>
      </c>
      <c r="D66" t="s">
        <v>9</v>
      </c>
      <c r="E66" t="s">
        <v>374</v>
      </c>
      <c r="F66" t="s">
        <v>334</v>
      </c>
      <c r="G66" t="s">
        <v>237</v>
      </c>
      <c r="H66" t="s">
        <v>42</v>
      </c>
      <c r="I66" t="s">
        <v>12</v>
      </c>
      <c r="J66">
        <v>2526</v>
      </c>
      <c r="K66" t="s">
        <v>43</v>
      </c>
      <c r="L66" t="s">
        <v>375</v>
      </c>
      <c r="M66" t="s">
        <v>131</v>
      </c>
      <c r="N66" t="s">
        <v>203</v>
      </c>
      <c r="O66" t="s">
        <v>376</v>
      </c>
      <c r="P66">
        <v>1542353</v>
      </c>
      <c r="Q66" t="s">
        <v>48</v>
      </c>
      <c r="S66">
        <f>VLOOKUP(P66,[1]应付款管理!$A$1:$I$65536,9,0)</f>
        <v>2526</v>
      </c>
    </row>
    <row r="67" spans="1:19">
      <c r="A67" t="s">
        <v>78</v>
      </c>
      <c r="B67" t="s">
        <v>377</v>
      </c>
      <c r="C67" t="s">
        <v>10</v>
      </c>
      <c r="D67" t="s">
        <v>9</v>
      </c>
      <c r="E67" t="s">
        <v>109</v>
      </c>
      <c r="F67" t="s">
        <v>110</v>
      </c>
      <c r="G67" t="s">
        <v>90</v>
      </c>
      <c r="H67" t="s">
        <v>42</v>
      </c>
      <c r="I67" t="s">
        <v>12</v>
      </c>
      <c r="J67">
        <v>3288</v>
      </c>
      <c r="K67" t="s">
        <v>43</v>
      </c>
      <c r="L67" t="s">
        <v>378</v>
      </c>
      <c r="M67" t="s">
        <v>76</v>
      </c>
      <c r="N67" t="s">
        <v>65</v>
      </c>
      <c r="O67" t="s">
        <v>379</v>
      </c>
      <c r="P67">
        <v>1542707</v>
      </c>
      <c r="Q67" t="s">
        <v>48</v>
      </c>
      <c r="S67">
        <f>VLOOKUP(P67,[1]应付款管理!$A$1:$I$65536,9,0)</f>
        <v>3288</v>
      </c>
    </row>
    <row r="68" spans="1:19">
      <c r="A68" t="s">
        <v>78</v>
      </c>
      <c r="B68" t="s">
        <v>380</v>
      </c>
      <c r="C68" t="s">
        <v>10</v>
      </c>
      <c r="D68" t="s">
        <v>9</v>
      </c>
      <c r="E68" t="s">
        <v>109</v>
      </c>
      <c r="F68" t="s">
        <v>110</v>
      </c>
      <c r="G68" t="s">
        <v>90</v>
      </c>
      <c r="H68" t="s">
        <v>42</v>
      </c>
      <c r="I68" t="s">
        <v>12</v>
      </c>
      <c r="J68">
        <v>1644</v>
      </c>
      <c r="K68" t="s">
        <v>43</v>
      </c>
      <c r="L68" t="s">
        <v>381</v>
      </c>
      <c r="M68" t="s">
        <v>45</v>
      </c>
      <c r="N68" t="s">
        <v>76</v>
      </c>
      <c r="O68" t="s">
        <v>382</v>
      </c>
      <c r="P68">
        <v>1542724</v>
      </c>
      <c r="Q68" t="s">
        <v>48</v>
      </c>
      <c r="S68">
        <f>VLOOKUP(P68,[1]应付款管理!$A$1:$I$65536,9,0)</f>
        <v>1644</v>
      </c>
    </row>
    <row r="69" spans="19:19">
      <c r="S69">
        <f>SUM(S2:S68)</f>
        <v>179913.98</v>
      </c>
    </row>
    <row r="71" spans="16:21">
      <c r="P71" s="6" t="s">
        <v>383</v>
      </c>
      <c r="Q71" s="7"/>
      <c r="R71" s="7"/>
      <c r="S71" s="7"/>
      <c r="T71" s="7"/>
      <c r="U71" s="1"/>
    </row>
    <row r="72" spans="16:21">
      <c r="P72" s="6" t="s">
        <v>384</v>
      </c>
      <c r="Q72" s="8">
        <v>127476</v>
      </c>
      <c r="R72" s="6" t="s">
        <v>385</v>
      </c>
      <c r="S72" s="7"/>
      <c r="T72" s="7"/>
      <c r="U72" s="1"/>
    </row>
    <row r="73" spans="16:21">
      <c r="P73" s="6" t="s">
        <v>386</v>
      </c>
      <c r="Q73" s="8">
        <v>52437.98</v>
      </c>
      <c r="R73" s="6" t="s">
        <v>387</v>
      </c>
      <c r="S73" s="7"/>
      <c r="T73" s="7"/>
      <c r="U73" s="1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2019-07-04T08:32:00Z</dcterms:created>
  <dcterms:modified xsi:type="dcterms:W3CDTF">2019-07-08T09:48:24Z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