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2018" sheetId="1" r:id="rId1"/>
    <sheet name="2019.1-3" sheetId="2" r:id="rId2"/>
    <sheet name="2019.4-6" sheetId="3" r:id="rId3"/>
  </sheets>
  <definedNames>
    <definedName name="_xlnm.Print_Area" localSheetId="0">'2018'!$A$1:$K$33</definedName>
  </definedNames>
  <calcPr calcId="144525"/>
</workbook>
</file>

<file path=xl/sharedStrings.xml><?xml version="1.0" encoding="utf-8"?>
<sst xmlns="http://schemas.openxmlformats.org/spreadsheetml/2006/main" count="354" uniqueCount="261">
  <si>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</si>
  <si>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</si>
  <si>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</si>
  <si>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</si>
  <si>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</si>
  <si>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</si>
  <si>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</si>
  <si>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</si>
  <si>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</si>
  <si>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</si>
  <si>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</si>
  <si>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</si>
  <si>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</si>
  <si>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</si>
  <si>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</si>
  <si>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</si>
  <si>
    <t xml:space="preserve">In 01/12/18-03/12/18 </t>
  </si>
  <si>
    <t>In 02/12/18-04/12/18</t>
  </si>
  <si>
    <t>In 02/12/18-07/12/18</t>
  </si>
  <si>
    <t>In 05/12/18-09/12/18</t>
  </si>
  <si>
    <t>In 07/12/18-10/12/18</t>
  </si>
  <si>
    <t>In 10/12/18-12/12/18</t>
  </si>
  <si>
    <t>In 11/12/18-13/12/18</t>
  </si>
  <si>
    <t>In 10/12/18-13/12/18</t>
  </si>
  <si>
    <t>In 11/12/18-14/12/18</t>
  </si>
  <si>
    <t>In 13/12/18-15/12/18</t>
  </si>
  <si>
    <t>In 12/121/8-15/12/18</t>
  </si>
  <si>
    <t>In 14/12/18-16/12/18</t>
  </si>
  <si>
    <t>In 14/12/18-17/12/18</t>
  </si>
  <si>
    <t>In 13/12/18-20/12/18</t>
  </si>
  <si>
    <t>In 17/12/18-21/12/18</t>
  </si>
  <si>
    <t>In 19/12/18-21/12/18</t>
  </si>
  <si>
    <t>In 16/12/18-21/12/18</t>
  </si>
  <si>
    <t>In 18/12/18-21/12/18</t>
  </si>
  <si>
    <t>In 17/12/18-22/12/18</t>
  </si>
  <si>
    <t>In 20/12/18-22/12/18</t>
  </si>
  <si>
    <t>In 18/12/18-22/12/18</t>
  </si>
  <si>
    <t>In 21/12/18-23/12/18</t>
  </si>
  <si>
    <t>In 19/121/8-23/12/18</t>
  </si>
  <si>
    <t>In 19/12/18-23/12/18</t>
  </si>
  <si>
    <t>In 23/12/18-25/12/18</t>
  </si>
  <si>
    <t xml:space="preserve"> P181227150845489</t>
  </si>
  <si>
    <t>Dec'18</t>
  </si>
  <si>
    <t>Jan'19</t>
  </si>
  <si>
    <t>Feb'19</t>
  </si>
  <si>
    <t>TOTAL</t>
  </si>
  <si>
    <t>Total  deposit for  January 2019</t>
  </si>
  <si>
    <t xml:space="preserve">In 30/12/18-02/01/19 </t>
  </si>
  <si>
    <t xml:space="preserve">02/01/19-03/01/19 </t>
  </si>
  <si>
    <t xml:space="preserve">In 01/01/19-05/01/19 </t>
  </si>
  <si>
    <t xml:space="preserve">In 11/01/19-12/01/19 </t>
  </si>
  <si>
    <t>In 11/01/19-12/01/19</t>
  </si>
  <si>
    <t xml:space="preserve">In 13/01/19-15/01/19 </t>
  </si>
  <si>
    <t xml:space="preserve">In 19/01/19-22/01/19 </t>
  </si>
  <si>
    <t xml:space="preserve">In 16/01/119-18/01/19 </t>
  </si>
  <si>
    <t>In 16/01/19-18/01/19</t>
  </si>
  <si>
    <t xml:space="preserve">In 13/01/19-18/01/19 </t>
  </si>
  <si>
    <t xml:space="preserve">In 15/01/19-19/01/19 </t>
  </si>
  <si>
    <t xml:space="preserve">In 16/01/19-19/01/19 </t>
  </si>
  <si>
    <t xml:space="preserve">In 17/01/19-19/01/19 </t>
  </si>
  <si>
    <t xml:space="preserve">In 18/01/19-21/01/19 </t>
  </si>
  <si>
    <t xml:space="preserve">In 20/01/19-22/01/19 </t>
  </si>
  <si>
    <t xml:space="preserve">In 18/01/19-23/01/19 </t>
  </si>
  <si>
    <t xml:space="preserve">In 21/01/19-23/01/19 </t>
  </si>
  <si>
    <t xml:space="preserve">In 20/01/19-23/01/19 </t>
  </si>
  <si>
    <t xml:space="preserve">In 22/01/19-24/01/19 </t>
  </si>
  <si>
    <t xml:space="preserve">In 23/01/19-26/01/19 </t>
  </si>
  <si>
    <t xml:space="preserve">In 22/01/19-26/01/19  </t>
  </si>
  <si>
    <t xml:space="preserve">In 24/01/19-26/01/19 </t>
  </si>
  <si>
    <t>In 24/01/19-26/01/19</t>
  </si>
  <si>
    <t xml:space="preserve">In 25/01/19-27/01/19 </t>
  </si>
  <si>
    <t xml:space="preserve">In 26/01/19-28/01/19 </t>
  </si>
  <si>
    <t xml:space="preserve">In 24/01/19-28/01/19 </t>
  </si>
  <si>
    <t>In 26/01/19-28/01/19</t>
  </si>
  <si>
    <t xml:space="preserve">In 27/01/19-29/01/19 </t>
  </si>
  <si>
    <t xml:space="preserve">In 28/01/19-30/01/19 </t>
  </si>
  <si>
    <t>P190325165240489</t>
  </si>
  <si>
    <t>Total  deposit for  February 2019</t>
  </si>
  <si>
    <t>In 30/01/19-01/02/19 # 77245</t>
  </si>
  <si>
    <t>In 30/01/19-01/02/19# 78321</t>
  </si>
  <si>
    <t>In 29/01/19-01/02/19 # 77993</t>
  </si>
  <si>
    <t>In 29/01/19-01/02/19# 77994</t>
  </si>
  <si>
    <t>In 29/01/19-01/02/19 # 77995</t>
  </si>
  <si>
    <t>In 01/02/19-06/02/19 # 79140</t>
  </si>
  <si>
    <t>In 02/02/19-04/02/19 # 78655</t>
  </si>
  <si>
    <t>In 01/02/19-05/02/19 # 79512</t>
  </si>
  <si>
    <t>In 02/02/19-06/02/19 # 78571</t>
  </si>
  <si>
    <t>In 02/02/19-06/02/19# 78492</t>
  </si>
  <si>
    <t>In 04/02/19-07/02/19 # 78817</t>
  </si>
  <si>
    <t>In 06/02/19-07/02/19 # 75699</t>
  </si>
  <si>
    <t>In 05/02/19-08/02/19 # 75872</t>
  </si>
  <si>
    <t>In 06/02/19-08/02/19 # 78735</t>
  </si>
  <si>
    <t>In 06/02/19-08/02/19 # 75871</t>
  </si>
  <si>
    <t>In 05/02/19-09/02/19 # 76154</t>
  </si>
  <si>
    <t>In 06/02/19-09/02/19 # 75813</t>
  </si>
  <si>
    <t>In 07/02/19-09/02/19 # 75700</t>
  </si>
  <si>
    <t>In 08/02/19-10/02/19 # 75776</t>
  </si>
  <si>
    <t>In 08/02/19-11/02/19 # 75918</t>
  </si>
  <si>
    <t>In 08/02/19-11/02/19# 79029</t>
  </si>
  <si>
    <t>In 09/02/19-11/02/19 # 79217</t>
  </si>
  <si>
    <t>In 10/02/19-12/02/19 # 78767</t>
  </si>
  <si>
    <t>In 10/02/19-12/02/19# 78766</t>
  </si>
  <si>
    <t>In 11/02/19-13/02/19 # 78501</t>
  </si>
  <si>
    <t>In 10/02/19-14/02/19 # 78226</t>
  </si>
  <si>
    <t>In 12/02/19-15/02/19 # 78928</t>
  </si>
  <si>
    <t>In 12/02/19-15/02/19# 78931</t>
  </si>
  <si>
    <t>In 13/02/19-15/02/19 # 78895</t>
  </si>
  <si>
    <t>In 14/02/19-16/02/19 # 78127</t>
  </si>
  <si>
    <t>In 14/02/19-16/02/19# 78365</t>
  </si>
  <si>
    <t>In 14/02/19-16/02/19 # 78436</t>
  </si>
  <si>
    <t>In 11/02/19-16/02/19 # 76543</t>
  </si>
  <si>
    <t>In 14/02/19-16/02/19 # 79591</t>
  </si>
  <si>
    <t>In 12/02/19-17/02/19 # 78308</t>
  </si>
  <si>
    <t>In 15/02/19-17/02/19 # 78404</t>
  </si>
  <si>
    <t>In 16/02/19-20/02/19 # 79041</t>
  </si>
  <si>
    <t>In 16/02/19-21/02/19 # 78627</t>
  </si>
  <si>
    <t>In 19/02/19-23/02/19 # 80001</t>
  </si>
  <si>
    <t>In 21/02/19-23/02/19 # 80084</t>
  </si>
  <si>
    <t>In 20/02/19-23/02/19 # 79548</t>
  </si>
  <si>
    <t>In 21/02/19-23/02/19# 79629</t>
  </si>
  <si>
    <t>In 23/02/19-25/02/19 # 80037</t>
  </si>
  <si>
    <t>In 21/02/19-25/02/19 # 80004</t>
  </si>
  <si>
    <t>In 23/02/19-26/02/19 # 79395</t>
  </si>
  <si>
    <t>P190325165047489</t>
  </si>
  <si>
    <t>超售列表</t>
  </si>
  <si>
    <t>已结清</t>
  </si>
  <si>
    <t xml:space="preserve">Total  deposit for 21 March 2019 Master Card </t>
  </si>
  <si>
    <t>In 26/02/19-01/03/19</t>
  </si>
  <si>
    <t>In 01/03/19-03/03/19</t>
  </si>
  <si>
    <t>In 01/03/19-05/03/19</t>
  </si>
  <si>
    <t>In 04/03/19-06/03/19</t>
  </si>
  <si>
    <t>In 02/03/19-08/03/19</t>
  </si>
  <si>
    <t>In 05/03/19-08/03/19</t>
  </si>
  <si>
    <t>In 07/03/19-09/03/19</t>
  </si>
  <si>
    <t>In 08/03/19-10/03/19</t>
  </si>
  <si>
    <t>In 10/03/19-12/03/19</t>
  </si>
  <si>
    <t>In 10/03/19-13/03/19</t>
  </si>
  <si>
    <t>In 12/03/19-14/03/19</t>
  </si>
  <si>
    <t>In 13/031/9-15/03/19</t>
  </si>
  <si>
    <t>In 13/03/19-15/03/19</t>
  </si>
  <si>
    <t>In 15/03/19-17/03/19</t>
  </si>
  <si>
    <t>In 16/031/9-17/03/19</t>
  </si>
  <si>
    <t>In 13/03/19-18/03/19</t>
  </si>
  <si>
    <t>In 16/03/19-18/03/19</t>
  </si>
  <si>
    <t>In 17/03/19-19/03/19</t>
  </si>
  <si>
    <t>In 17/03/19-20/03/19</t>
  </si>
  <si>
    <t>In 19/03/19-21/03/19</t>
  </si>
  <si>
    <t>In 20/03/19-22/03/19</t>
  </si>
  <si>
    <t>In 21/03/19-23/03/19</t>
  </si>
  <si>
    <t>In 22/03/19-25/03/19</t>
  </si>
  <si>
    <t>In 23/031/9-25/03/19</t>
  </si>
  <si>
    <t>In 22/03/19-27/03/19</t>
  </si>
  <si>
    <t>In 21/03/19-27/03/19</t>
  </si>
  <si>
    <t>In 25/03/19-28/03/19</t>
  </si>
  <si>
    <t>In 26/03/19-28/03/19</t>
  </si>
  <si>
    <t>In 27/03/19-29/03/19</t>
  </si>
  <si>
    <t>In 26/03/19-29/03/19</t>
  </si>
  <si>
    <t>In 27/03/19-30/03/19</t>
  </si>
  <si>
    <t>In 28/03/19-30/03/19</t>
  </si>
  <si>
    <t>P190403141715489</t>
  </si>
  <si>
    <t>VC No.</t>
  </si>
  <si>
    <t>RSVN</t>
  </si>
  <si>
    <t xml:space="preserve">Period </t>
  </si>
  <si>
    <t>Rate</t>
  </si>
  <si>
    <t>Room</t>
  </si>
  <si>
    <t>Nts/R</t>
  </si>
  <si>
    <t>T.R.N Sep'18</t>
  </si>
  <si>
    <t xml:space="preserve">T.R.N </t>
  </si>
  <si>
    <t>Amount</t>
  </si>
  <si>
    <t>Revenue June'19</t>
  </si>
  <si>
    <t>1-2/4/19</t>
  </si>
  <si>
    <t>1-3/4/19</t>
  </si>
  <si>
    <t>2-4/4/19</t>
  </si>
  <si>
    <t>4-7/4/19</t>
  </si>
  <si>
    <t>30/3/19-01/1/19</t>
  </si>
  <si>
    <t>4-5/4/19</t>
  </si>
  <si>
    <t>6-8/4/19</t>
  </si>
  <si>
    <t>08-12/4/19</t>
  </si>
  <si>
    <t>10-14/4/19</t>
  </si>
  <si>
    <t>09-11/4/19</t>
  </si>
  <si>
    <t>15-17/04/19</t>
  </si>
  <si>
    <t>15-18/4/19</t>
  </si>
  <si>
    <t>-</t>
  </si>
  <si>
    <t>16-20/4/19</t>
  </si>
  <si>
    <t>18-20/4/19</t>
  </si>
  <si>
    <t>P190711171406489</t>
  </si>
  <si>
    <t>Revenue May'19</t>
  </si>
  <si>
    <t>28/04/19-1-/05/19</t>
  </si>
  <si>
    <t>29/04/19-1-/05/19</t>
  </si>
  <si>
    <t>30/04/19-04/05/19</t>
  </si>
  <si>
    <t>2 Rooms</t>
  </si>
  <si>
    <t>03/05/19-07/05/19</t>
  </si>
  <si>
    <t>6 Rooms</t>
  </si>
  <si>
    <t>2rooms</t>
  </si>
  <si>
    <t>04/05/19-07/05/19</t>
  </si>
  <si>
    <t>02/05/19-07/05/19</t>
  </si>
  <si>
    <t>04/05/19-08/05/19</t>
  </si>
  <si>
    <t>06/05/19-28/05/19</t>
  </si>
  <si>
    <t>08/05/19-09/05/19</t>
  </si>
  <si>
    <t>07/05/19-09/05/19</t>
  </si>
  <si>
    <t>08/05/19-11/05/19</t>
  </si>
  <si>
    <t>09/05/19-12/05/19</t>
  </si>
  <si>
    <t>10/05/19-12/05/19</t>
  </si>
  <si>
    <t>11/05/19-13/05/19</t>
  </si>
  <si>
    <t>11/05/19-15/05/19</t>
  </si>
  <si>
    <t>13/05/19-15/05/19</t>
  </si>
  <si>
    <t>10/05/19-16/05/19</t>
  </si>
  <si>
    <t>15/05/19-17/05/19</t>
  </si>
  <si>
    <t>17/05/19-19/05/19</t>
  </si>
  <si>
    <t>18/05/19-20/05/19</t>
  </si>
  <si>
    <t>17/05/19-20/05/19</t>
  </si>
  <si>
    <t>19/05/19-21/05/19</t>
  </si>
  <si>
    <t>22/05/19-24/05/19</t>
  </si>
  <si>
    <t>25/05/19-27/05/19</t>
  </si>
  <si>
    <t>24/05/19-27/05/19</t>
  </si>
  <si>
    <t>26/05/19-28/05/19</t>
  </si>
  <si>
    <t>28/05/19-30/05/19</t>
  </si>
  <si>
    <t>20/05/19-22/05/19</t>
  </si>
  <si>
    <t>27/05/19-29/05/19</t>
  </si>
  <si>
    <t>包房款</t>
  </si>
  <si>
    <t>outstanding</t>
  </si>
  <si>
    <t>P190711165731489</t>
  </si>
  <si>
    <t>30/05/19-01/06/19</t>
  </si>
  <si>
    <t>28/05/19-01/06/19</t>
  </si>
  <si>
    <t>1-03/06/2019</t>
  </si>
  <si>
    <t>31/05/19-02/06/19</t>
  </si>
  <si>
    <t>01-05/06/19</t>
  </si>
  <si>
    <t>04-06/06/19</t>
  </si>
  <si>
    <t>04-07/06/19</t>
  </si>
  <si>
    <t>03-07/06/19</t>
  </si>
  <si>
    <t>05-08/06/19</t>
  </si>
  <si>
    <t>06-09/06/19</t>
  </si>
  <si>
    <t>09-11/06/19</t>
  </si>
  <si>
    <t>06-11/06/19</t>
  </si>
  <si>
    <t>13-15/06/19</t>
  </si>
  <si>
    <t>14-16/06/19</t>
  </si>
  <si>
    <t>12-17/06/19</t>
  </si>
  <si>
    <t>16-18/06/19</t>
  </si>
  <si>
    <t>17-22/06/19</t>
  </si>
  <si>
    <t>19-22/06/19</t>
  </si>
  <si>
    <t>19-23/06/19</t>
  </si>
  <si>
    <t>20-23/06/19</t>
  </si>
  <si>
    <t>22-25/06/19</t>
  </si>
  <si>
    <t>23-26/06/19</t>
  </si>
  <si>
    <t>24-26/06/19</t>
  </si>
  <si>
    <t>25-27/06/19</t>
  </si>
  <si>
    <t>23-25/06/19</t>
  </si>
  <si>
    <t>27-27/06/19</t>
  </si>
  <si>
    <t>27-29/06/19</t>
  </si>
  <si>
    <t>28/06/19-01/07/19</t>
  </si>
  <si>
    <t>No show Charges</t>
  </si>
  <si>
    <t>20-24/06/19</t>
  </si>
  <si>
    <t>28-30/06/19</t>
  </si>
  <si>
    <t xml:space="preserve">2 Rooms </t>
  </si>
  <si>
    <t>26-28/06/19</t>
  </si>
  <si>
    <t>P190711171519489</t>
  </si>
  <si>
    <t>MAR outstanding</t>
  </si>
  <si>
    <t>APR outstanding</t>
  </si>
  <si>
    <t>MAY outstanding</t>
  </si>
  <si>
    <t>JUN remaining</t>
  </si>
  <si>
    <t>outstanding balance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</si>
</sst>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??_-;_-@_-"/>
    <numFmt numFmtId="177" formatCode="_-* #,##0.00_-;\-* #,##0.00_-;_-* &quot;-&quot;??_-;_-@_-"/>
  </numFmts>
  <fonts count="3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Calibri"/>
      <charset val="134"/>
    </font>
    <font>
      <sz val="11"/>
      <name val="宋体"/>
      <charset val="134"/>
      <scheme val="minor"/>
    </font>
    <font>
      <b/>
      <sz val="11"/>
      <name val="Calibri"/>
      <charset val="134"/>
    </font>
    <font>
      <sz val="10.5"/>
      <color rgb="FF0000FF"/>
      <name val="Helvetica"/>
      <charset val="134"/>
    </font>
    <font>
      <sz val="11"/>
      <color theme="1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Arial"/>
      <charset val="134"/>
    </font>
    <font>
      <sz val="12"/>
      <color rgb="FFFF0000"/>
      <name val="Arial"/>
      <charset val="134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6" fillId="19" borderId="19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/>
    <xf numFmtId="0" fontId="19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Fill="1"/>
    <xf numFmtId="0" fontId="1" fillId="0" borderId="0" xfId="0" applyFont="1" applyFill="1" applyBorder="1" applyAlignment="1"/>
    <xf numFmtId="0" fontId="0" fillId="2" borderId="1" xfId="0" applyFont="1" applyFill="1" applyBorder="1" applyAlignment="1">
      <alignment horizontal="center"/>
    </xf>
    <xf numFmtId="176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7" fontId="4" fillId="0" borderId="1" xfId="8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7" fontId="7" fillId="3" borderId="1" xfId="8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77" fontId="8" fillId="0" borderId="1" xfId="8" applyFont="1" applyBorder="1"/>
    <xf numFmtId="176" fontId="8" fillId="0" borderId="1" xfId="8" applyNumberFormat="1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6" fillId="4" borderId="4" xfId="0" applyFont="1" applyFill="1" applyBorder="1" applyAlignment="1">
      <alignment horizontal="center"/>
    </xf>
    <xf numFmtId="176" fontId="3" fillId="3" borderId="1" xfId="8" applyNumberFormat="1" applyFont="1" applyFill="1" applyBorder="1"/>
    <xf numFmtId="177" fontId="4" fillId="0" borderId="1" xfId="8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0" fillId="2" borderId="1" xfId="8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77" fontId="3" fillId="3" borderId="1" xfId="8" applyFont="1" applyFill="1" applyBorder="1"/>
    <xf numFmtId="177" fontId="11" fillId="3" borderId="1" xfId="8" applyFont="1" applyFill="1" applyBorder="1"/>
    <xf numFmtId="0" fontId="1" fillId="0" borderId="0" xfId="0" applyNumberFormat="1" applyFont="1" applyFill="1" applyBorder="1" applyAlignment="1"/>
    <xf numFmtId="177" fontId="3" fillId="3" borderId="5" xfId="8" applyFont="1" applyFill="1" applyBorder="1"/>
    <xf numFmtId="177" fontId="12" fillId="4" borderId="1" xfId="8" applyFont="1" applyFill="1" applyBorder="1"/>
    <xf numFmtId="177" fontId="11" fillId="3" borderId="5" xfId="8" applyFont="1" applyFill="1" applyBorder="1" applyAlignment="1">
      <alignment horizontal="center"/>
    </xf>
    <xf numFmtId="177" fontId="11" fillId="3" borderId="8" xfId="8" applyFont="1" applyFill="1" applyBorder="1" applyAlignment="1">
      <alignment horizontal="center"/>
    </xf>
    <xf numFmtId="177" fontId="3" fillId="0" borderId="1" xfId="8" applyFont="1" applyFill="1" applyBorder="1"/>
    <xf numFmtId="177" fontId="11" fillId="0" borderId="1" xfId="8" applyFont="1" applyFill="1" applyBorder="1"/>
    <xf numFmtId="0" fontId="8" fillId="0" borderId="0" xfId="0" applyFont="1" applyFill="1" applyAlignment="1">
      <alignment horizontal="center"/>
    </xf>
    <xf numFmtId="177" fontId="8" fillId="0" borderId="0" xfId="8" applyFont="1"/>
    <xf numFmtId="176" fontId="8" fillId="0" borderId="0" xfId="8" applyNumberFormat="1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177" fontId="8" fillId="0" borderId="0" xfId="8" applyFont="1" applyFill="1"/>
    <xf numFmtId="176" fontId="8" fillId="0" borderId="0" xfId="8" applyNumberFormat="1" applyFont="1" applyFill="1" applyAlignment="1">
      <alignment vertical="center"/>
    </xf>
    <xf numFmtId="177" fontId="12" fillId="4" borderId="0" xfId="8" applyFont="1" applyFill="1"/>
    <xf numFmtId="177" fontId="12" fillId="0" borderId="0" xfId="8" applyFont="1" applyFill="1"/>
    <xf numFmtId="0" fontId="9" fillId="5" borderId="9" xfId="0" applyFont="1" applyFill="1" applyBorder="1" applyAlignment="1">
      <alignment vertical="center"/>
    </xf>
    <xf numFmtId="0" fontId="0" fillId="0" borderId="10" xfId="0" applyBorder="1"/>
    <xf numFmtId="0" fontId="1" fillId="0" borderId="10" xfId="0" applyNumberFormat="1" applyFont="1" applyFill="1" applyBorder="1" applyAlignment="1"/>
    <xf numFmtId="0" fontId="0" fillId="0" borderId="1" xfId="0" applyFont="1" applyFill="1" applyBorder="1" applyAlignment="1"/>
    <xf numFmtId="177" fontId="0" fillId="6" borderId="1" xfId="8" applyFont="1" applyFill="1" applyBorder="1"/>
    <xf numFmtId="0" fontId="0" fillId="0" borderId="11" xfId="0" applyFont="1" applyFill="1" applyBorder="1" applyAlignment="1">
      <alignment horizontal="center"/>
    </xf>
    <xf numFmtId="0" fontId="0" fillId="0" borderId="0" xfId="0" applyFont="1" applyFill="1" applyAlignment="1"/>
    <xf numFmtId="49" fontId="13" fillId="0" borderId="1" xfId="0" applyNumberFormat="1" applyFont="1" applyFill="1" applyBorder="1" applyAlignment="1"/>
    <xf numFmtId="177" fontId="13" fillId="0" borderId="1" xfId="8" applyFont="1" applyFill="1" applyBorder="1" applyAlignment="1"/>
    <xf numFmtId="0" fontId="3" fillId="0" borderId="11" xfId="0" applyFont="1" applyFill="1" applyBorder="1" applyAlignment="1"/>
    <xf numFmtId="0" fontId="8" fillId="0" borderId="1" xfId="0" applyFont="1" applyFill="1" applyBorder="1" applyAlignment="1"/>
    <xf numFmtId="177" fontId="8" fillId="0" borderId="1" xfId="0" applyNumberFormat="1" applyFont="1" applyFill="1" applyBorder="1" applyAlignment="1"/>
    <xf numFmtId="0" fontId="9" fillId="0" borderId="0" xfId="0" applyFont="1" applyFill="1" applyAlignment="1"/>
    <xf numFmtId="0" fontId="0" fillId="0" borderId="11" xfId="0" applyFont="1" applyFill="1" applyBorder="1" applyAlignment="1"/>
    <xf numFmtId="0" fontId="8" fillId="6" borderId="1" xfId="0" applyFont="1" applyFill="1" applyBorder="1" applyAlignment="1"/>
    <xf numFmtId="177" fontId="8" fillId="6" borderId="1" xfId="0" applyNumberFormat="1" applyFont="1" applyFill="1" applyBorder="1" applyAlignment="1"/>
    <xf numFmtId="0" fontId="8" fillId="0" borderId="11" xfId="0" applyFont="1" applyFill="1" applyBorder="1" applyAlignment="1"/>
    <xf numFmtId="0" fontId="3" fillId="0" borderId="1" xfId="0" applyFont="1" applyFill="1" applyBorder="1" applyAlignment="1"/>
    <xf numFmtId="49" fontId="13" fillId="4" borderId="1" xfId="0" applyNumberFormat="1" applyFont="1" applyFill="1" applyBorder="1" applyAlignment="1"/>
    <xf numFmtId="0" fontId="9" fillId="0" borderId="1" xfId="0" applyFont="1" applyFill="1" applyBorder="1" applyAlignment="1"/>
    <xf numFmtId="0" fontId="0" fillId="0" borderId="1" xfId="0" applyBorder="1"/>
    <xf numFmtId="16" fontId="0" fillId="0" borderId="0" xfId="0" applyNumberFormat="1" applyFont="1" applyFill="1" applyAlignment="1"/>
    <xf numFmtId="0" fontId="0" fillId="0" borderId="10" xfId="0" applyFont="1" applyFill="1" applyBorder="1" applyAlignment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49" fontId="14" fillId="4" borderId="1" xfId="0" applyNumberFormat="1" applyFont="1" applyFill="1" applyBorder="1" applyAlignment="1"/>
    <xf numFmtId="177" fontId="14" fillId="4" borderId="1" xfId="8" applyFont="1" applyFill="1" applyBorder="1" applyAlignment="1"/>
    <xf numFmtId="0" fontId="11" fillId="4" borderId="1" xfId="0" applyFont="1" applyFill="1" applyBorder="1"/>
    <xf numFmtId="0" fontId="5" fillId="0" borderId="1" xfId="0" applyFont="1" applyBorder="1"/>
    <xf numFmtId="0" fontId="3" fillId="0" borderId="1" xfId="0" applyFont="1" applyBorder="1"/>
    <xf numFmtId="49" fontId="14" fillId="0" borderId="1" xfId="0" applyNumberFormat="1" applyFont="1" applyFill="1" applyBorder="1" applyAlignment="1"/>
    <xf numFmtId="177" fontId="14" fillId="0" borderId="1" xfId="8" applyFont="1" applyFill="1" applyBorder="1" applyAlignment="1"/>
    <xf numFmtId="0" fontId="11" fillId="0" borderId="1" xfId="0" applyFont="1" applyBorder="1"/>
    <xf numFmtId="0" fontId="15" fillId="0" borderId="1" xfId="0" applyFont="1" applyFill="1" applyBorder="1"/>
    <xf numFmtId="0" fontId="8" fillId="0" borderId="1" xfId="0" applyFont="1" applyBorder="1"/>
    <xf numFmtId="177" fontId="8" fillId="0" borderId="1" xfId="0" applyNumberFormat="1" applyFont="1" applyBorder="1"/>
    <xf numFmtId="0" fontId="8" fillId="6" borderId="1" xfId="0" applyFont="1" applyFill="1" applyBorder="1"/>
    <xf numFmtId="177" fontId="8" fillId="6" borderId="1" xfId="0" applyNumberFormat="1" applyFont="1" applyFill="1" applyBorder="1"/>
    <xf numFmtId="0" fontId="15" fillId="0" borderId="0" xfId="0" applyFont="1" applyFill="1" applyAlignment="1"/>
    <xf numFmtId="177" fontId="0" fillId="0" borderId="0" xfId="8" applyFont="1"/>
    <xf numFmtId="0" fontId="16" fillId="0" borderId="0" xfId="0" applyFont="1" applyFill="1" applyAlignment="1"/>
    <xf numFmtId="0" fontId="0" fillId="0" borderId="0" xfId="0" applyFont="1" applyFill="1" applyAlignment="1">
      <alignment horizontal="center"/>
    </xf>
    <xf numFmtId="49" fontId="17" fillId="0" borderId="1" xfId="0" applyNumberFormat="1" applyFont="1" applyFill="1" applyBorder="1" applyAlignment="1"/>
    <xf numFmtId="177" fontId="17" fillId="0" borderId="1" xfId="8" applyFont="1" applyFill="1" applyBorder="1" applyAlignment="1"/>
    <xf numFmtId="0" fontId="3" fillId="0" borderId="0" xfId="0" applyFont="1" applyFill="1" applyAlignment="1"/>
    <xf numFmtId="0" fontId="11" fillId="0" borderId="1" xfId="0" applyFont="1" applyFill="1" applyBorder="1" applyAlignment="1"/>
    <xf numFmtId="0" fontId="11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177" fontId="11" fillId="0" borderId="0" xfId="0" applyNumberFormat="1" applyFont="1" applyFill="1" applyAlignment="1"/>
    <xf numFmtId="0" fontId="9" fillId="0" borderId="1" xfId="0" applyFont="1" applyBorder="1"/>
    <xf numFmtId="3" fontId="1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C73" workbookViewId="0">
      <selection activeCell="E80" sqref="E80:F83"/>
    </sheetView>
  </sheetViews>
  <sheetFormatPr defaultColWidth="9" defaultRowHeight="13.5"/>
  <cols>
    <col min="1" max="3" width="9" style="60"/>
    <col min="4" max="4" width="52.125" style="60" customWidth="1"/>
    <col min="5" max="5" width="18.25" style="60" customWidth="1"/>
    <col min="6" max="6" width="9" style="60"/>
    <col min="7" max="7" width="19.375" style="60" customWidth="1"/>
    <col min="8" max="10" width="9" style="60"/>
    <col min="11" max="11" width="24.125" style="60"/>
    <col min="12" max="16384" width="9" style="60"/>
  </cols>
  <sheetData>
    <row r="1" s="60" customFormat="1" spans="10:12">
      <c r="J1" s="39"/>
      <c r="K1" s="39"/>
      <c r="L1" s="39"/>
    </row>
    <row r="2" s="60" customFormat="1" spans="10:12">
      <c r="J2" s="39"/>
      <c r="K2" s="39"/>
      <c r="L2" s="39"/>
    </row>
    <row r="3" s="60" customFormat="1" spans="10:12">
      <c r="J3" s="39"/>
      <c r="K3" s="39"/>
      <c r="L3" s="39"/>
    </row>
    <row r="4" s="60" customFormat="1" spans="10:12">
      <c r="J4" s="39"/>
      <c r="K4" s="39"/>
      <c r="L4" s="39"/>
    </row>
    <row r="5" s="60" customFormat="1" spans="1:12">
      <c r="A5" s="60" t="s">
        <v>0</v>
      </c>
      <c r="J5" s="39"/>
      <c r="K5" s="39"/>
      <c r="L5" s="39"/>
    </row>
    <row r="6" s="60" customFormat="1" spans="5:12">
      <c r="E6" s="95"/>
      <c r="J6" s="39"/>
      <c r="K6" s="39"/>
      <c r="L6" s="39"/>
    </row>
    <row r="7" s="60" customFormat="1" spans="1:12">
      <c r="A7" s="60" t="s">
        <v>1</v>
      </c>
      <c r="E7" s="95"/>
      <c r="F7" s="96"/>
      <c r="G7" s="96"/>
      <c r="H7" s="96"/>
      <c r="J7" s="39"/>
      <c r="K7" s="39"/>
      <c r="L7" s="39"/>
    </row>
    <row r="8" s="60" customFormat="1" spans="4:12">
      <c r="D8" s="57" t="s">
        <v>2</v>
      </c>
      <c r="E8" s="58">
        <v>75900</v>
      </c>
      <c r="F8" s="13" t="s">
        <v>3</v>
      </c>
      <c r="G8" s="13"/>
      <c r="H8" s="97"/>
      <c r="J8" s="39"/>
      <c r="K8" s="39"/>
      <c r="L8" s="39"/>
    </row>
    <row r="9" s="60" customFormat="1" ht="15.75" customHeight="1" spans="4:12">
      <c r="D9" s="98"/>
      <c r="E9" s="99"/>
      <c r="F9" s="57"/>
      <c r="G9" s="57"/>
      <c r="J9" s="39"/>
      <c r="K9" s="39"/>
      <c r="L9" s="39"/>
    </row>
    <row r="10" s="94" customFormat="1" ht="15" spans="4:12">
      <c r="D10" s="61" t="s">
        <v>4</v>
      </c>
      <c r="E10" s="62">
        <v>9900</v>
      </c>
      <c r="F10" s="71">
        <v>74318</v>
      </c>
      <c r="G10" s="71">
        <v>1370972</v>
      </c>
      <c r="H10" s="100"/>
      <c r="J10" s="39"/>
      <c r="K10" s="39"/>
      <c r="L10" s="39"/>
    </row>
    <row r="11" s="94" customFormat="1" ht="15" spans="4:12">
      <c r="D11" s="61" t="s">
        <v>5</v>
      </c>
      <c r="E11" s="62">
        <v>6600</v>
      </c>
      <c r="F11" s="71">
        <v>74445</v>
      </c>
      <c r="G11" s="71">
        <v>1371865</v>
      </c>
      <c r="H11" s="100"/>
      <c r="J11" s="39"/>
      <c r="K11" s="39"/>
      <c r="L11" s="39"/>
    </row>
    <row r="12" s="94" customFormat="1" ht="15" spans="4:12">
      <c r="D12" s="61" t="s">
        <v>6</v>
      </c>
      <c r="E12" s="62">
        <v>3300</v>
      </c>
      <c r="F12" s="71">
        <v>74404</v>
      </c>
      <c r="G12" s="71">
        <v>1371289</v>
      </c>
      <c r="H12" s="100"/>
      <c r="J12" s="39"/>
      <c r="K12" s="39"/>
      <c r="L12" s="39"/>
    </row>
    <row r="13" s="94" customFormat="1" ht="15" spans="4:12">
      <c r="D13" s="61" t="s">
        <v>7</v>
      </c>
      <c r="E13" s="62">
        <v>6600</v>
      </c>
      <c r="F13" s="71">
        <v>74114</v>
      </c>
      <c r="G13" s="71">
        <v>1369489</v>
      </c>
      <c r="H13" s="100"/>
      <c r="J13" s="39"/>
      <c r="K13" s="39"/>
      <c r="L13" s="39"/>
    </row>
    <row r="14" s="94" customFormat="1" ht="15" spans="4:8">
      <c r="D14" s="61" t="s">
        <v>8</v>
      </c>
      <c r="E14" s="62">
        <v>13200</v>
      </c>
      <c r="F14" s="71">
        <v>74490</v>
      </c>
      <c r="G14" s="71">
        <v>1372310</v>
      </c>
      <c r="H14" s="100"/>
    </row>
    <row r="15" s="94" customFormat="1" ht="15" spans="4:8">
      <c r="D15" s="61" t="s">
        <v>9</v>
      </c>
      <c r="E15" s="62">
        <v>16500</v>
      </c>
      <c r="F15" s="71">
        <v>74166</v>
      </c>
      <c r="G15" s="71">
        <v>1370042</v>
      </c>
      <c r="H15" s="100"/>
    </row>
    <row r="16" s="94" customFormat="1" ht="15" spans="4:8">
      <c r="D16" s="61" t="s">
        <v>10</v>
      </c>
      <c r="E16" s="62">
        <v>3300</v>
      </c>
      <c r="F16" s="71">
        <v>74347</v>
      </c>
      <c r="G16" s="71">
        <v>1371125</v>
      </c>
      <c r="H16" s="100"/>
    </row>
    <row r="17" s="94" customFormat="1" ht="15" spans="4:8">
      <c r="D17" s="61" t="s">
        <v>11</v>
      </c>
      <c r="E17" s="62">
        <v>6600</v>
      </c>
      <c r="F17" s="71">
        <v>73987</v>
      </c>
      <c r="G17" s="71">
        <v>1368037</v>
      </c>
      <c r="H17" s="100"/>
    </row>
    <row r="18" s="94" customFormat="1" ht="15" spans="4:8">
      <c r="D18" s="61" t="s">
        <v>11</v>
      </c>
      <c r="E18" s="62">
        <v>6600</v>
      </c>
      <c r="F18" s="71">
        <v>74189</v>
      </c>
      <c r="G18" s="71">
        <v>1370094</v>
      </c>
      <c r="H18" s="100"/>
    </row>
    <row r="19" s="94" customFormat="1" ht="15" spans="4:8">
      <c r="D19" s="86"/>
      <c r="E19" s="87">
        <v>6600</v>
      </c>
      <c r="F19" s="101">
        <v>74882</v>
      </c>
      <c r="G19" s="71">
        <v>1376537</v>
      </c>
      <c r="H19" s="100"/>
    </row>
    <row r="20" s="60" customFormat="1" ht="15" spans="4:8">
      <c r="D20" s="86"/>
      <c r="E20" s="87">
        <v>6600</v>
      </c>
      <c r="F20" s="101">
        <v>74113</v>
      </c>
      <c r="G20" s="71">
        <v>1369233</v>
      </c>
      <c r="H20" s="102"/>
    </row>
    <row r="21" s="60" customFormat="1" spans="4:8">
      <c r="D21" s="64" t="s">
        <v>12</v>
      </c>
      <c r="E21" s="65">
        <f>SUM(E9:E20)</f>
        <v>85800</v>
      </c>
      <c r="F21" s="57"/>
      <c r="G21" s="57"/>
      <c r="H21" s="102" t="s">
        <v>13</v>
      </c>
    </row>
    <row r="22" s="60" customFormat="1" spans="4:7">
      <c r="D22" s="64"/>
      <c r="E22" s="64"/>
      <c r="F22" s="57"/>
      <c r="G22" s="57"/>
    </row>
    <row r="23" s="60" customFormat="1" spans="4:8">
      <c r="D23" s="68" t="s">
        <v>14</v>
      </c>
      <c r="E23" s="69">
        <f>E8-E21</f>
        <v>-9900</v>
      </c>
      <c r="F23" s="64"/>
      <c r="G23" s="64"/>
      <c r="H23" s="60" t="s">
        <v>15</v>
      </c>
    </row>
    <row r="24" s="60" customFormat="1" spans="8:8">
      <c r="H24" s="103"/>
    </row>
    <row r="25" spans="4:5">
      <c r="D25" s="104"/>
      <c r="E25" s="47"/>
    </row>
    <row r="26" s="60" customFormat="1" spans="4:5">
      <c r="D26" s="105"/>
      <c r="E26" s="106"/>
    </row>
    <row r="27" s="60" customFormat="1" spans="4:13">
      <c r="D27" s="57" t="s">
        <v>2</v>
      </c>
      <c r="E27" s="58">
        <v>374200</v>
      </c>
      <c r="F27" s="13" t="s">
        <v>3</v>
      </c>
      <c r="G27" s="57"/>
      <c r="K27" s="39"/>
      <c r="L27" s="39"/>
      <c r="M27" s="39"/>
    </row>
    <row r="28" ht="15" spans="4:13">
      <c r="D28" s="98"/>
      <c r="E28" s="99"/>
      <c r="F28" s="57"/>
      <c r="G28" s="57"/>
      <c r="K28" s="39"/>
      <c r="L28" s="39"/>
      <c r="M28" s="39"/>
    </row>
    <row r="29" ht="15" spans="4:13">
      <c r="D29" s="61" t="s">
        <v>16</v>
      </c>
      <c r="E29" s="62">
        <v>7400</v>
      </c>
      <c r="F29" s="71">
        <v>76661</v>
      </c>
      <c r="G29" s="107">
        <v>1398494</v>
      </c>
      <c r="K29" s="39"/>
      <c r="L29" s="39"/>
      <c r="M29" s="39"/>
    </row>
    <row r="30" ht="15" spans="4:13">
      <c r="D30" s="61" t="s">
        <v>17</v>
      </c>
      <c r="E30" s="62">
        <v>6600</v>
      </c>
      <c r="F30" s="71">
        <v>77203</v>
      </c>
      <c r="G30" s="57">
        <v>1403901</v>
      </c>
      <c r="K30" s="39"/>
      <c r="L30" s="39"/>
      <c r="M30" s="39"/>
    </row>
    <row r="31" ht="15" spans="4:13">
      <c r="D31" s="61" t="s">
        <v>18</v>
      </c>
      <c r="E31" s="62">
        <v>18500</v>
      </c>
      <c r="F31" s="71">
        <v>76577</v>
      </c>
      <c r="G31" s="57">
        <v>1396081</v>
      </c>
      <c r="K31" s="39"/>
      <c r="L31" s="39"/>
      <c r="M31" s="39"/>
    </row>
    <row r="32" ht="15" spans="4:13">
      <c r="D32" s="61" t="s">
        <v>19</v>
      </c>
      <c r="E32" s="62">
        <v>26400</v>
      </c>
      <c r="F32" s="71">
        <v>77114</v>
      </c>
      <c r="G32" s="57">
        <v>1402587</v>
      </c>
      <c r="K32" s="39"/>
      <c r="L32" s="39"/>
      <c r="M32" s="39"/>
    </row>
    <row r="33" ht="15" spans="4:13">
      <c r="D33" s="61" t="s">
        <v>19</v>
      </c>
      <c r="E33" s="62">
        <v>14800</v>
      </c>
      <c r="F33" s="71">
        <v>77115</v>
      </c>
      <c r="G33" s="57">
        <v>1402590</v>
      </c>
      <c r="K33" s="39"/>
      <c r="L33" s="39"/>
      <c r="M33" s="39"/>
    </row>
    <row r="34" ht="15" spans="4:13">
      <c r="D34" s="61" t="s">
        <v>20</v>
      </c>
      <c r="E34" s="62">
        <v>11100</v>
      </c>
      <c r="F34" s="71">
        <v>77088</v>
      </c>
      <c r="G34" s="57">
        <v>1402504</v>
      </c>
      <c r="K34" s="39"/>
      <c r="L34" s="39"/>
      <c r="M34" s="39"/>
    </row>
    <row r="35" ht="15" spans="4:13">
      <c r="D35" s="61" t="s">
        <v>21</v>
      </c>
      <c r="E35" s="62">
        <v>6600</v>
      </c>
      <c r="F35" s="71">
        <v>77577</v>
      </c>
      <c r="G35" s="57">
        <v>1408870</v>
      </c>
      <c r="K35" s="39"/>
      <c r="L35" s="39"/>
      <c r="M35" s="39"/>
    </row>
    <row r="36" ht="15" spans="4:13">
      <c r="D36" s="61" t="s">
        <v>22</v>
      </c>
      <c r="E36" s="62">
        <v>6600</v>
      </c>
      <c r="F36" s="71">
        <v>77419</v>
      </c>
      <c r="G36" s="57">
        <v>1406609</v>
      </c>
      <c r="K36" s="39"/>
      <c r="L36" s="39"/>
      <c r="M36" s="39"/>
    </row>
    <row r="37" ht="15" spans="4:13">
      <c r="D37" s="61" t="s">
        <v>23</v>
      </c>
      <c r="E37" s="62">
        <v>9900</v>
      </c>
      <c r="F37" s="71">
        <v>77157</v>
      </c>
      <c r="G37" s="57">
        <v>1403527</v>
      </c>
      <c r="K37" s="39"/>
      <c r="L37" s="39"/>
      <c r="M37" s="39"/>
    </row>
    <row r="38" ht="15" spans="4:13">
      <c r="D38" s="61" t="s">
        <v>22</v>
      </c>
      <c r="E38" s="62">
        <v>13200</v>
      </c>
      <c r="F38" s="71">
        <v>77028</v>
      </c>
      <c r="G38" s="57">
        <v>1402251</v>
      </c>
      <c r="K38" s="39"/>
      <c r="L38" s="39"/>
      <c r="M38" s="39"/>
    </row>
    <row r="39" ht="15" spans="4:13">
      <c r="D39" s="61" t="s">
        <v>24</v>
      </c>
      <c r="E39" s="62">
        <v>9900</v>
      </c>
      <c r="F39" s="71">
        <v>77319</v>
      </c>
      <c r="G39" s="57">
        <v>1405628</v>
      </c>
      <c r="K39" s="39"/>
      <c r="L39" s="39"/>
      <c r="M39" s="39"/>
    </row>
    <row r="40" ht="15" spans="4:13">
      <c r="D40" s="61" t="s">
        <v>25</v>
      </c>
      <c r="E40" s="62">
        <v>6600</v>
      </c>
      <c r="F40" s="71">
        <v>77680</v>
      </c>
      <c r="G40" s="57">
        <v>1410214</v>
      </c>
      <c r="K40" s="39"/>
      <c r="L40" s="39"/>
      <c r="M40" s="39"/>
    </row>
    <row r="41" ht="15" spans="4:13">
      <c r="D41" s="61" t="s">
        <v>25</v>
      </c>
      <c r="E41" s="62">
        <v>6600</v>
      </c>
      <c r="F41" s="71">
        <v>77772</v>
      </c>
      <c r="G41" s="57">
        <v>1411518</v>
      </c>
      <c r="K41" s="39"/>
      <c r="L41" s="39"/>
      <c r="M41" s="39"/>
    </row>
    <row r="42" ht="15" spans="4:13">
      <c r="D42" s="61" t="s">
        <v>26</v>
      </c>
      <c r="E42" s="62">
        <v>9900</v>
      </c>
      <c r="F42" s="71">
        <v>77393</v>
      </c>
      <c r="G42" s="57">
        <v>1406496</v>
      </c>
      <c r="K42" s="39"/>
      <c r="L42" s="39"/>
      <c r="M42" s="39"/>
    </row>
    <row r="43" ht="15" spans="4:13">
      <c r="D43" s="61" t="s">
        <v>25</v>
      </c>
      <c r="E43" s="62">
        <v>6600</v>
      </c>
      <c r="F43" s="71">
        <v>77289</v>
      </c>
      <c r="G43" s="57">
        <v>1405280</v>
      </c>
      <c r="K43" s="39"/>
      <c r="L43" s="39"/>
      <c r="M43" s="39"/>
    </row>
    <row r="44" ht="15" spans="4:13">
      <c r="D44" s="61" t="s">
        <v>27</v>
      </c>
      <c r="E44" s="62">
        <v>6600</v>
      </c>
      <c r="F44" s="71">
        <v>77808</v>
      </c>
      <c r="G44" s="57">
        <v>1412325</v>
      </c>
      <c r="K44" s="39"/>
      <c r="L44" s="39"/>
      <c r="M44" s="39"/>
    </row>
    <row r="45" ht="15" spans="4:13">
      <c r="D45" s="61" t="s">
        <v>27</v>
      </c>
      <c r="E45" s="62">
        <v>6600</v>
      </c>
      <c r="F45" s="71">
        <v>77241</v>
      </c>
      <c r="G45" s="57">
        <v>1404451</v>
      </c>
      <c r="K45" s="39"/>
      <c r="L45" s="39"/>
      <c r="M45" s="39"/>
    </row>
    <row r="46" ht="15" spans="4:13">
      <c r="D46" s="61" t="s">
        <v>28</v>
      </c>
      <c r="E46" s="62">
        <v>9900</v>
      </c>
      <c r="F46" s="71">
        <v>77779</v>
      </c>
      <c r="G46" s="57">
        <v>1411955</v>
      </c>
      <c r="K46" s="39"/>
      <c r="L46" s="39"/>
      <c r="M46" s="39"/>
    </row>
    <row r="47" ht="15" spans="4:13">
      <c r="D47" s="61" t="s">
        <v>29</v>
      </c>
      <c r="E47" s="62">
        <v>25900</v>
      </c>
      <c r="F47" s="71">
        <v>77279</v>
      </c>
      <c r="G47" s="57">
        <v>1405028</v>
      </c>
      <c r="K47" s="39"/>
      <c r="L47" s="39"/>
      <c r="M47" s="39"/>
    </row>
    <row r="48" ht="15" spans="4:13">
      <c r="D48" s="61" t="s">
        <v>30</v>
      </c>
      <c r="E48" s="62">
        <v>26400</v>
      </c>
      <c r="F48" s="71">
        <v>77027</v>
      </c>
      <c r="G48" s="57">
        <v>1402189</v>
      </c>
      <c r="K48" s="39"/>
      <c r="L48" s="39"/>
      <c r="M48" s="39"/>
    </row>
    <row r="49" ht="15" spans="4:13">
      <c r="D49" s="61" t="s">
        <v>31</v>
      </c>
      <c r="E49" s="62">
        <v>6600</v>
      </c>
      <c r="F49" s="71">
        <v>77806</v>
      </c>
      <c r="G49" s="57">
        <v>1411707</v>
      </c>
      <c r="K49" s="39"/>
      <c r="L49" s="39"/>
      <c r="M49" s="39"/>
    </row>
    <row r="50" ht="15" spans="4:13">
      <c r="D50" s="61" t="s">
        <v>30</v>
      </c>
      <c r="E50" s="62">
        <v>14800</v>
      </c>
      <c r="F50" s="71">
        <v>77683</v>
      </c>
      <c r="G50" s="57">
        <v>1410303</v>
      </c>
      <c r="K50" s="39"/>
      <c r="L50" s="39"/>
      <c r="M50" s="39"/>
    </row>
    <row r="51" ht="15" spans="4:13">
      <c r="D51" s="61" t="s">
        <v>32</v>
      </c>
      <c r="E51" s="62">
        <v>33000</v>
      </c>
      <c r="F51" s="71">
        <v>77239</v>
      </c>
      <c r="G51" s="57">
        <v>1404570</v>
      </c>
      <c r="K51" s="39"/>
      <c r="L51" s="39"/>
      <c r="M51" s="39"/>
    </row>
    <row r="52" ht="15" spans="4:13">
      <c r="D52" s="61" t="s">
        <v>31</v>
      </c>
      <c r="E52" s="62">
        <v>6600</v>
      </c>
      <c r="F52" s="71">
        <v>77701</v>
      </c>
      <c r="G52" s="57">
        <v>1410406</v>
      </c>
      <c r="K52" s="39"/>
      <c r="L52" s="39"/>
      <c r="M52" s="39"/>
    </row>
    <row r="53" ht="15" spans="4:13">
      <c r="D53" s="61" t="s">
        <v>31</v>
      </c>
      <c r="E53" s="62">
        <v>6600</v>
      </c>
      <c r="F53" s="71">
        <v>77725</v>
      </c>
      <c r="G53" s="57">
        <v>1411144</v>
      </c>
      <c r="K53" s="39"/>
      <c r="L53" s="39"/>
      <c r="M53" s="39"/>
    </row>
    <row r="54" ht="15" spans="4:13">
      <c r="D54" s="61" t="s">
        <v>33</v>
      </c>
      <c r="E54" s="62">
        <v>11100</v>
      </c>
      <c r="F54" s="71">
        <v>76193</v>
      </c>
      <c r="G54" s="57">
        <v>1405888</v>
      </c>
      <c r="K54" s="39"/>
      <c r="L54" s="39"/>
      <c r="M54" s="39"/>
    </row>
    <row r="55" ht="15" spans="4:13">
      <c r="D55" s="61" t="s">
        <v>34</v>
      </c>
      <c r="E55" s="62">
        <v>16500</v>
      </c>
      <c r="F55" s="71">
        <v>77253</v>
      </c>
      <c r="G55" s="57">
        <v>1404867</v>
      </c>
      <c r="K55" s="39"/>
      <c r="L55" s="39"/>
      <c r="M55" s="39"/>
    </row>
    <row r="56" ht="15" spans="4:13">
      <c r="D56" s="61" t="s">
        <v>35</v>
      </c>
      <c r="E56" s="62">
        <v>7400</v>
      </c>
      <c r="F56" s="71">
        <v>77842</v>
      </c>
      <c r="G56" s="57">
        <v>1411453</v>
      </c>
      <c r="K56" s="39"/>
      <c r="L56" s="39"/>
      <c r="M56" s="39"/>
    </row>
    <row r="57" ht="15" spans="4:13">
      <c r="D57" s="61" t="s">
        <v>36</v>
      </c>
      <c r="E57" s="62">
        <v>13200</v>
      </c>
      <c r="F57" s="71">
        <v>77477</v>
      </c>
      <c r="G57" s="57">
        <v>1407439</v>
      </c>
      <c r="K57" s="39"/>
      <c r="L57" s="39"/>
      <c r="M57" s="39"/>
    </row>
    <row r="58" ht="15" spans="4:13">
      <c r="D58" s="61" t="s">
        <v>37</v>
      </c>
      <c r="E58" s="62">
        <v>6600</v>
      </c>
      <c r="F58" s="71">
        <v>77478</v>
      </c>
      <c r="G58" s="57">
        <v>1407453</v>
      </c>
      <c r="K58" s="39"/>
      <c r="L58" s="39"/>
      <c r="M58" s="39"/>
    </row>
    <row r="59" ht="15" spans="4:13">
      <c r="D59" s="61" t="s">
        <v>37</v>
      </c>
      <c r="E59" s="62">
        <v>7400</v>
      </c>
      <c r="F59" s="71">
        <v>77684</v>
      </c>
      <c r="G59" s="57">
        <v>1410205</v>
      </c>
      <c r="K59" s="39"/>
      <c r="L59" s="39"/>
      <c r="M59" s="39"/>
    </row>
    <row r="60" ht="15" spans="4:13">
      <c r="D60" s="61" t="s">
        <v>38</v>
      </c>
      <c r="E60" s="62">
        <v>14800</v>
      </c>
      <c r="F60" s="71">
        <v>75816</v>
      </c>
      <c r="G60" s="57">
        <v>1385725</v>
      </c>
      <c r="K60" s="39"/>
      <c r="L60" s="39"/>
      <c r="M60" s="39"/>
    </row>
    <row r="61" ht="15" spans="4:13">
      <c r="D61" s="61" t="s">
        <v>39</v>
      </c>
      <c r="E61" s="62">
        <v>39600</v>
      </c>
      <c r="F61" s="71">
        <v>77116</v>
      </c>
      <c r="G61" s="57">
        <v>1402960</v>
      </c>
      <c r="K61" s="39"/>
      <c r="L61" s="39"/>
      <c r="M61" s="39"/>
    </row>
    <row r="62" ht="15" spans="4:13">
      <c r="D62" s="61" t="s">
        <v>40</v>
      </c>
      <c r="E62" s="62">
        <v>7400</v>
      </c>
      <c r="F62" s="71">
        <v>77786</v>
      </c>
      <c r="G62" s="57">
        <v>1411829</v>
      </c>
      <c r="K62" s="39"/>
      <c r="L62" s="39"/>
      <c r="M62" s="39"/>
    </row>
    <row r="63" ht="15" spans="4:13">
      <c r="D63" s="61"/>
      <c r="E63" s="62"/>
      <c r="F63" s="71"/>
      <c r="G63" s="57"/>
      <c r="K63" s="39"/>
      <c r="L63" s="39"/>
      <c r="M63" s="39"/>
    </row>
    <row r="64" ht="15" spans="4:13">
      <c r="D64" s="61"/>
      <c r="E64" s="62"/>
      <c r="F64" s="71"/>
      <c r="G64" s="57"/>
      <c r="K64" s="39"/>
      <c r="L64" s="39"/>
      <c r="M64" s="39"/>
    </row>
    <row r="65" ht="15" spans="4:13">
      <c r="D65" s="61"/>
      <c r="E65" s="62"/>
      <c r="F65" s="71"/>
      <c r="G65" s="57"/>
      <c r="K65" s="39"/>
      <c r="L65" s="39"/>
      <c r="M65" s="39"/>
    </row>
    <row r="66" ht="15" spans="4:13">
      <c r="D66" s="61"/>
      <c r="E66" s="62"/>
      <c r="F66" s="71"/>
      <c r="G66" s="57"/>
      <c r="K66" s="39"/>
      <c r="L66" s="39"/>
      <c r="M66" s="39"/>
    </row>
    <row r="67" ht="15" spans="4:13">
      <c r="D67" s="61"/>
      <c r="E67" s="62"/>
      <c r="F67" s="71"/>
      <c r="G67" s="57"/>
      <c r="K67" s="39"/>
      <c r="L67" s="39"/>
      <c r="M67" s="39"/>
    </row>
    <row r="68" ht="15" spans="4:13">
      <c r="D68" s="61"/>
      <c r="E68" s="62"/>
      <c r="F68" s="71"/>
      <c r="G68" s="57"/>
      <c r="K68" s="39"/>
      <c r="L68" s="39"/>
      <c r="M68" s="39"/>
    </row>
    <row r="69" ht="15" spans="4:13">
      <c r="D69" s="61"/>
      <c r="E69" s="62"/>
      <c r="F69" s="71"/>
      <c r="G69" s="57"/>
      <c r="K69" s="2"/>
      <c r="L69" s="39"/>
      <c r="M69" s="39"/>
    </row>
    <row r="70" ht="15" spans="4:13">
      <c r="D70" s="86"/>
      <c r="E70" s="87"/>
      <c r="F70" s="101"/>
      <c r="G70" s="57"/>
      <c r="K70" s="39"/>
      <c r="L70" s="39"/>
      <c r="M70" s="39"/>
    </row>
    <row r="71" ht="15" spans="4:13">
      <c r="D71" s="86"/>
      <c r="E71" s="87"/>
      <c r="F71" s="101"/>
      <c r="G71" s="57"/>
      <c r="K71" s="39"/>
      <c r="L71" s="39"/>
      <c r="M71" s="39"/>
    </row>
    <row r="72" spans="4:13">
      <c r="D72" s="64" t="s">
        <v>12</v>
      </c>
      <c r="E72" s="65">
        <f>SUM(E28:E71)</f>
        <v>427700</v>
      </c>
      <c r="F72" s="57"/>
      <c r="G72" s="57" t="s">
        <v>41</v>
      </c>
      <c r="K72" s="39"/>
      <c r="L72" s="39"/>
      <c r="M72" s="39"/>
    </row>
    <row r="73" spans="4:13">
      <c r="D73" s="64"/>
      <c r="E73" s="64"/>
      <c r="F73" s="57"/>
      <c r="G73" s="57"/>
      <c r="K73" s="39"/>
      <c r="L73" s="39"/>
      <c r="M73" s="39"/>
    </row>
    <row r="74" spans="4:13">
      <c r="D74" s="68" t="s">
        <v>14</v>
      </c>
      <c r="E74" s="69">
        <f>E27-E72</f>
        <v>-53500</v>
      </c>
      <c r="F74" s="64"/>
      <c r="G74" s="57"/>
      <c r="K74" s="39"/>
      <c r="L74" s="39"/>
      <c r="M74" s="39"/>
    </row>
    <row r="75" spans="11:13">
      <c r="K75" s="39"/>
      <c r="L75" s="39"/>
      <c r="M75" s="39"/>
    </row>
    <row r="76" spans="11:13">
      <c r="K76" s="39"/>
      <c r="L76" s="39"/>
      <c r="M76" s="39"/>
    </row>
    <row r="77" spans="11:13">
      <c r="K77" s="39"/>
      <c r="L77" s="39"/>
      <c r="M77" s="39"/>
    </row>
    <row r="78" spans="11:13">
      <c r="K78" s="39"/>
      <c r="L78" s="39"/>
      <c r="M78" s="39"/>
    </row>
    <row r="79" spans="11:13">
      <c r="K79" s="39"/>
      <c r="L79" s="39"/>
      <c r="M79" s="39"/>
    </row>
    <row r="80" spans="5:13">
      <c r="E80" s="75" t="s">
        <v>42</v>
      </c>
      <c r="F80" s="60">
        <v>53500</v>
      </c>
      <c r="K80" s="39"/>
      <c r="L80" s="39"/>
      <c r="M80" s="39"/>
    </row>
    <row r="81" spans="5:13">
      <c r="E81" s="60" t="s">
        <v>43</v>
      </c>
      <c r="F81" s="60">
        <v>186600</v>
      </c>
      <c r="K81" s="39"/>
      <c r="L81" s="39"/>
      <c r="M81" s="39"/>
    </row>
    <row r="82" ht="14.25" spans="5:13">
      <c r="E82" s="76" t="s">
        <v>44</v>
      </c>
      <c r="F82" s="76">
        <v>182500</v>
      </c>
      <c r="K82" s="39"/>
      <c r="L82" s="39"/>
      <c r="M82" s="39"/>
    </row>
    <row r="83" ht="14.25" spans="5:13">
      <c r="E83" s="60" t="s">
        <v>45</v>
      </c>
      <c r="F83" s="60">
        <v>422600</v>
      </c>
      <c r="K83" s="39"/>
      <c r="L83" s="39"/>
      <c r="M83" s="39"/>
    </row>
    <row r="84" spans="11:13">
      <c r="K84" s="39"/>
      <c r="L84" s="39"/>
      <c r="M84" s="39"/>
    </row>
    <row r="85" spans="11:13">
      <c r="K85" s="108"/>
      <c r="L85" s="39"/>
      <c r="M85" s="39"/>
    </row>
    <row r="86" spans="11:13">
      <c r="K86" s="39"/>
      <c r="L86" s="39"/>
      <c r="M86" s="39"/>
    </row>
    <row r="87" spans="11:13">
      <c r="K87" s="39"/>
      <c r="L87" s="39"/>
      <c r="M87" s="39"/>
    </row>
    <row r="88" spans="11:13">
      <c r="K88" s="39"/>
      <c r="L88" s="39"/>
      <c r="M88" s="39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opLeftCell="A127" workbookViewId="0">
      <selection activeCell="D156" sqref="D156"/>
    </sheetView>
  </sheetViews>
  <sheetFormatPr defaultColWidth="9" defaultRowHeight="13.5" outlineLevelCol="4"/>
  <cols>
    <col min="1" max="1" width="37.125" customWidth="1"/>
    <col min="2" max="2" width="17.875" customWidth="1"/>
    <col min="3" max="3" width="18.375" customWidth="1"/>
    <col min="4" max="4" width="8.375" customWidth="1"/>
    <col min="5" max="5" width="6.375" customWidth="1"/>
  </cols>
  <sheetData>
    <row r="1" spans="1:5">
      <c r="A1" s="57" t="s">
        <v>46</v>
      </c>
      <c r="B1" s="58">
        <v>420200</v>
      </c>
      <c r="C1" s="59" t="s">
        <v>3</v>
      </c>
      <c r="D1" s="57"/>
      <c r="E1" s="60"/>
    </row>
    <row r="2" ht="15" spans="1:5">
      <c r="A2" s="61" t="s">
        <v>47</v>
      </c>
      <c r="B2" s="62">
        <v>24000</v>
      </c>
      <c r="C2" s="63">
        <v>78326</v>
      </c>
      <c r="D2" s="57">
        <v>1421675</v>
      </c>
      <c r="E2" s="60"/>
    </row>
    <row r="3" ht="15" spans="1:5">
      <c r="A3" s="61" t="s">
        <v>48</v>
      </c>
      <c r="B3" s="62">
        <v>6000</v>
      </c>
      <c r="C3" s="63">
        <v>78325</v>
      </c>
      <c r="D3" s="57">
        <v>1421490</v>
      </c>
      <c r="E3" s="60"/>
    </row>
    <row r="4" ht="15" spans="1:5">
      <c r="A4" s="61" t="s">
        <v>49</v>
      </c>
      <c r="B4" s="62">
        <v>24000</v>
      </c>
      <c r="C4" s="63">
        <v>78327</v>
      </c>
      <c r="D4" s="57">
        <v>1421573</v>
      </c>
      <c r="E4" s="60"/>
    </row>
    <row r="5" ht="15" spans="1:5">
      <c r="A5" s="61" t="s">
        <v>50</v>
      </c>
      <c r="B5" s="62">
        <v>9000</v>
      </c>
      <c r="C5" s="63">
        <v>78292</v>
      </c>
      <c r="D5" s="57">
        <v>1421130</v>
      </c>
      <c r="E5" s="60"/>
    </row>
    <row r="6" ht="15" spans="1:5">
      <c r="A6" s="61" t="s">
        <v>51</v>
      </c>
      <c r="B6" s="62">
        <v>18000</v>
      </c>
      <c r="C6" s="63">
        <v>78288</v>
      </c>
      <c r="D6" s="57">
        <v>1421089</v>
      </c>
      <c r="E6" s="60"/>
    </row>
    <row r="7" ht="15" spans="1:5">
      <c r="A7" s="61" t="s">
        <v>50</v>
      </c>
      <c r="B7" s="62">
        <v>9000</v>
      </c>
      <c r="C7" s="63">
        <v>78286</v>
      </c>
      <c r="D7" s="57">
        <v>1421097</v>
      </c>
      <c r="E7" s="60"/>
    </row>
    <row r="8" ht="15" spans="1:5">
      <c r="A8" s="61" t="s">
        <v>50</v>
      </c>
      <c r="B8" s="62">
        <v>18000</v>
      </c>
      <c r="C8" s="63">
        <v>78287</v>
      </c>
      <c r="D8" s="57">
        <v>1421093</v>
      </c>
      <c r="E8" s="60"/>
    </row>
    <row r="9" ht="15" spans="1:5">
      <c r="A9" s="61" t="s">
        <v>52</v>
      </c>
      <c r="B9" s="62">
        <v>9600</v>
      </c>
      <c r="C9" s="63">
        <v>78493</v>
      </c>
      <c r="D9" s="57">
        <v>1423625</v>
      </c>
      <c r="E9" s="60"/>
    </row>
    <row r="10" ht="15" spans="1:5">
      <c r="A10" s="61" t="s">
        <v>53</v>
      </c>
      <c r="B10" s="62">
        <v>14400</v>
      </c>
      <c r="C10" s="63">
        <v>76233</v>
      </c>
      <c r="D10" s="57">
        <v>1391039</v>
      </c>
      <c r="E10" s="60"/>
    </row>
    <row r="11" ht="15" spans="1:5">
      <c r="A11" s="61" t="s">
        <v>54</v>
      </c>
      <c r="B11" s="62">
        <v>10600</v>
      </c>
      <c r="C11" s="63">
        <v>78557</v>
      </c>
      <c r="D11" s="57">
        <v>1424255</v>
      </c>
      <c r="E11" s="60"/>
    </row>
    <row r="12" ht="15" spans="1:5">
      <c r="A12" s="61" t="s">
        <v>55</v>
      </c>
      <c r="B12" s="62">
        <v>10600</v>
      </c>
      <c r="C12" s="63">
        <v>78617</v>
      </c>
      <c r="D12" s="57">
        <v>1425344</v>
      </c>
      <c r="E12" s="60"/>
    </row>
    <row r="13" ht="15" spans="1:5">
      <c r="A13" s="61" t="s">
        <v>56</v>
      </c>
      <c r="B13" s="62">
        <v>34000</v>
      </c>
      <c r="C13" s="63">
        <v>78474</v>
      </c>
      <c r="D13" s="57">
        <v>1423273</v>
      </c>
      <c r="E13" s="60"/>
    </row>
    <row r="14" ht="15" spans="1:5">
      <c r="A14" s="61" t="s">
        <v>57</v>
      </c>
      <c r="B14" s="62">
        <v>23200</v>
      </c>
      <c r="C14" s="63">
        <v>76611</v>
      </c>
      <c r="D14" s="57">
        <v>1397671</v>
      </c>
      <c r="E14" s="60"/>
    </row>
    <row r="15" ht="15" spans="1:5">
      <c r="A15" s="61" t="s">
        <v>58</v>
      </c>
      <c r="B15" s="62">
        <v>14400</v>
      </c>
      <c r="C15" s="63">
        <v>76298</v>
      </c>
      <c r="D15" s="57">
        <v>1391802</v>
      </c>
      <c r="E15" s="60"/>
    </row>
    <row r="16" ht="15" spans="1:5">
      <c r="A16" s="61" t="s">
        <v>59</v>
      </c>
      <c r="B16" s="62">
        <v>9600</v>
      </c>
      <c r="C16" s="63">
        <v>77983</v>
      </c>
      <c r="D16" s="57">
        <v>1416237</v>
      </c>
      <c r="E16" s="60"/>
    </row>
    <row r="17" ht="15" spans="1:5">
      <c r="A17" s="61" t="s">
        <v>60</v>
      </c>
      <c r="B17" s="62">
        <v>72000</v>
      </c>
      <c r="C17" s="63">
        <v>77945</v>
      </c>
      <c r="D17" s="57">
        <v>1415144</v>
      </c>
      <c r="E17" s="60"/>
    </row>
    <row r="18" ht="15" spans="1:5">
      <c r="A18" s="61" t="s">
        <v>60</v>
      </c>
      <c r="B18" s="62">
        <v>15900</v>
      </c>
      <c r="C18" s="63">
        <v>78644</v>
      </c>
      <c r="D18" s="57">
        <v>1425693</v>
      </c>
      <c r="E18" s="60"/>
    </row>
    <row r="19" ht="15" spans="1:5">
      <c r="A19" s="61" t="s">
        <v>53</v>
      </c>
      <c r="B19" s="62">
        <v>21900</v>
      </c>
      <c r="C19" s="63">
        <v>78397</v>
      </c>
      <c r="D19" s="57">
        <v>1422294</v>
      </c>
      <c r="E19" s="60"/>
    </row>
    <row r="20" ht="15" spans="1:5">
      <c r="A20" s="61" t="s">
        <v>61</v>
      </c>
      <c r="B20" s="62">
        <v>11600</v>
      </c>
      <c r="C20" s="63">
        <v>77254</v>
      </c>
      <c r="D20" s="57">
        <v>1404869</v>
      </c>
      <c r="E20" s="60"/>
    </row>
    <row r="21" ht="15" spans="1:5">
      <c r="A21" s="61" t="s">
        <v>62</v>
      </c>
      <c r="B21" s="62">
        <v>24000</v>
      </c>
      <c r="C21" s="63">
        <v>77793</v>
      </c>
      <c r="D21" s="57">
        <v>1411599</v>
      </c>
      <c r="E21" s="60"/>
    </row>
    <row r="22" ht="15" spans="1:5">
      <c r="A22" s="61" t="s">
        <v>63</v>
      </c>
      <c r="B22" s="62">
        <v>19200</v>
      </c>
      <c r="C22" s="63">
        <v>76806</v>
      </c>
      <c r="D22" s="57">
        <v>1400359</v>
      </c>
      <c r="E22" s="60"/>
    </row>
    <row r="23" ht="15" spans="1:5">
      <c r="A23" s="61" t="s">
        <v>64</v>
      </c>
      <c r="B23" s="62">
        <v>14400</v>
      </c>
      <c r="C23" s="63">
        <v>77860</v>
      </c>
      <c r="D23" s="57">
        <v>1413483</v>
      </c>
      <c r="E23" s="60"/>
    </row>
    <row r="24" ht="15" spans="1:5">
      <c r="A24" s="61" t="s">
        <v>65</v>
      </c>
      <c r="B24" s="62">
        <v>11600</v>
      </c>
      <c r="C24" s="63">
        <v>76385</v>
      </c>
      <c r="D24" s="57">
        <v>1393769</v>
      </c>
      <c r="E24" s="60"/>
    </row>
    <row r="25" ht="15" spans="1:5">
      <c r="A25" s="61" t="s">
        <v>66</v>
      </c>
      <c r="B25" s="62">
        <v>14400</v>
      </c>
      <c r="C25" s="63">
        <v>77902</v>
      </c>
      <c r="D25" s="57">
        <v>1414359</v>
      </c>
      <c r="E25" s="60"/>
    </row>
    <row r="26" ht="15" spans="1:5">
      <c r="A26" s="61" t="s">
        <v>67</v>
      </c>
      <c r="B26" s="62">
        <v>58400</v>
      </c>
      <c r="C26" s="63">
        <v>78087</v>
      </c>
      <c r="D26" s="57">
        <v>1417587</v>
      </c>
      <c r="E26" s="60"/>
    </row>
    <row r="27" ht="15" spans="1:5">
      <c r="A27" s="61" t="s">
        <v>68</v>
      </c>
      <c r="B27" s="62">
        <v>9600</v>
      </c>
      <c r="C27" s="63">
        <v>77190</v>
      </c>
      <c r="D27" s="57">
        <v>1403804</v>
      </c>
      <c r="E27" s="60"/>
    </row>
    <row r="28" ht="15" spans="1:5">
      <c r="A28" s="61" t="s">
        <v>69</v>
      </c>
      <c r="B28" s="62">
        <v>9600</v>
      </c>
      <c r="C28" s="63">
        <v>77189</v>
      </c>
      <c r="D28" s="57">
        <v>1403786</v>
      </c>
      <c r="E28" s="60"/>
    </row>
    <row r="29" ht="15" spans="1:5">
      <c r="A29" s="61" t="s">
        <v>68</v>
      </c>
      <c r="B29" s="62">
        <v>11600</v>
      </c>
      <c r="C29" s="63">
        <v>77867</v>
      </c>
      <c r="D29" s="57">
        <v>1413697</v>
      </c>
      <c r="E29" s="60"/>
    </row>
    <row r="30" ht="15" spans="1:5">
      <c r="A30" s="61" t="s">
        <v>70</v>
      </c>
      <c r="B30" s="62">
        <v>11600</v>
      </c>
      <c r="C30" s="63">
        <v>78823</v>
      </c>
      <c r="D30" s="57">
        <v>1428563</v>
      </c>
      <c r="E30" s="60"/>
    </row>
    <row r="31" ht="15" spans="1:5">
      <c r="A31" s="61" t="s">
        <v>71</v>
      </c>
      <c r="B31" s="62">
        <v>10600</v>
      </c>
      <c r="C31" s="63">
        <v>79135</v>
      </c>
      <c r="D31" s="57">
        <v>1434199</v>
      </c>
      <c r="E31" s="60"/>
    </row>
    <row r="32" ht="15" spans="1:5">
      <c r="A32" s="61" t="s">
        <v>72</v>
      </c>
      <c r="B32" s="62">
        <v>27200</v>
      </c>
      <c r="C32" s="63">
        <v>78128</v>
      </c>
      <c r="D32" s="57">
        <v>1418302</v>
      </c>
      <c r="E32" s="60"/>
    </row>
    <row r="33" ht="15" spans="1:5">
      <c r="A33" s="61" t="s">
        <v>73</v>
      </c>
      <c r="B33" s="62">
        <v>9600</v>
      </c>
      <c r="C33" s="63">
        <v>77866</v>
      </c>
      <c r="D33" s="57">
        <v>1413600</v>
      </c>
      <c r="E33" s="60"/>
    </row>
    <row r="34" ht="15" spans="1:5">
      <c r="A34" s="61" t="s">
        <v>74</v>
      </c>
      <c r="B34" s="62">
        <v>9600</v>
      </c>
      <c r="C34" s="63">
        <v>78396</v>
      </c>
      <c r="D34" s="57">
        <v>1422266</v>
      </c>
      <c r="E34" s="60"/>
    </row>
    <row r="35" ht="15" spans="1:5">
      <c r="A35" s="61" t="s">
        <v>75</v>
      </c>
      <c r="B35" s="62">
        <v>9600</v>
      </c>
      <c r="C35" s="63">
        <v>79131</v>
      </c>
      <c r="D35" s="57">
        <v>1434073</v>
      </c>
      <c r="E35" s="60"/>
    </row>
    <row r="36" spans="1:5">
      <c r="A36" s="64" t="s">
        <v>12</v>
      </c>
      <c r="B36" s="65">
        <f>SUM(B2:B35)</f>
        <v>606800</v>
      </c>
      <c r="C36" s="66" t="s">
        <v>76</v>
      </c>
      <c r="D36" s="57"/>
      <c r="E36" s="60"/>
    </row>
    <row r="37" spans="1:5">
      <c r="A37" s="64"/>
      <c r="B37" s="64"/>
      <c r="C37" s="67"/>
      <c r="D37" s="57"/>
      <c r="E37" s="60"/>
    </row>
    <row r="38" spans="1:5">
      <c r="A38" s="68" t="s">
        <v>14</v>
      </c>
      <c r="B38" s="69">
        <f>B1-B36</f>
        <v>-186600</v>
      </c>
      <c r="C38" s="70"/>
      <c r="D38" s="57"/>
      <c r="E38" s="60"/>
    </row>
    <row r="41" spans="1:4">
      <c r="A41" s="57" t="s">
        <v>77</v>
      </c>
      <c r="B41" s="58">
        <v>640900</v>
      </c>
      <c r="C41" s="13" t="s">
        <v>3</v>
      </c>
      <c r="D41" s="57"/>
    </row>
    <row r="42" ht="15" spans="1:4">
      <c r="A42" s="61" t="s">
        <v>78</v>
      </c>
      <c r="B42" s="62">
        <v>9600</v>
      </c>
      <c r="C42" s="71">
        <v>77245</v>
      </c>
      <c r="D42" s="57">
        <v>1404669</v>
      </c>
    </row>
    <row r="43" ht="15" spans="1:4">
      <c r="A43" s="61" t="s">
        <v>79</v>
      </c>
      <c r="B43" s="62">
        <v>48000</v>
      </c>
      <c r="C43" s="71">
        <v>78321</v>
      </c>
      <c r="D43" s="57">
        <v>1421366</v>
      </c>
    </row>
    <row r="44" ht="15" spans="1:4">
      <c r="A44" s="61" t="s">
        <v>80</v>
      </c>
      <c r="B44" s="62">
        <v>14400</v>
      </c>
      <c r="C44" s="71">
        <v>77993</v>
      </c>
      <c r="D44" s="57">
        <v>1416324</v>
      </c>
    </row>
    <row r="45" ht="15" spans="1:4">
      <c r="A45" s="61" t="s">
        <v>81</v>
      </c>
      <c r="B45" s="62">
        <v>20400</v>
      </c>
      <c r="C45" s="71">
        <v>77994</v>
      </c>
      <c r="D45" s="57">
        <v>1416330</v>
      </c>
    </row>
    <row r="46" ht="15" spans="1:4">
      <c r="A46" s="61" t="s">
        <v>82</v>
      </c>
      <c r="B46" s="62">
        <v>31800</v>
      </c>
      <c r="C46" s="71">
        <v>77995</v>
      </c>
      <c r="D46" s="57">
        <v>1416325</v>
      </c>
    </row>
    <row r="47" ht="15" spans="1:4">
      <c r="A47" s="61" t="s">
        <v>83</v>
      </c>
      <c r="B47" s="62">
        <v>12000</v>
      </c>
      <c r="C47" s="71">
        <v>79140</v>
      </c>
      <c r="D47" s="57">
        <v>1434332</v>
      </c>
    </row>
    <row r="48" ht="15" spans="1:4">
      <c r="A48" s="61" t="s">
        <v>84</v>
      </c>
      <c r="B48" s="62">
        <v>13000</v>
      </c>
      <c r="C48" s="71">
        <v>78655</v>
      </c>
      <c r="D48" s="57">
        <v>1425972</v>
      </c>
    </row>
    <row r="49" ht="15" spans="1:4">
      <c r="A49" s="61" t="s">
        <v>85</v>
      </c>
      <c r="B49" s="62">
        <v>24000</v>
      </c>
      <c r="C49" s="71">
        <v>79512</v>
      </c>
      <c r="D49" s="57">
        <v>1438751</v>
      </c>
    </row>
    <row r="50" ht="15" spans="1:4">
      <c r="A50" s="61" t="s">
        <v>86</v>
      </c>
      <c r="B50" s="62">
        <v>48000</v>
      </c>
      <c r="C50" s="71">
        <v>78571</v>
      </c>
      <c r="D50" s="57">
        <v>1424358</v>
      </c>
    </row>
    <row r="51" ht="15" spans="1:4">
      <c r="A51" s="61" t="s">
        <v>87</v>
      </c>
      <c r="B51" s="62">
        <v>24000</v>
      </c>
      <c r="C51" s="71">
        <v>78492</v>
      </c>
      <c r="D51" s="57">
        <v>1423378</v>
      </c>
    </row>
    <row r="52" ht="15" spans="1:4">
      <c r="A52" s="61" t="s">
        <v>88</v>
      </c>
      <c r="B52" s="62">
        <v>25500</v>
      </c>
      <c r="C52" s="71">
        <v>78817</v>
      </c>
      <c r="D52" s="57">
        <v>1425255</v>
      </c>
    </row>
    <row r="53" ht="15" spans="1:4">
      <c r="A53" s="61" t="s">
        <v>89</v>
      </c>
      <c r="B53" s="62">
        <v>7300</v>
      </c>
      <c r="C53" s="71">
        <v>75699</v>
      </c>
      <c r="D53" s="57">
        <v>1384295</v>
      </c>
    </row>
    <row r="54" ht="15" spans="1:4">
      <c r="A54" s="61" t="s">
        <v>90</v>
      </c>
      <c r="B54" s="62">
        <v>20400</v>
      </c>
      <c r="C54" s="71">
        <v>75872</v>
      </c>
      <c r="D54" s="57">
        <v>1385931</v>
      </c>
    </row>
    <row r="55" ht="15" spans="1:4">
      <c r="A55" s="72" t="s">
        <v>91</v>
      </c>
      <c r="B55" s="62">
        <v>24000</v>
      </c>
      <c r="C55" s="71">
        <v>78735</v>
      </c>
      <c r="D55" s="73">
        <v>1425792</v>
      </c>
    </row>
    <row r="56" ht="15" spans="1:4">
      <c r="A56" s="61" t="s">
        <v>92</v>
      </c>
      <c r="B56" s="62">
        <v>13600</v>
      </c>
      <c r="C56" s="71">
        <v>75871</v>
      </c>
      <c r="D56" s="57">
        <v>1385928</v>
      </c>
    </row>
    <row r="57" ht="15" spans="1:4">
      <c r="A57" s="61" t="s">
        <v>93</v>
      </c>
      <c r="B57" s="62">
        <v>24000</v>
      </c>
      <c r="C57" s="71">
        <v>76154</v>
      </c>
      <c r="D57" s="57">
        <v>1390001</v>
      </c>
    </row>
    <row r="58" ht="15" spans="1:4">
      <c r="A58" s="72" t="s">
        <v>94</v>
      </c>
      <c r="B58" s="62">
        <v>26400</v>
      </c>
      <c r="C58" s="71">
        <v>75813</v>
      </c>
      <c r="D58" s="57">
        <v>1385671</v>
      </c>
    </row>
    <row r="59" ht="15" spans="1:4">
      <c r="A59" s="61" t="s">
        <v>95</v>
      </c>
      <c r="B59" s="62">
        <v>14600</v>
      </c>
      <c r="C59" s="71">
        <v>75700</v>
      </c>
      <c r="D59" s="57">
        <v>1384306</v>
      </c>
    </row>
    <row r="60" ht="15" spans="1:4">
      <c r="A60" s="61" t="s">
        <v>96</v>
      </c>
      <c r="B60" s="62">
        <v>13600</v>
      </c>
      <c r="C60" s="71">
        <v>75776</v>
      </c>
      <c r="D60" s="57">
        <v>1385487</v>
      </c>
    </row>
    <row r="61" ht="15" spans="1:4">
      <c r="A61" s="61" t="s">
        <v>97</v>
      </c>
      <c r="B61" s="62">
        <v>18000</v>
      </c>
      <c r="C61" s="71">
        <v>78918</v>
      </c>
      <c r="D61" s="57">
        <v>1430314</v>
      </c>
    </row>
    <row r="62" ht="15" spans="1:4">
      <c r="A62" s="61" t="s">
        <v>98</v>
      </c>
      <c r="B62" s="62">
        <v>18000</v>
      </c>
      <c r="C62" s="71">
        <v>79029</v>
      </c>
      <c r="D62" s="57">
        <v>1432348</v>
      </c>
    </row>
    <row r="63" ht="15" spans="1:4">
      <c r="A63" s="61" t="s">
        <v>99</v>
      </c>
      <c r="B63" s="62">
        <v>12000</v>
      </c>
      <c r="C63" s="71">
        <v>79217</v>
      </c>
      <c r="D63" s="57">
        <v>1435600</v>
      </c>
    </row>
    <row r="64" ht="15" spans="1:4">
      <c r="A64" s="61" t="s">
        <v>100</v>
      </c>
      <c r="B64" s="62">
        <v>10800</v>
      </c>
      <c r="C64" s="71">
        <v>78767</v>
      </c>
      <c r="D64" s="57">
        <v>1427864</v>
      </c>
    </row>
    <row r="65" ht="15" spans="1:4">
      <c r="A65" s="61" t="s">
        <v>101</v>
      </c>
      <c r="B65" s="62">
        <v>10800</v>
      </c>
      <c r="C65" s="71">
        <v>78766</v>
      </c>
      <c r="D65" s="57">
        <v>1427870</v>
      </c>
    </row>
    <row r="66" ht="15" spans="1:4">
      <c r="A66" s="61" t="s">
        <v>102</v>
      </c>
      <c r="B66" s="62">
        <v>9600</v>
      </c>
      <c r="C66" s="71">
        <v>78501</v>
      </c>
      <c r="D66" s="57">
        <v>1423767</v>
      </c>
    </row>
    <row r="67" ht="15" spans="1:4">
      <c r="A67" s="61" t="s">
        <v>103</v>
      </c>
      <c r="B67" s="62">
        <v>20400</v>
      </c>
      <c r="C67" s="71">
        <v>78226</v>
      </c>
      <c r="D67" s="57">
        <v>1419951</v>
      </c>
    </row>
    <row r="68" ht="15" spans="1:4">
      <c r="A68" s="61" t="s">
        <v>104</v>
      </c>
      <c r="B68" s="62">
        <v>15900</v>
      </c>
      <c r="C68" s="71">
        <v>78928</v>
      </c>
      <c r="D68" s="57">
        <v>1430586</v>
      </c>
    </row>
    <row r="69" ht="15" spans="1:4">
      <c r="A69" s="61" t="s">
        <v>105</v>
      </c>
      <c r="B69" s="62">
        <v>14400</v>
      </c>
      <c r="C69" s="71">
        <v>78931</v>
      </c>
      <c r="D69" s="57">
        <v>1430589</v>
      </c>
    </row>
    <row r="70" ht="15" spans="1:4">
      <c r="A70" s="61" t="s">
        <v>106</v>
      </c>
      <c r="B70" s="62">
        <v>9600</v>
      </c>
      <c r="C70" s="71">
        <v>78895</v>
      </c>
      <c r="D70" s="57">
        <v>1429818</v>
      </c>
    </row>
    <row r="71" ht="15" spans="1:4">
      <c r="A71" s="61" t="s">
        <v>107</v>
      </c>
      <c r="B71" s="62">
        <v>11600</v>
      </c>
      <c r="C71" s="71">
        <v>78127</v>
      </c>
      <c r="D71" s="57">
        <v>1418079</v>
      </c>
    </row>
    <row r="72" ht="15" spans="1:4">
      <c r="A72" s="61" t="s">
        <v>108</v>
      </c>
      <c r="B72" s="62">
        <v>9600</v>
      </c>
      <c r="C72" s="71">
        <v>73865</v>
      </c>
      <c r="D72" s="57">
        <v>1421900</v>
      </c>
    </row>
    <row r="73" ht="15" spans="1:4">
      <c r="A73" s="61" t="s">
        <v>109</v>
      </c>
      <c r="B73" s="62">
        <v>9600</v>
      </c>
      <c r="C73" s="71">
        <v>78436</v>
      </c>
      <c r="D73" s="57">
        <v>1423111</v>
      </c>
    </row>
    <row r="74" ht="15" spans="1:4">
      <c r="A74" s="61" t="s">
        <v>110</v>
      </c>
      <c r="B74" s="62">
        <v>24000</v>
      </c>
      <c r="C74" s="71">
        <v>76543</v>
      </c>
      <c r="D74" s="57">
        <v>1395913</v>
      </c>
    </row>
    <row r="75" ht="15" spans="1:4">
      <c r="A75" s="61" t="s">
        <v>111</v>
      </c>
      <c r="B75" s="62">
        <v>10600</v>
      </c>
      <c r="C75" s="71">
        <v>79591</v>
      </c>
      <c r="D75" s="57">
        <v>1438578</v>
      </c>
    </row>
    <row r="76" ht="15" spans="1:4">
      <c r="A76" s="61" t="s">
        <v>112</v>
      </c>
      <c r="B76" s="62">
        <v>26500</v>
      </c>
      <c r="C76" s="71">
        <v>78308</v>
      </c>
      <c r="D76" s="57">
        <v>1421221</v>
      </c>
    </row>
    <row r="77" ht="15" spans="1:4">
      <c r="A77" s="61" t="s">
        <v>113</v>
      </c>
      <c r="B77" s="62">
        <v>11600</v>
      </c>
      <c r="C77" s="71">
        <v>78404</v>
      </c>
      <c r="D77" s="57">
        <v>1422682</v>
      </c>
    </row>
    <row r="78" ht="15" spans="1:4">
      <c r="A78" s="61" t="s">
        <v>114</v>
      </c>
      <c r="B78" s="62">
        <v>38400</v>
      </c>
      <c r="C78" s="71">
        <v>79041</v>
      </c>
      <c r="D78" s="57">
        <v>1432581</v>
      </c>
    </row>
    <row r="79" ht="15" spans="1:4">
      <c r="A79" s="61" t="s">
        <v>115</v>
      </c>
      <c r="B79" s="62">
        <v>24000</v>
      </c>
      <c r="C79" s="71">
        <v>78627</v>
      </c>
      <c r="D79" s="57">
        <v>1425556</v>
      </c>
    </row>
    <row r="80" ht="15" spans="1:4">
      <c r="A80" s="61" t="s">
        <v>116</v>
      </c>
      <c r="B80" s="62">
        <v>21200</v>
      </c>
      <c r="C80" s="71">
        <v>80001</v>
      </c>
      <c r="D80" s="57">
        <v>1445696</v>
      </c>
    </row>
    <row r="81" ht="15" spans="1:4">
      <c r="A81" s="61" t="s">
        <v>117</v>
      </c>
      <c r="B81" s="62">
        <v>9600</v>
      </c>
      <c r="C81" s="71">
        <v>80084</v>
      </c>
      <c r="D81" s="57">
        <v>1446471</v>
      </c>
    </row>
    <row r="82" ht="15" spans="1:4">
      <c r="A82" s="61" t="s">
        <v>118</v>
      </c>
      <c r="B82" s="62">
        <v>15900</v>
      </c>
      <c r="C82" s="71">
        <v>79548</v>
      </c>
      <c r="D82" s="57">
        <v>1441376</v>
      </c>
    </row>
    <row r="83" ht="15" spans="1:4">
      <c r="A83" s="61" t="s">
        <v>119</v>
      </c>
      <c r="B83" s="62">
        <v>14400</v>
      </c>
      <c r="C83" s="71">
        <v>79629</v>
      </c>
      <c r="D83" s="57">
        <v>1442286</v>
      </c>
    </row>
    <row r="84" ht="15" spans="1:4">
      <c r="A84" s="61" t="s">
        <v>120</v>
      </c>
      <c r="B84" s="62">
        <v>8700</v>
      </c>
      <c r="C84" s="71">
        <v>80037</v>
      </c>
      <c r="D84" s="57">
        <v>1446168</v>
      </c>
    </row>
    <row r="85" ht="15" spans="1:4">
      <c r="A85" s="61" t="s">
        <v>121</v>
      </c>
      <c r="B85" s="62">
        <v>19200</v>
      </c>
      <c r="C85" s="71">
        <v>80004</v>
      </c>
      <c r="D85" s="57">
        <v>1445763</v>
      </c>
    </row>
    <row r="86" ht="15" spans="1:4">
      <c r="A86" s="61" t="s">
        <v>122</v>
      </c>
      <c r="B86" s="62">
        <v>14400</v>
      </c>
      <c r="C86" s="71">
        <v>79395</v>
      </c>
      <c r="D86" s="57">
        <v>1438518</v>
      </c>
    </row>
    <row r="87" spans="1:4">
      <c r="A87" s="64" t="s">
        <v>12</v>
      </c>
      <c r="B87" s="65">
        <f>SUM(B42:B86)</f>
        <v>823400</v>
      </c>
      <c r="C87" s="57" t="s">
        <v>123</v>
      </c>
      <c r="D87" s="74"/>
    </row>
    <row r="88" spans="1:4">
      <c r="A88" s="64"/>
      <c r="B88" s="64"/>
      <c r="C88" s="57"/>
      <c r="D88" s="74"/>
    </row>
    <row r="89" spans="1:4">
      <c r="A89" s="68" t="s">
        <v>14</v>
      </c>
      <c r="B89" s="69">
        <f>B41-B87</f>
        <v>-182500</v>
      </c>
      <c r="C89" s="64"/>
      <c r="D89" s="74"/>
    </row>
    <row r="92" spans="1:1">
      <c r="A92" t="s">
        <v>124</v>
      </c>
    </row>
    <row r="93" spans="1:2">
      <c r="A93" s="75" t="s">
        <v>42</v>
      </c>
      <c r="B93" s="60">
        <v>53500</v>
      </c>
    </row>
    <row r="94" spans="1:2">
      <c r="A94" s="60" t="s">
        <v>43</v>
      </c>
      <c r="B94" s="60">
        <v>186600</v>
      </c>
    </row>
    <row r="95" ht="14.25" spans="1:2">
      <c r="A95" s="76" t="s">
        <v>44</v>
      </c>
      <c r="B95" s="76">
        <v>182500</v>
      </c>
    </row>
    <row r="96" ht="14.25" spans="1:3">
      <c r="A96" s="60" t="s">
        <v>45</v>
      </c>
      <c r="B96" s="60">
        <v>422600</v>
      </c>
      <c r="C96" t="s">
        <v>125</v>
      </c>
    </row>
    <row r="99" spans="1:4">
      <c r="A99" s="77" t="s">
        <v>126</v>
      </c>
      <c r="B99" s="58">
        <v>521000</v>
      </c>
      <c r="C99" s="78" t="s">
        <v>3</v>
      </c>
      <c r="D99" s="74"/>
    </row>
    <row r="100" ht="15" spans="1:4">
      <c r="A100" s="61" t="s">
        <v>127</v>
      </c>
      <c r="B100" s="62">
        <v>15900</v>
      </c>
      <c r="C100" s="79">
        <v>76439</v>
      </c>
      <c r="D100" s="80">
        <v>1394365</v>
      </c>
    </row>
    <row r="101" ht="15" spans="1:4">
      <c r="A101" s="61" t="s">
        <v>128</v>
      </c>
      <c r="B101" s="62">
        <v>12800</v>
      </c>
      <c r="C101" s="79">
        <v>77515</v>
      </c>
      <c r="D101" s="80">
        <v>1407999</v>
      </c>
    </row>
    <row r="102" ht="15" spans="1:4">
      <c r="A102" s="61" t="s">
        <v>129</v>
      </c>
      <c r="B102" s="62">
        <v>16000</v>
      </c>
      <c r="C102" s="79">
        <v>78845</v>
      </c>
      <c r="D102" s="80">
        <v>1428973</v>
      </c>
    </row>
    <row r="103" ht="15" spans="1:4">
      <c r="A103" s="81" t="s">
        <v>130</v>
      </c>
      <c r="B103" s="82">
        <v>7000</v>
      </c>
      <c r="C103" s="83">
        <v>80688</v>
      </c>
      <c r="D103" s="84">
        <v>1451558</v>
      </c>
    </row>
    <row r="104" ht="15" spans="1:4">
      <c r="A104" s="61" t="s">
        <v>131</v>
      </c>
      <c r="B104" s="62">
        <v>24000</v>
      </c>
      <c r="C104" s="79">
        <v>78477</v>
      </c>
      <c r="D104" s="80">
        <v>1423452</v>
      </c>
    </row>
    <row r="105" ht="15" spans="1:4">
      <c r="A105" s="61" t="s">
        <v>132</v>
      </c>
      <c r="B105" s="62">
        <v>12000</v>
      </c>
      <c r="C105" s="79">
        <v>80125</v>
      </c>
      <c r="D105" s="80">
        <v>1447143</v>
      </c>
    </row>
    <row r="106" ht="15" spans="1:4">
      <c r="A106" s="61" t="s">
        <v>133</v>
      </c>
      <c r="B106" s="62">
        <v>8000</v>
      </c>
      <c r="C106" s="79">
        <v>80726</v>
      </c>
      <c r="D106" s="80">
        <v>1453176</v>
      </c>
    </row>
    <row r="107" ht="15" spans="1:4">
      <c r="A107" s="61" t="s">
        <v>134</v>
      </c>
      <c r="B107" s="62">
        <v>8000</v>
      </c>
      <c r="C107" s="79">
        <v>79653</v>
      </c>
      <c r="D107" s="80">
        <v>1442508</v>
      </c>
    </row>
    <row r="108" ht="15" spans="1:4">
      <c r="A108" s="61" t="s">
        <v>134</v>
      </c>
      <c r="B108" s="62">
        <v>7000</v>
      </c>
      <c r="C108" s="79">
        <v>80686</v>
      </c>
      <c r="D108" s="80">
        <v>1451865</v>
      </c>
    </row>
    <row r="109" ht="15" spans="1:4">
      <c r="A109" s="61" t="s">
        <v>135</v>
      </c>
      <c r="B109" s="62">
        <v>8000</v>
      </c>
      <c r="C109" s="85">
        <v>80144</v>
      </c>
      <c r="D109" s="80">
        <v>1447238</v>
      </c>
    </row>
    <row r="110" ht="15" spans="1:4">
      <c r="A110" s="61" t="s">
        <v>135</v>
      </c>
      <c r="B110" s="62">
        <v>8000</v>
      </c>
      <c r="C110" s="85">
        <v>79779</v>
      </c>
      <c r="D110" s="80">
        <v>1443500</v>
      </c>
    </row>
    <row r="111" ht="15" spans="1:4">
      <c r="A111" s="61" t="s">
        <v>136</v>
      </c>
      <c r="B111" s="62">
        <v>10500</v>
      </c>
      <c r="C111" s="79">
        <v>80689</v>
      </c>
      <c r="D111" s="80">
        <v>1452161</v>
      </c>
    </row>
    <row r="112" ht="15" spans="1:4">
      <c r="A112" s="81" t="s">
        <v>137</v>
      </c>
      <c r="B112" s="82"/>
      <c r="C112" s="83">
        <v>80227</v>
      </c>
      <c r="D112" s="80"/>
    </row>
    <row r="113" ht="15" spans="1:4">
      <c r="A113" s="61" t="s">
        <v>137</v>
      </c>
      <c r="B113" s="62">
        <v>7000</v>
      </c>
      <c r="C113" s="79">
        <v>80920</v>
      </c>
      <c r="D113" s="80">
        <v>1455881</v>
      </c>
    </row>
    <row r="114" ht="15" spans="1:4">
      <c r="A114" s="61" t="s">
        <v>137</v>
      </c>
      <c r="B114" s="62">
        <v>7000</v>
      </c>
      <c r="C114" s="79">
        <v>80966</v>
      </c>
      <c r="D114" s="80">
        <v>1456306</v>
      </c>
    </row>
    <row r="115" ht="15" spans="1:4">
      <c r="A115" s="61" t="s">
        <v>137</v>
      </c>
      <c r="B115" s="62">
        <v>7000</v>
      </c>
      <c r="C115" s="79">
        <v>80924</v>
      </c>
      <c r="D115" s="80">
        <v>1455912</v>
      </c>
    </row>
    <row r="116" ht="15" spans="1:4">
      <c r="A116" s="61" t="s">
        <v>138</v>
      </c>
      <c r="B116" s="62">
        <v>7000</v>
      </c>
      <c r="C116" s="79">
        <v>81046</v>
      </c>
      <c r="D116" s="80">
        <v>1457474</v>
      </c>
    </row>
    <row r="117" ht="15" spans="1:4">
      <c r="A117" s="81" t="s">
        <v>139</v>
      </c>
      <c r="B117" s="82">
        <v>7000</v>
      </c>
      <c r="C117" s="83">
        <v>80911</v>
      </c>
      <c r="D117" s="80">
        <v>1455411</v>
      </c>
    </row>
    <row r="118" ht="15" spans="1:4">
      <c r="A118" s="61" t="s">
        <v>140</v>
      </c>
      <c r="B118" s="62">
        <v>8000</v>
      </c>
      <c r="C118" s="79">
        <v>80124</v>
      </c>
      <c r="D118" s="80">
        <v>1447134</v>
      </c>
    </row>
    <row r="119" ht="15" spans="1:4">
      <c r="A119" s="61" t="s">
        <v>141</v>
      </c>
      <c r="B119" s="62">
        <v>9000</v>
      </c>
      <c r="C119" s="79">
        <v>80328</v>
      </c>
      <c r="D119" s="80">
        <v>1449464</v>
      </c>
    </row>
    <row r="120" ht="15" spans="1:4">
      <c r="A120" s="61" t="s">
        <v>140</v>
      </c>
      <c r="B120" s="62">
        <v>8000</v>
      </c>
      <c r="C120" s="85">
        <v>79777</v>
      </c>
      <c r="D120" s="80">
        <v>1443471</v>
      </c>
    </row>
    <row r="121" ht="15" spans="1:4">
      <c r="A121" s="61" t="s">
        <v>142</v>
      </c>
      <c r="B121" s="62">
        <v>20000</v>
      </c>
      <c r="C121" s="85">
        <v>81014</v>
      </c>
      <c r="D121" s="80">
        <v>1457203</v>
      </c>
    </row>
    <row r="122" ht="15" spans="1:4">
      <c r="A122" s="61" t="s">
        <v>143</v>
      </c>
      <c r="B122" s="62">
        <v>7000</v>
      </c>
      <c r="C122" s="79">
        <v>80816</v>
      </c>
      <c r="D122" s="80">
        <v>1454327</v>
      </c>
    </row>
    <row r="123" ht="15" spans="1:4">
      <c r="A123" s="61" t="s">
        <v>144</v>
      </c>
      <c r="B123" s="62">
        <v>7000</v>
      </c>
      <c r="C123" s="79">
        <v>80743</v>
      </c>
      <c r="D123" s="80">
        <v>1453543</v>
      </c>
    </row>
    <row r="124" ht="15" spans="1:4">
      <c r="A124" s="61" t="s">
        <v>145</v>
      </c>
      <c r="B124" s="62">
        <v>10500</v>
      </c>
      <c r="C124" s="79">
        <v>80958</v>
      </c>
      <c r="D124" s="80">
        <v>1456073</v>
      </c>
    </row>
    <row r="125" ht="15" spans="1:4">
      <c r="A125" s="61" t="s">
        <v>146</v>
      </c>
      <c r="B125" s="62">
        <v>7000</v>
      </c>
      <c r="C125" s="79">
        <v>80925</v>
      </c>
      <c r="D125" s="80">
        <v>1455923</v>
      </c>
    </row>
    <row r="126" ht="15" spans="1:4">
      <c r="A126" s="61" t="s">
        <v>146</v>
      </c>
      <c r="B126" s="62">
        <v>7000</v>
      </c>
      <c r="C126" s="79">
        <v>80687</v>
      </c>
      <c r="D126" s="80">
        <v>1452181</v>
      </c>
    </row>
    <row r="127" ht="15" spans="1:4">
      <c r="A127" s="61" t="s">
        <v>147</v>
      </c>
      <c r="B127" s="62">
        <v>7034</v>
      </c>
      <c r="C127" s="79">
        <v>80733</v>
      </c>
      <c r="D127" s="80">
        <v>1452656</v>
      </c>
    </row>
    <row r="128" ht="15" spans="1:4">
      <c r="A128" s="61" t="s">
        <v>148</v>
      </c>
      <c r="B128" s="62">
        <v>7000</v>
      </c>
      <c r="C128" s="79">
        <v>81184</v>
      </c>
      <c r="D128" s="80">
        <v>1459792</v>
      </c>
    </row>
    <row r="129" ht="15" spans="1:4">
      <c r="A129" s="61" t="s">
        <v>149</v>
      </c>
      <c r="B129" s="62">
        <v>10500</v>
      </c>
      <c r="C129" s="79">
        <v>80915</v>
      </c>
      <c r="D129" s="80">
        <v>1455659</v>
      </c>
    </row>
    <row r="130" ht="15" spans="1:4">
      <c r="A130" s="61" t="s">
        <v>149</v>
      </c>
      <c r="B130" s="62">
        <v>10500</v>
      </c>
      <c r="C130" s="79">
        <v>80919</v>
      </c>
      <c r="D130" s="80">
        <v>1455344</v>
      </c>
    </row>
    <row r="131" ht="15" spans="1:4">
      <c r="A131" s="61" t="s">
        <v>150</v>
      </c>
      <c r="B131" s="62">
        <v>21000</v>
      </c>
      <c r="C131" s="85">
        <v>80875</v>
      </c>
      <c r="D131" s="80">
        <v>1454890</v>
      </c>
    </row>
    <row r="132" ht="15" spans="1:4">
      <c r="A132" s="61" t="s">
        <v>151</v>
      </c>
      <c r="B132" s="62">
        <v>17500</v>
      </c>
      <c r="C132" s="85">
        <v>81244</v>
      </c>
      <c r="D132" s="80">
        <v>1460785</v>
      </c>
    </row>
    <row r="133" ht="15" spans="1:4">
      <c r="A133" s="81" t="s">
        <v>152</v>
      </c>
      <c r="B133" s="82">
        <v>48000</v>
      </c>
      <c r="C133" s="83">
        <v>81261</v>
      </c>
      <c r="D133" s="80">
        <v>1460984</v>
      </c>
    </row>
    <row r="134" ht="15" spans="1:4">
      <c r="A134" s="61" t="s">
        <v>153</v>
      </c>
      <c r="B134" s="62">
        <v>13500</v>
      </c>
      <c r="C134" s="79">
        <v>81482</v>
      </c>
      <c r="D134" s="80">
        <v>1464262</v>
      </c>
    </row>
    <row r="135" ht="15" spans="1:4">
      <c r="A135" s="61" t="s">
        <v>154</v>
      </c>
      <c r="B135" s="62">
        <v>9000</v>
      </c>
      <c r="C135" s="79">
        <v>81153</v>
      </c>
      <c r="D135" s="80">
        <v>1459385</v>
      </c>
    </row>
    <row r="136" ht="15" spans="1:4">
      <c r="A136" s="61" t="s">
        <v>154</v>
      </c>
      <c r="B136" s="62">
        <v>16000</v>
      </c>
      <c r="C136" s="79">
        <v>81374</v>
      </c>
      <c r="D136" s="80">
        <v>1463130</v>
      </c>
    </row>
    <row r="137" ht="15" spans="1:4">
      <c r="A137" s="61" t="s">
        <v>155</v>
      </c>
      <c r="B137" s="62">
        <v>8000</v>
      </c>
      <c r="C137" s="79">
        <v>81613</v>
      </c>
      <c r="D137" s="80">
        <v>1467859</v>
      </c>
    </row>
    <row r="138" ht="15" spans="1:4">
      <c r="A138" s="61" t="s">
        <v>156</v>
      </c>
      <c r="B138" s="62">
        <v>10500</v>
      </c>
      <c r="C138" s="79">
        <v>81008</v>
      </c>
      <c r="D138" s="80">
        <v>1456963</v>
      </c>
    </row>
    <row r="139" ht="15" spans="1:4">
      <c r="A139" s="61" t="s">
        <v>155</v>
      </c>
      <c r="B139" s="62">
        <v>8000</v>
      </c>
      <c r="C139" s="79">
        <v>81627</v>
      </c>
      <c r="D139" s="80">
        <v>1468302</v>
      </c>
    </row>
    <row r="140" ht="15" spans="1:4">
      <c r="A140" s="61" t="s">
        <v>156</v>
      </c>
      <c r="B140" s="62">
        <v>31500</v>
      </c>
      <c r="C140" s="79">
        <v>80957</v>
      </c>
      <c r="D140" s="80">
        <v>1456065</v>
      </c>
    </row>
    <row r="141" ht="15" spans="1:4">
      <c r="A141" s="61" t="s">
        <v>157</v>
      </c>
      <c r="B141" s="62">
        <v>10500</v>
      </c>
      <c r="C141" s="85">
        <v>81167</v>
      </c>
      <c r="D141" s="80">
        <v>1459486</v>
      </c>
    </row>
    <row r="142" ht="15" spans="1:4">
      <c r="A142" s="61" t="s">
        <v>157</v>
      </c>
      <c r="B142" s="62">
        <v>10500</v>
      </c>
      <c r="C142" s="85">
        <v>80907</v>
      </c>
      <c r="D142" s="80">
        <v>1455347</v>
      </c>
    </row>
    <row r="143" ht="15" spans="1:4">
      <c r="A143" s="61" t="s">
        <v>158</v>
      </c>
      <c r="B143" s="62">
        <v>9000</v>
      </c>
      <c r="C143" s="79">
        <v>81313</v>
      </c>
      <c r="D143" s="80">
        <v>1461829</v>
      </c>
    </row>
    <row r="144" ht="15" spans="1:4">
      <c r="A144" s="61" t="s">
        <v>157</v>
      </c>
      <c r="B144" s="62">
        <v>10500</v>
      </c>
      <c r="C144" s="79">
        <v>81167</v>
      </c>
      <c r="D144" s="80">
        <v>1459486</v>
      </c>
    </row>
    <row r="145" ht="15" spans="1:4">
      <c r="A145" s="61" t="s">
        <v>157</v>
      </c>
      <c r="B145" s="62">
        <v>10500</v>
      </c>
      <c r="C145" s="85">
        <v>81167</v>
      </c>
      <c r="D145" s="80">
        <v>1459486</v>
      </c>
    </row>
    <row r="146" ht="15" spans="1:4">
      <c r="A146" s="86"/>
      <c r="B146" s="87"/>
      <c r="C146" s="88"/>
      <c r="D146" s="74"/>
    </row>
    <row r="147" ht="15" spans="1:4">
      <c r="A147" s="61"/>
      <c r="B147" s="62"/>
      <c r="C147" s="79"/>
      <c r="D147" s="89"/>
    </row>
    <row r="148" ht="15" spans="1:4">
      <c r="A148" s="61"/>
      <c r="B148" s="62"/>
      <c r="C148" s="79"/>
      <c r="D148" s="89"/>
    </row>
    <row r="149" ht="15" spans="1:4">
      <c r="A149" s="86"/>
      <c r="B149" s="87"/>
      <c r="C149" s="88"/>
      <c r="D149" s="74"/>
    </row>
    <row r="150" ht="15" spans="1:4">
      <c r="A150" s="86"/>
      <c r="B150" s="87"/>
      <c r="C150" s="88"/>
      <c r="D150" s="74"/>
    </row>
    <row r="151" spans="1:4">
      <c r="A151" s="90" t="s">
        <v>12</v>
      </c>
      <c r="B151" s="91">
        <f>SUM(B100:B150)</f>
        <v>524734</v>
      </c>
      <c r="C151" s="29" t="s">
        <v>159</v>
      </c>
      <c r="D151" s="74"/>
    </row>
    <row r="152" spans="1:4">
      <c r="A152" s="90"/>
      <c r="B152" s="90"/>
      <c r="C152" s="74"/>
      <c r="D152" s="74"/>
    </row>
    <row r="153" spans="1:4">
      <c r="A153" s="92" t="s">
        <v>14</v>
      </c>
      <c r="B153" s="93">
        <f>B99-B151</f>
        <v>-3734</v>
      </c>
      <c r="C153" s="90"/>
      <c r="D153" s="74"/>
    </row>
  </sheetData>
  <conditionalFormatting sqref="C2:C35">
    <cfRule type="duplicateValues" dxfId="0" priority="4"/>
  </conditionalFormatting>
  <conditionalFormatting sqref="C42:C86">
    <cfRule type="duplicateValues" dxfId="0" priority="3"/>
  </conditionalFormatting>
  <conditionalFormatting sqref="D99:D15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tabSelected="1" topLeftCell="A109" workbookViewId="0">
      <selection activeCell="J136" sqref="J136"/>
    </sheetView>
  </sheetViews>
  <sheetFormatPr defaultColWidth="9" defaultRowHeight="13.5"/>
  <cols>
    <col min="3" max="3" width="19.625" customWidth="1"/>
    <col min="4" max="4" width="13.875" customWidth="1"/>
    <col min="9" max="9" width="17.625" customWidth="1"/>
    <col min="10" max="10" width="21.375" customWidth="1"/>
    <col min="15" max="15" width="21.5" customWidth="1"/>
    <col min="16" max="17" width="8" style="2"/>
  </cols>
  <sheetData>
    <row r="1" ht="27" spans="1:17">
      <c r="A1" s="3" t="s">
        <v>160</v>
      </c>
      <c r="B1" s="3" t="s">
        <v>161</v>
      </c>
      <c r="C1" s="3" t="s">
        <v>162</v>
      </c>
      <c r="D1" s="3" t="s">
        <v>163</v>
      </c>
      <c r="E1" s="4" t="s">
        <v>164</v>
      </c>
      <c r="F1" s="3" t="s">
        <v>165</v>
      </c>
      <c r="G1" s="5" t="s">
        <v>166</v>
      </c>
      <c r="H1" s="5" t="s">
        <v>167</v>
      </c>
      <c r="I1" s="35" t="s">
        <v>168</v>
      </c>
      <c r="J1" s="3" t="s">
        <v>169</v>
      </c>
      <c r="K1" s="3"/>
      <c r="P1" s="36"/>
      <c r="Q1" s="36"/>
    </row>
    <row r="2" ht="15" spans="1:17">
      <c r="A2" s="6">
        <v>1468239</v>
      </c>
      <c r="B2" s="7">
        <v>79559</v>
      </c>
      <c r="C2" s="8" t="s">
        <v>170</v>
      </c>
      <c r="D2" s="9">
        <v>3500</v>
      </c>
      <c r="E2" s="10">
        <v>1</v>
      </c>
      <c r="F2" s="8">
        <v>2</v>
      </c>
      <c r="G2" s="8"/>
      <c r="H2" s="8">
        <f>F2*E2</f>
        <v>2</v>
      </c>
      <c r="I2" s="37">
        <v>6600</v>
      </c>
      <c r="J2" s="38">
        <v>6600</v>
      </c>
      <c r="K2" s="37"/>
      <c r="P2" s="39"/>
      <c r="Q2" s="39"/>
    </row>
    <row r="3" ht="15" spans="1:17">
      <c r="A3" s="11">
        <v>1469150</v>
      </c>
      <c r="B3" s="12">
        <v>76669</v>
      </c>
      <c r="C3" s="13" t="s">
        <v>171</v>
      </c>
      <c r="D3" s="9">
        <v>4500</v>
      </c>
      <c r="E3" s="10">
        <v>2</v>
      </c>
      <c r="F3" s="13">
        <v>4</v>
      </c>
      <c r="G3" s="14"/>
      <c r="H3" s="8">
        <v>4</v>
      </c>
      <c r="I3" s="37">
        <v>7600</v>
      </c>
      <c r="J3" s="38">
        <v>7600</v>
      </c>
      <c r="K3" s="37"/>
      <c r="P3" s="39"/>
      <c r="Q3" s="39"/>
    </row>
    <row r="4" ht="15" spans="1:17">
      <c r="A4" s="11">
        <v>1469150</v>
      </c>
      <c r="B4" s="12">
        <v>78903</v>
      </c>
      <c r="C4" s="13" t="s">
        <v>172</v>
      </c>
      <c r="D4" s="9">
        <v>3100</v>
      </c>
      <c r="E4" s="10">
        <v>1</v>
      </c>
      <c r="F4" s="13">
        <v>2</v>
      </c>
      <c r="G4" s="14"/>
      <c r="H4" s="8">
        <v>2</v>
      </c>
      <c r="I4" s="37">
        <v>6200</v>
      </c>
      <c r="J4" s="38"/>
      <c r="K4" s="37"/>
      <c r="P4" s="39"/>
      <c r="Q4" s="39"/>
    </row>
    <row r="5" ht="15" spans="1:17">
      <c r="A5" s="15">
        <v>1471488</v>
      </c>
      <c r="B5" s="12">
        <v>78879</v>
      </c>
      <c r="C5" s="13" t="s">
        <v>173</v>
      </c>
      <c r="D5" s="9">
        <v>3800</v>
      </c>
      <c r="E5" s="10">
        <v>1</v>
      </c>
      <c r="F5" s="13">
        <v>3</v>
      </c>
      <c r="G5" s="14"/>
      <c r="H5" s="8">
        <v>3</v>
      </c>
      <c r="I5" s="37">
        <f t="shared" ref="I2:I20" si="0">H5*D5</f>
        <v>11400</v>
      </c>
      <c r="J5" s="38">
        <f t="shared" ref="J2:J20" si="1">I5</f>
        <v>11400</v>
      </c>
      <c r="K5" s="37"/>
      <c r="P5" s="39"/>
      <c r="Q5" s="39"/>
    </row>
    <row r="6" ht="15" spans="1:17">
      <c r="A6" s="15">
        <v>1469509</v>
      </c>
      <c r="B6" s="12">
        <v>81682</v>
      </c>
      <c r="C6" s="13" t="s">
        <v>174</v>
      </c>
      <c r="D6" s="9">
        <v>4000</v>
      </c>
      <c r="E6" s="10">
        <v>1</v>
      </c>
      <c r="F6" s="13">
        <v>2</v>
      </c>
      <c r="G6" s="14"/>
      <c r="H6" s="8">
        <v>2</v>
      </c>
      <c r="I6" s="37">
        <f t="shared" si="0"/>
        <v>8000</v>
      </c>
      <c r="J6" s="38">
        <f t="shared" si="1"/>
        <v>8000</v>
      </c>
      <c r="K6" s="37"/>
      <c r="P6" s="39"/>
      <c r="Q6" s="39"/>
    </row>
    <row r="7" ht="15" spans="1:17">
      <c r="A7" s="16">
        <v>1475076</v>
      </c>
      <c r="B7" s="17">
        <v>80286</v>
      </c>
      <c r="C7" s="13" t="s">
        <v>175</v>
      </c>
      <c r="D7" s="9">
        <v>3900</v>
      </c>
      <c r="E7" s="10">
        <v>1</v>
      </c>
      <c r="F7" s="13">
        <v>2</v>
      </c>
      <c r="G7" s="14"/>
      <c r="H7" s="8">
        <v>2</v>
      </c>
      <c r="I7" s="37">
        <f t="shared" si="0"/>
        <v>7800</v>
      </c>
      <c r="J7" s="38">
        <f t="shared" si="1"/>
        <v>7800</v>
      </c>
      <c r="K7" s="37"/>
      <c r="P7" s="39"/>
      <c r="Q7" s="39"/>
    </row>
    <row r="8" ht="15" spans="1:17">
      <c r="A8" s="16">
        <v>1467723</v>
      </c>
      <c r="B8" s="17">
        <v>80535</v>
      </c>
      <c r="C8" s="13" t="s">
        <v>176</v>
      </c>
      <c r="D8" s="9">
        <v>3800</v>
      </c>
      <c r="E8" s="10">
        <v>1</v>
      </c>
      <c r="F8" s="13">
        <v>2</v>
      </c>
      <c r="G8" s="14"/>
      <c r="H8" s="8">
        <v>2</v>
      </c>
      <c r="I8" s="37">
        <f t="shared" si="0"/>
        <v>7600</v>
      </c>
      <c r="J8" s="38">
        <f t="shared" si="1"/>
        <v>7600</v>
      </c>
      <c r="K8" s="37"/>
      <c r="P8" s="39"/>
      <c r="Q8" s="39"/>
    </row>
    <row r="9" ht="15" spans="1:17">
      <c r="A9" s="16">
        <v>1474171</v>
      </c>
      <c r="B9" s="17">
        <v>79977</v>
      </c>
      <c r="C9" s="13" t="s">
        <v>177</v>
      </c>
      <c r="D9" s="9">
        <v>3800</v>
      </c>
      <c r="E9" s="10">
        <v>1</v>
      </c>
      <c r="F9" s="13">
        <v>4</v>
      </c>
      <c r="G9" s="14"/>
      <c r="H9" s="8">
        <v>4</v>
      </c>
      <c r="I9" s="37">
        <f t="shared" si="0"/>
        <v>15200</v>
      </c>
      <c r="J9" s="38">
        <f t="shared" si="1"/>
        <v>15200</v>
      </c>
      <c r="K9" s="37"/>
      <c r="P9" s="39"/>
      <c r="Q9" s="39"/>
    </row>
    <row r="10" ht="15" spans="1:17">
      <c r="A10" s="15">
        <v>1467931</v>
      </c>
      <c r="B10" s="12">
        <v>81617</v>
      </c>
      <c r="C10" s="13" t="s">
        <v>178</v>
      </c>
      <c r="D10" s="9">
        <v>3800</v>
      </c>
      <c r="E10" s="10">
        <v>1</v>
      </c>
      <c r="F10" s="13">
        <v>4</v>
      </c>
      <c r="G10" s="14"/>
      <c r="H10" s="8">
        <v>4</v>
      </c>
      <c r="I10" s="37">
        <f t="shared" si="0"/>
        <v>15200</v>
      </c>
      <c r="J10" s="38">
        <f t="shared" si="1"/>
        <v>15200</v>
      </c>
      <c r="K10" s="37"/>
      <c r="P10" s="39"/>
      <c r="Q10" s="39"/>
    </row>
    <row r="11" ht="15" spans="1:17">
      <c r="A11" s="15">
        <v>1472459</v>
      </c>
      <c r="B11" s="12">
        <v>79164</v>
      </c>
      <c r="C11" s="13" t="s">
        <v>179</v>
      </c>
      <c r="D11" s="9">
        <v>3400</v>
      </c>
      <c r="E11" s="10">
        <v>1</v>
      </c>
      <c r="F11" s="13">
        <v>2</v>
      </c>
      <c r="G11" s="14"/>
      <c r="H11" s="8">
        <v>2</v>
      </c>
      <c r="I11" s="37">
        <f t="shared" si="0"/>
        <v>6800</v>
      </c>
      <c r="J11" s="38">
        <f t="shared" si="1"/>
        <v>6800</v>
      </c>
      <c r="K11" s="37"/>
      <c r="P11" s="39"/>
      <c r="Q11" s="39"/>
    </row>
    <row r="12" ht="15" spans="1:17">
      <c r="A12" s="18">
        <v>1473730</v>
      </c>
      <c r="B12" s="19">
        <v>79623</v>
      </c>
      <c r="C12" s="13" t="s">
        <v>180</v>
      </c>
      <c r="D12" s="9">
        <v>3100</v>
      </c>
      <c r="E12" s="10">
        <v>1</v>
      </c>
      <c r="F12" s="13">
        <v>2</v>
      </c>
      <c r="G12" s="14"/>
      <c r="H12" s="8">
        <v>2</v>
      </c>
      <c r="I12" s="37">
        <f t="shared" si="0"/>
        <v>6200</v>
      </c>
      <c r="J12" s="38">
        <f t="shared" si="1"/>
        <v>6200</v>
      </c>
      <c r="K12" s="37"/>
      <c r="P12" s="39"/>
      <c r="Q12" s="39"/>
    </row>
    <row r="13" ht="15" spans="1:17">
      <c r="A13" s="18">
        <v>1469014</v>
      </c>
      <c r="B13" s="19">
        <v>81668</v>
      </c>
      <c r="C13" s="13" t="s">
        <v>181</v>
      </c>
      <c r="D13" s="9">
        <v>3100</v>
      </c>
      <c r="E13" s="10">
        <v>1</v>
      </c>
      <c r="F13" s="13">
        <v>3</v>
      </c>
      <c r="G13" s="14"/>
      <c r="H13" s="8">
        <v>3</v>
      </c>
      <c r="I13" s="37">
        <f t="shared" si="0"/>
        <v>9300</v>
      </c>
      <c r="J13" s="38">
        <f t="shared" si="1"/>
        <v>9300</v>
      </c>
      <c r="K13" s="37"/>
      <c r="P13" s="39"/>
      <c r="Q13" s="39"/>
    </row>
    <row r="14" ht="15" spans="1:17">
      <c r="A14" s="18" t="s">
        <v>182</v>
      </c>
      <c r="B14" s="19">
        <v>81583</v>
      </c>
      <c r="C14" s="20">
        <v>43570</v>
      </c>
      <c r="D14" s="9">
        <v>3100</v>
      </c>
      <c r="E14" s="10">
        <v>1</v>
      </c>
      <c r="F14" s="13">
        <v>3</v>
      </c>
      <c r="G14" s="14"/>
      <c r="H14" s="8">
        <v>3</v>
      </c>
      <c r="I14" s="37">
        <f t="shared" si="0"/>
        <v>9300</v>
      </c>
      <c r="J14" s="38">
        <f t="shared" si="1"/>
        <v>9300</v>
      </c>
      <c r="K14" s="37"/>
      <c r="P14" s="39"/>
      <c r="Q14" s="39"/>
    </row>
    <row r="15" ht="15" spans="1:17">
      <c r="A15" s="18">
        <v>1468177</v>
      </c>
      <c r="B15" s="19">
        <v>81618</v>
      </c>
      <c r="C15" s="13" t="s">
        <v>181</v>
      </c>
      <c r="D15" s="9">
        <v>3100</v>
      </c>
      <c r="E15" s="10">
        <v>1</v>
      </c>
      <c r="F15" s="13">
        <v>3</v>
      </c>
      <c r="G15" s="14"/>
      <c r="H15" s="8">
        <v>3</v>
      </c>
      <c r="I15" s="37">
        <f t="shared" si="0"/>
        <v>9300</v>
      </c>
      <c r="J15" s="38">
        <f t="shared" si="1"/>
        <v>9300</v>
      </c>
      <c r="K15" s="37"/>
      <c r="P15" s="39"/>
      <c r="Q15" s="39"/>
    </row>
    <row r="16" ht="15" spans="1:17">
      <c r="A16" s="18">
        <v>1474146</v>
      </c>
      <c r="B16" s="19">
        <v>79976</v>
      </c>
      <c r="C16" s="13" t="s">
        <v>183</v>
      </c>
      <c r="D16" s="9">
        <v>3800</v>
      </c>
      <c r="E16" s="10">
        <v>1</v>
      </c>
      <c r="F16" s="13">
        <v>4</v>
      </c>
      <c r="G16" s="14"/>
      <c r="H16" s="8">
        <v>4</v>
      </c>
      <c r="I16" s="37">
        <f t="shared" si="0"/>
        <v>15200</v>
      </c>
      <c r="J16" s="38">
        <f t="shared" si="1"/>
        <v>15200</v>
      </c>
      <c r="K16" s="37"/>
      <c r="P16" s="39"/>
      <c r="Q16" s="39"/>
    </row>
    <row r="17" ht="15" spans="1:17">
      <c r="A17" s="18">
        <v>1485060</v>
      </c>
      <c r="B17" s="19">
        <v>85553</v>
      </c>
      <c r="C17" s="13" t="s">
        <v>184</v>
      </c>
      <c r="D17" s="9">
        <v>4100</v>
      </c>
      <c r="E17" s="10">
        <v>1</v>
      </c>
      <c r="F17" s="13">
        <v>2</v>
      </c>
      <c r="G17" s="14"/>
      <c r="H17" s="8">
        <v>2</v>
      </c>
      <c r="I17" s="37">
        <f t="shared" si="0"/>
        <v>8200</v>
      </c>
      <c r="J17" s="38">
        <f t="shared" si="1"/>
        <v>8200</v>
      </c>
      <c r="K17" s="37"/>
      <c r="P17" s="39"/>
      <c r="Q17" s="39"/>
    </row>
    <row r="18" ht="15" spans="1:17">
      <c r="A18" s="6">
        <v>1484808</v>
      </c>
      <c r="B18" s="19">
        <v>85511</v>
      </c>
      <c r="C18" s="13" t="s">
        <v>184</v>
      </c>
      <c r="D18" s="9">
        <v>4100</v>
      </c>
      <c r="E18" s="10">
        <v>1</v>
      </c>
      <c r="F18" s="13">
        <v>2</v>
      </c>
      <c r="G18" s="14"/>
      <c r="H18" s="8">
        <v>2</v>
      </c>
      <c r="I18" s="37">
        <f t="shared" si="0"/>
        <v>8200</v>
      </c>
      <c r="J18" s="38">
        <f t="shared" si="1"/>
        <v>8200</v>
      </c>
      <c r="K18" s="37"/>
      <c r="P18" s="39"/>
      <c r="Q18" s="39"/>
    </row>
    <row r="19" ht="15" spans="1:17">
      <c r="A19" s="21"/>
      <c r="B19" s="17"/>
      <c r="C19" s="13"/>
      <c r="D19" s="9"/>
      <c r="E19" s="10"/>
      <c r="F19" s="13"/>
      <c r="G19" s="14"/>
      <c r="H19" s="8">
        <f>F19*E19</f>
        <v>0</v>
      </c>
      <c r="I19" s="40">
        <f t="shared" si="0"/>
        <v>0</v>
      </c>
      <c r="J19" s="37">
        <f t="shared" si="1"/>
        <v>0</v>
      </c>
      <c r="K19" s="37"/>
      <c r="P19" s="39"/>
      <c r="Q19" s="39"/>
    </row>
    <row r="20" spans="1:17">
      <c r="A20" s="22"/>
      <c r="B20" s="22"/>
      <c r="C20" s="22"/>
      <c r="D20" s="23"/>
      <c r="E20" s="24"/>
      <c r="F20" s="22"/>
      <c r="G20" s="22"/>
      <c r="H20" s="8">
        <f>F20*E20</f>
        <v>0</v>
      </c>
      <c r="I20" s="40">
        <f t="shared" si="0"/>
        <v>0</v>
      </c>
      <c r="J20" s="37">
        <f t="shared" si="1"/>
        <v>0</v>
      </c>
      <c r="K20" s="23"/>
      <c r="P20" s="39"/>
      <c r="Q20" s="39"/>
    </row>
    <row r="21" spans="1:17">
      <c r="A21" s="25"/>
      <c r="B21" s="25"/>
      <c r="C21" s="25"/>
      <c r="D21" s="26"/>
      <c r="E21" s="27"/>
      <c r="F21" s="25"/>
      <c r="G21" s="28">
        <f>SUM(G20:G20)</f>
        <v>0</v>
      </c>
      <c r="H21" s="28">
        <f t="shared" ref="H21:K21" si="2">SUM(H2:H20)</f>
        <v>46</v>
      </c>
      <c r="I21" s="41">
        <f t="shared" si="2"/>
        <v>158100</v>
      </c>
      <c r="J21" s="41">
        <f t="shared" si="2"/>
        <v>151900</v>
      </c>
      <c r="K21" s="41">
        <f t="shared" si="2"/>
        <v>0</v>
      </c>
      <c r="P21" s="39"/>
      <c r="Q21" s="39"/>
    </row>
    <row r="22" spans="10:17">
      <c r="J22" s="29" t="s">
        <v>185</v>
      </c>
      <c r="P22" s="39"/>
      <c r="Q22" s="39"/>
    </row>
    <row r="23" ht="27" spans="1:17">
      <c r="A23" s="3" t="s">
        <v>160</v>
      </c>
      <c r="B23" s="3" t="s">
        <v>161</v>
      </c>
      <c r="C23" s="3" t="s">
        <v>162</v>
      </c>
      <c r="D23" s="3" t="s">
        <v>163</v>
      </c>
      <c r="E23" s="4" t="s">
        <v>164</v>
      </c>
      <c r="F23" s="3" t="s">
        <v>165</v>
      </c>
      <c r="G23" s="5" t="s">
        <v>166</v>
      </c>
      <c r="H23" s="5" t="s">
        <v>167</v>
      </c>
      <c r="I23" s="35" t="s">
        <v>168</v>
      </c>
      <c r="J23" s="3" t="s">
        <v>186</v>
      </c>
      <c r="K23" s="3"/>
      <c r="P23" s="39"/>
      <c r="Q23" s="39"/>
    </row>
    <row r="24" ht="15" spans="1:17">
      <c r="A24" s="6">
        <v>1471683</v>
      </c>
      <c r="B24" s="7">
        <v>78949</v>
      </c>
      <c r="C24" s="8" t="s">
        <v>187</v>
      </c>
      <c r="D24" s="9">
        <v>3800</v>
      </c>
      <c r="E24" s="10">
        <v>1</v>
      </c>
      <c r="F24" s="8">
        <v>3</v>
      </c>
      <c r="G24" s="8"/>
      <c r="H24" s="8">
        <v>3</v>
      </c>
      <c r="I24" s="37">
        <f t="shared" ref="I24:I64" si="3">H24*D24</f>
        <v>11400</v>
      </c>
      <c r="J24" s="38">
        <f t="shared" ref="J24:J28" si="4">I24</f>
        <v>11400</v>
      </c>
      <c r="K24" s="37"/>
      <c r="P24" s="39"/>
      <c r="Q24" s="39"/>
    </row>
    <row r="25" ht="15" spans="1:17">
      <c r="A25" s="29">
        <v>1467753</v>
      </c>
      <c r="B25" s="12">
        <v>80779</v>
      </c>
      <c r="C25" s="13" t="s">
        <v>188</v>
      </c>
      <c r="D25" s="9">
        <v>3800</v>
      </c>
      <c r="E25" s="10">
        <v>1</v>
      </c>
      <c r="F25" s="13">
        <v>2</v>
      </c>
      <c r="G25" s="14"/>
      <c r="H25" s="8">
        <v>2</v>
      </c>
      <c r="I25" s="37">
        <f t="shared" si="3"/>
        <v>7600</v>
      </c>
      <c r="J25" s="38">
        <f t="shared" si="4"/>
        <v>7600</v>
      </c>
      <c r="K25" s="37"/>
      <c r="P25" s="39"/>
      <c r="Q25" s="39"/>
    </row>
    <row r="26" ht="15" spans="1:17">
      <c r="A26" s="15">
        <v>1476367</v>
      </c>
      <c r="B26" s="12">
        <v>81416</v>
      </c>
      <c r="C26" s="13" t="s">
        <v>189</v>
      </c>
      <c r="D26" s="9">
        <v>4100</v>
      </c>
      <c r="E26" s="10">
        <v>2</v>
      </c>
      <c r="F26" s="13">
        <v>2</v>
      </c>
      <c r="G26" s="14"/>
      <c r="H26" s="8">
        <v>2</v>
      </c>
      <c r="I26" s="37">
        <f>H25*D26</f>
        <v>8200</v>
      </c>
      <c r="J26" s="42">
        <f>8200+21600</f>
        <v>29800</v>
      </c>
      <c r="K26" s="37"/>
      <c r="P26" s="39"/>
      <c r="Q26" s="39"/>
    </row>
    <row r="27" ht="15" spans="1:17">
      <c r="A27" s="15">
        <v>1476367</v>
      </c>
      <c r="B27" s="12">
        <v>81416</v>
      </c>
      <c r="C27" s="13" t="s">
        <v>189</v>
      </c>
      <c r="D27" s="9">
        <v>3600</v>
      </c>
      <c r="E27" s="10">
        <v>2</v>
      </c>
      <c r="F27" s="13">
        <v>6</v>
      </c>
      <c r="G27" s="14"/>
      <c r="H27" s="8">
        <v>6</v>
      </c>
      <c r="I27" s="37">
        <f t="shared" si="3"/>
        <v>21600</v>
      </c>
      <c r="J27" s="43"/>
      <c r="K27" s="37" t="s">
        <v>190</v>
      </c>
      <c r="P27" s="39"/>
      <c r="Q27" s="39"/>
    </row>
    <row r="28" ht="15" spans="1:17">
      <c r="A28" s="15">
        <v>1486616</v>
      </c>
      <c r="B28" s="12">
        <v>86481</v>
      </c>
      <c r="C28" s="13" t="s">
        <v>191</v>
      </c>
      <c r="D28" s="9">
        <v>3600</v>
      </c>
      <c r="E28" s="10">
        <v>6</v>
      </c>
      <c r="F28" s="13">
        <v>24</v>
      </c>
      <c r="G28" s="14"/>
      <c r="H28" s="8">
        <v>24</v>
      </c>
      <c r="I28" s="37">
        <f t="shared" si="3"/>
        <v>86400</v>
      </c>
      <c r="J28" s="38">
        <f t="shared" si="4"/>
        <v>86400</v>
      </c>
      <c r="K28" s="37" t="s">
        <v>192</v>
      </c>
      <c r="P28" s="39"/>
      <c r="Q28" s="39"/>
    </row>
    <row r="29" ht="15" spans="1:17">
      <c r="A29" s="30">
        <v>1480015</v>
      </c>
      <c r="B29" s="17">
        <v>86181</v>
      </c>
      <c r="C29" s="13" t="s">
        <v>191</v>
      </c>
      <c r="D29" s="9">
        <v>3300</v>
      </c>
      <c r="E29" s="10">
        <v>1</v>
      </c>
      <c r="F29" s="31">
        <v>3</v>
      </c>
      <c r="G29" s="14"/>
      <c r="H29" s="8">
        <v>3</v>
      </c>
      <c r="I29" s="37">
        <f t="shared" si="3"/>
        <v>9900</v>
      </c>
      <c r="J29" s="42">
        <v>14400</v>
      </c>
      <c r="K29" s="37" t="s">
        <v>193</v>
      </c>
      <c r="P29" s="39"/>
      <c r="Q29" s="39"/>
    </row>
    <row r="30" ht="15" spans="1:17">
      <c r="A30" s="30">
        <v>1480015</v>
      </c>
      <c r="B30" s="17">
        <v>86181</v>
      </c>
      <c r="C30" s="13" t="s">
        <v>191</v>
      </c>
      <c r="D30" s="9">
        <v>3600</v>
      </c>
      <c r="E30" s="10">
        <v>1</v>
      </c>
      <c r="F30" s="13">
        <v>1</v>
      </c>
      <c r="G30" s="14"/>
      <c r="H30" s="8">
        <v>1</v>
      </c>
      <c r="I30" s="37">
        <f t="shared" si="3"/>
        <v>3600</v>
      </c>
      <c r="J30" s="43"/>
      <c r="K30" s="37"/>
      <c r="P30" s="39"/>
      <c r="Q30" s="39"/>
    </row>
    <row r="31" ht="15" spans="1:17">
      <c r="A31" s="16">
        <v>1483738</v>
      </c>
      <c r="B31" s="17">
        <v>85224</v>
      </c>
      <c r="C31" s="13" t="s">
        <v>194</v>
      </c>
      <c r="D31" s="9">
        <v>3000</v>
      </c>
      <c r="E31" s="10">
        <v>1</v>
      </c>
      <c r="F31" s="13">
        <v>3</v>
      </c>
      <c r="G31" s="14"/>
      <c r="H31" s="8">
        <v>3</v>
      </c>
      <c r="I31" s="37">
        <f t="shared" si="3"/>
        <v>9000</v>
      </c>
      <c r="J31" s="38">
        <f t="shared" ref="J31:J64" si="5">I31</f>
        <v>9000</v>
      </c>
      <c r="K31" s="37"/>
      <c r="P31" s="39"/>
      <c r="Q31" s="39"/>
    </row>
    <row r="32" ht="15" spans="1:17">
      <c r="A32" s="15">
        <v>1480935</v>
      </c>
      <c r="B32" s="12">
        <v>84146</v>
      </c>
      <c r="C32" s="13" t="s">
        <v>194</v>
      </c>
      <c r="D32" s="9">
        <v>3000</v>
      </c>
      <c r="E32" s="10">
        <v>1</v>
      </c>
      <c r="F32" s="13">
        <v>3</v>
      </c>
      <c r="G32" s="14"/>
      <c r="H32" s="8">
        <v>3</v>
      </c>
      <c r="I32" s="37">
        <f t="shared" si="3"/>
        <v>9000</v>
      </c>
      <c r="J32" s="38">
        <f t="shared" si="5"/>
        <v>9000</v>
      </c>
      <c r="K32" s="37"/>
      <c r="P32" s="39"/>
      <c r="Q32" s="39"/>
    </row>
    <row r="33" ht="15" spans="1:17">
      <c r="A33" s="15">
        <v>1477822</v>
      </c>
      <c r="B33" s="12">
        <v>82549</v>
      </c>
      <c r="C33" s="13" t="s">
        <v>195</v>
      </c>
      <c r="D33" s="9">
        <v>3000</v>
      </c>
      <c r="E33" s="10">
        <v>1</v>
      </c>
      <c r="F33" s="13">
        <v>5</v>
      </c>
      <c r="G33" s="14"/>
      <c r="H33" s="8">
        <v>5</v>
      </c>
      <c r="I33" s="37">
        <f t="shared" si="3"/>
        <v>15000</v>
      </c>
      <c r="J33" s="38">
        <f t="shared" si="5"/>
        <v>15000</v>
      </c>
      <c r="K33" s="37"/>
      <c r="P33" s="39"/>
      <c r="Q33" s="39"/>
    </row>
    <row r="34" ht="15" spans="1:17">
      <c r="A34" s="18">
        <v>1486108</v>
      </c>
      <c r="B34" s="19">
        <v>86112</v>
      </c>
      <c r="C34" s="13" t="s">
        <v>196</v>
      </c>
      <c r="D34" s="9">
        <v>3000</v>
      </c>
      <c r="E34" s="10">
        <v>1</v>
      </c>
      <c r="F34" s="13">
        <v>4</v>
      </c>
      <c r="G34" s="14"/>
      <c r="H34" s="8">
        <v>4</v>
      </c>
      <c r="I34" s="37">
        <f t="shared" si="3"/>
        <v>12000</v>
      </c>
      <c r="J34" s="38">
        <f t="shared" si="5"/>
        <v>12000</v>
      </c>
      <c r="K34" s="37"/>
      <c r="P34" s="39"/>
      <c r="Q34" s="39"/>
    </row>
    <row r="35" ht="15" spans="1:17">
      <c r="A35" s="18">
        <v>1497629</v>
      </c>
      <c r="B35" s="19">
        <v>91500</v>
      </c>
      <c r="C35" s="13" t="s">
        <v>197</v>
      </c>
      <c r="D35" s="9">
        <v>3000</v>
      </c>
      <c r="E35" s="10">
        <v>1</v>
      </c>
      <c r="F35" s="13">
        <v>2</v>
      </c>
      <c r="G35" s="14"/>
      <c r="H35" s="8">
        <v>2</v>
      </c>
      <c r="I35" s="37">
        <f t="shared" si="3"/>
        <v>6000</v>
      </c>
      <c r="J35" s="38">
        <f t="shared" si="5"/>
        <v>6000</v>
      </c>
      <c r="K35" s="37"/>
      <c r="P35" s="39"/>
      <c r="Q35" s="39"/>
    </row>
    <row r="36" ht="15" spans="1:17">
      <c r="A36" s="18">
        <v>1493267</v>
      </c>
      <c r="B36" s="19">
        <v>89240</v>
      </c>
      <c r="C36" s="20" t="s">
        <v>198</v>
      </c>
      <c r="D36" s="9">
        <v>6000</v>
      </c>
      <c r="E36" s="10">
        <v>1</v>
      </c>
      <c r="F36" s="13">
        <v>1</v>
      </c>
      <c r="G36" s="14"/>
      <c r="H36" s="8">
        <v>1</v>
      </c>
      <c r="I36" s="37">
        <f t="shared" si="3"/>
        <v>6000</v>
      </c>
      <c r="J36" s="38">
        <f t="shared" si="5"/>
        <v>6000</v>
      </c>
      <c r="K36" s="37"/>
      <c r="P36" s="39"/>
      <c r="Q36" s="39"/>
    </row>
    <row r="37" ht="15" spans="1:17">
      <c r="A37" s="18">
        <v>1479587</v>
      </c>
      <c r="B37" s="19">
        <v>83617</v>
      </c>
      <c r="C37" s="13" t="s">
        <v>199</v>
      </c>
      <c r="D37" s="9">
        <v>3000</v>
      </c>
      <c r="E37" s="10">
        <v>1</v>
      </c>
      <c r="F37" s="13">
        <v>2</v>
      </c>
      <c r="G37" s="14"/>
      <c r="H37" s="8">
        <v>2</v>
      </c>
      <c r="I37" s="37">
        <f t="shared" si="3"/>
        <v>6000</v>
      </c>
      <c r="J37" s="38">
        <f t="shared" si="5"/>
        <v>6000</v>
      </c>
      <c r="K37" s="37"/>
      <c r="P37" s="39"/>
      <c r="Q37" s="39"/>
    </row>
    <row r="38" ht="15" spans="1:17">
      <c r="A38" s="18">
        <v>1475759</v>
      </c>
      <c r="B38" s="19">
        <v>93492</v>
      </c>
      <c r="C38" s="13" t="s">
        <v>200</v>
      </c>
      <c r="D38" s="9">
        <v>3000</v>
      </c>
      <c r="E38" s="10">
        <v>1</v>
      </c>
      <c r="F38" s="13">
        <v>3</v>
      </c>
      <c r="G38" s="14"/>
      <c r="H38" s="8">
        <v>3</v>
      </c>
      <c r="I38" s="37">
        <f t="shared" si="3"/>
        <v>9000</v>
      </c>
      <c r="J38" s="38">
        <f t="shared" si="5"/>
        <v>9000</v>
      </c>
      <c r="K38" s="37"/>
      <c r="P38" s="39"/>
      <c r="Q38" s="39"/>
    </row>
    <row r="39" s="1" customFormat="1" ht="15" spans="1:17">
      <c r="A39" s="18">
        <v>1476924</v>
      </c>
      <c r="B39" s="19">
        <v>81963</v>
      </c>
      <c r="C39" s="13" t="s">
        <v>201</v>
      </c>
      <c r="D39" s="32">
        <v>3600</v>
      </c>
      <c r="E39" s="33">
        <v>1</v>
      </c>
      <c r="F39" s="13">
        <v>4</v>
      </c>
      <c r="G39" s="14"/>
      <c r="H39" s="34">
        <v>4</v>
      </c>
      <c r="I39" s="44">
        <f t="shared" si="3"/>
        <v>14400</v>
      </c>
      <c r="J39" s="45">
        <f t="shared" si="5"/>
        <v>14400</v>
      </c>
      <c r="K39" s="44"/>
      <c r="P39" s="39"/>
      <c r="Q39" s="39"/>
    </row>
    <row r="40" ht="15" spans="1:17">
      <c r="A40" s="6">
        <v>1500271</v>
      </c>
      <c r="B40" s="19">
        <v>92281</v>
      </c>
      <c r="C40" s="13" t="s">
        <v>202</v>
      </c>
      <c r="D40" s="9">
        <v>2800</v>
      </c>
      <c r="E40" s="10">
        <v>1</v>
      </c>
      <c r="F40" s="13">
        <v>2</v>
      </c>
      <c r="G40" s="14"/>
      <c r="H40" s="8">
        <v>2</v>
      </c>
      <c r="I40" s="37">
        <f t="shared" si="3"/>
        <v>5600</v>
      </c>
      <c r="J40" s="38">
        <f t="shared" si="5"/>
        <v>5600</v>
      </c>
      <c r="K40" s="37"/>
      <c r="P40" s="39"/>
      <c r="Q40" s="39"/>
    </row>
    <row r="41" ht="15" spans="1:17">
      <c r="A41" s="21">
        <v>1500270</v>
      </c>
      <c r="B41" s="17">
        <v>92282</v>
      </c>
      <c r="C41" s="13" t="s">
        <v>202</v>
      </c>
      <c r="D41" s="9">
        <v>2800</v>
      </c>
      <c r="E41" s="10">
        <v>1</v>
      </c>
      <c r="F41" s="13">
        <v>2</v>
      </c>
      <c r="G41" s="14"/>
      <c r="H41" s="8">
        <v>2</v>
      </c>
      <c r="I41" s="40">
        <f t="shared" si="3"/>
        <v>5600</v>
      </c>
      <c r="J41" s="38">
        <f t="shared" si="5"/>
        <v>5600</v>
      </c>
      <c r="K41" s="37"/>
      <c r="P41" s="39"/>
      <c r="Q41" s="39"/>
    </row>
    <row r="42" spans="1:17">
      <c r="A42" s="22">
        <v>1483653</v>
      </c>
      <c r="B42" s="22">
        <v>85226</v>
      </c>
      <c r="C42" s="22" t="s">
        <v>202</v>
      </c>
      <c r="D42" s="23">
        <v>3000</v>
      </c>
      <c r="E42" s="24">
        <v>1</v>
      </c>
      <c r="F42" s="22">
        <v>2</v>
      </c>
      <c r="G42" s="22"/>
      <c r="H42" s="8">
        <f t="shared" ref="H42:H48" si="6">F42*E42</f>
        <v>2</v>
      </c>
      <c r="I42" s="40">
        <f t="shared" si="3"/>
        <v>6000</v>
      </c>
      <c r="J42" s="38">
        <f t="shared" si="5"/>
        <v>6000</v>
      </c>
      <c r="K42" s="23"/>
      <c r="P42" s="39"/>
      <c r="Q42" s="39"/>
    </row>
    <row r="43" ht="15" spans="1:17">
      <c r="A43" s="11">
        <v>1500586</v>
      </c>
      <c r="B43" s="19">
        <v>92427</v>
      </c>
      <c r="C43" s="13" t="s">
        <v>203</v>
      </c>
      <c r="D43" s="9">
        <v>2800</v>
      </c>
      <c r="E43" s="10">
        <v>1</v>
      </c>
      <c r="F43" s="13">
        <v>2</v>
      </c>
      <c r="G43" s="14"/>
      <c r="H43" s="8">
        <v>2</v>
      </c>
      <c r="I43" s="37">
        <f t="shared" si="3"/>
        <v>5600</v>
      </c>
      <c r="J43" s="38">
        <f t="shared" si="5"/>
        <v>5600</v>
      </c>
      <c r="K43" s="37"/>
      <c r="P43" s="39"/>
      <c r="Q43" s="39"/>
    </row>
    <row r="44" ht="15" spans="1:17">
      <c r="A44" s="21">
        <v>1500588</v>
      </c>
      <c r="B44" s="17">
        <v>92428</v>
      </c>
      <c r="C44" s="13" t="s">
        <v>203</v>
      </c>
      <c r="D44" s="9">
        <v>3400</v>
      </c>
      <c r="E44" s="10">
        <v>1</v>
      </c>
      <c r="F44" s="13">
        <v>2</v>
      </c>
      <c r="G44" s="14"/>
      <c r="H44" s="8">
        <v>2</v>
      </c>
      <c r="I44" s="40">
        <f t="shared" si="3"/>
        <v>6800</v>
      </c>
      <c r="J44" s="38">
        <f t="shared" si="5"/>
        <v>6800</v>
      </c>
      <c r="K44" s="37"/>
      <c r="P44" s="39"/>
      <c r="Q44" s="39"/>
    </row>
    <row r="45" spans="1:17">
      <c r="A45" s="22">
        <v>1499215</v>
      </c>
      <c r="B45" s="22">
        <v>91953</v>
      </c>
      <c r="C45" s="22" t="s">
        <v>204</v>
      </c>
      <c r="D45" s="23">
        <v>2800</v>
      </c>
      <c r="E45" s="24">
        <v>1</v>
      </c>
      <c r="F45" s="22">
        <v>4</v>
      </c>
      <c r="G45" s="22"/>
      <c r="H45" s="8">
        <f t="shared" si="6"/>
        <v>4</v>
      </c>
      <c r="I45" s="40">
        <f t="shared" si="3"/>
        <v>11200</v>
      </c>
      <c r="J45" s="38">
        <f t="shared" si="5"/>
        <v>11200</v>
      </c>
      <c r="K45" s="23"/>
      <c r="P45" s="39"/>
      <c r="Q45" s="39"/>
    </row>
    <row r="46" ht="15" spans="1:17">
      <c r="A46" s="6">
        <v>1501477</v>
      </c>
      <c r="B46" s="19">
        <v>92666</v>
      </c>
      <c r="C46" s="13" t="s">
        <v>205</v>
      </c>
      <c r="D46" s="9">
        <v>2800</v>
      </c>
      <c r="E46" s="10">
        <v>1</v>
      </c>
      <c r="F46" s="13">
        <v>2</v>
      </c>
      <c r="G46" s="14"/>
      <c r="H46" s="8">
        <v>2</v>
      </c>
      <c r="I46" s="37">
        <f t="shared" si="3"/>
        <v>5600</v>
      </c>
      <c r="J46" s="38">
        <f t="shared" si="5"/>
        <v>5600</v>
      </c>
      <c r="K46" s="37"/>
      <c r="P46" s="39"/>
      <c r="Q46" s="39"/>
    </row>
    <row r="47" ht="15" spans="1:17">
      <c r="A47" s="21">
        <v>1484362</v>
      </c>
      <c r="B47" s="17">
        <v>85462</v>
      </c>
      <c r="C47" s="13" t="s">
        <v>206</v>
      </c>
      <c r="D47" s="9">
        <v>4800</v>
      </c>
      <c r="E47" s="10">
        <v>1</v>
      </c>
      <c r="F47" s="13">
        <v>6</v>
      </c>
      <c r="G47" s="14"/>
      <c r="H47" s="8">
        <f t="shared" si="6"/>
        <v>6</v>
      </c>
      <c r="I47" s="40">
        <f t="shared" si="3"/>
        <v>28800</v>
      </c>
      <c r="J47" s="38">
        <f t="shared" si="5"/>
        <v>28800</v>
      </c>
      <c r="K47" s="37"/>
      <c r="P47" s="39"/>
      <c r="Q47" s="39"/>
    </row>
    <row r="48" spans="1:17">
      <c r="A48" s="22">
        <v>1475814</v>
      </c>
      <c r="B48" s="22">
        <v>93494</v>
      </c>
      <c r="C48" s="22" t="s">
        <v>207</v>
      </c>
      <c r="D48" s="23">
        <v>4800</v>
      </c>
      <c r="E48" s="24">
        <v>1</v>
      </c>
      <c r="F48" s="22">
        <v>2</v>
      </c>
      <c r="G48" s="22"/>
      <c r="H48" s="8">
        <f t="shared" si="6"/>
        <v>2</v>
      </c>
      <c r="I48" s="40">
        <f t="shared" si="3"/>
        <v>9600</v>
      </c>
      <c r="J48" s="38">
        <f t="shared" si="5"/>
        <v>9600</v>
      </c>
      <c r="K48" s="23"/>
      <c r="P48" s="39"/>
      <c r="Q48" s="39"/>
    </row>
    <row r="49" ht="15" spans="1:17">
      <c r="A49" s="11">
        <v>1497883</v>
      </c>
      <c r="B49" s="19">
        <v>91671</v>
      </c>
      <c r="C49" s="13" t="s">
        <v>207</v>
      </c>
      <c r="D49" s="9">
        <v>3000</v>
      </c>
      <c r="E49" s="10">
        <v>1</v>
      </c>
      <c r="F49" s="13">
        <v>2</v>
      </c>
      <c r="G49" s="14"/>
      <c r="H49" s="8">
        <v>2</v>
      </c>
      <c r="I49" s="37">
        <f t="shared" si="3"/>
        <v>6000</v>
      </c>
      <c r="J49" s="38">
        <f t="shared" si="5"/>
        <v>6000</v>
      </c>
      <c r="K49" s="37"/>
      <c r="P49" s="39"/>
      <c r="Q49" s="39"/>
    </row>
    <row r="50" ht="15" spans="1:17">
      <c r="A50" s="21">
        <v>1476705</v>
      </c>
      <c r="B50" s="17">
        <v>83511</v>
      </c>
      <c r="C50" s="13" t="s">
        <v>208</v>
      </c>
      <c r="D50" s="9">
        <v>3000</v>
      </c>
      <c r="E50" s="10">
        <v>1</v>
      </c>
      <c r="F50" s="13">
        <v>2</v>
      </c>
      <c r="G50" s="14"/>
      <c r="H50" s="8">
        <f t="shared" ref="H50:H64" si="7">F50*E50</f>
        <v>2</v>
      </c>
      <c r="I50" s="40">
        <f t="shared" si="3"/>
        <v>6000</v>
      </c>
      <c r="J50" s="38">
        <f t="shared" si="5"/>
        <v>6000</v>
      </c>
      <c r="K50" s="37"/>
      <c r="P50" s="39"/>
      <c r="Q50" s="39"/>
    </row>
    <row r="51" spans="1:17">
      <c r="A51" s="22">
        <v>1505638</v>
      </c>
      <c r="B51" s="22">
        <v>94496</v>
      </c>
      <c r="C51" s="22" t="s">
        <v>209</v>
      </c>
      <c r="D51" s="23">
        <v>2600</v>
      </c>
      <c r="E51" s="24">
        <v>1</v>
      </c>
      <c r="F51" s="22">
        <v>2</v>
      </c>
      <c r="G51" s="22"/>
      <c r="H51" s="8">
        <f t="shared" si="7"/>
        <v>2</v>
      </c>
      <c r="I51" s="40">
        <f t="shared" si="3"/>
        <v>5200</v>
      </c>
      <c r="J51" s="38">
        <f t="shared" si="5"/>
        <v>5200</v>
      </c>
      <c r="K51" s="23"/>
      <c r="P51" s="39"/>
      <c r="Q51" s="39"/>
    </row>
    <row r="52" ht="15" spans="1:17">
      <c r="A52" s="21">
        <v>1499200</v>
      </c>
      <c r="B52" s="17">
        <v>91939</v>
      </c>
      <c r="C52" s="13" t="s">
        <v>210</v>
      </c>
      <c r="D52" s="9">
        <v>3100</v>
      </c>
      <c r="E52" s="10">
        <v>1</v>
      </c>
      <c r="F52" s="13">
        <v>3</v>
      </c>
      <c r="G52" s="14"/>
      <c r="H52" s="8">
        <f t="shared" si="7"/>
        <v>3</v>
      </c>
      <c r="I52" s="40">
        <f t="shared" si="3"/>
        <v>9300</v>
      </c>
      <c r="J52" s="38">
        <f t="shared" si="5"/>
        <v>9300</v>
      </c>
      <c r="K52" s="37"/>
      <c r="P52" s="39"/>
      <c r="Q52" s="39"/>
    </row>
    <row r="53" spans="1:17">
      <c r="A53" s="22">
        <v>1499200</v>
      </c>
      <c r="B53" s="22">
        <v>93713</v>
      </c>
      <c r="C53" s="22" t="s">
        <v>210</v>
      </c>
      <c r="D53" s="23">
        <v>3100</v>
      </c>
      <c r="E53" s="24">
        <v>1</v>
      </c>
      <c r="F53" s="22">
        <v>3</v>
      </c>
      <c r="G53" s="22"/>
      <c r="H53" s="8">
        <f t="shared" si="7"/>
        <v>3</v>
      </c>
      <c r="I53" s="40">
        <f t="shared" si="3"/>
        <v>9300</v>
      </c>
      <c r="J53" s="38">
        <f t="shared" si="5"/>
        <v>9300</v>
      </c>
      <c r="K53" s="23"/>
      <c r="P53" s="39"/>
      <c r="Q53" s="39"/>
    </row>
    <row r="54" ht="15" spans="1:17">
      <c r="A54" s="6">
        <v>1506636</v>
      </c>
      <c r="B54" s="19">
        <v>94761</v>
      </c>
      <c r="C54" s="13" t="s">
        <v>211</v>
      </c>
      <c r="D54" s="9">
        <v>4100</v>
      </c>
      <c r="E54" s="10">
        <v>1</v>
      </c>
      <c r="F54" s="13">
        <v>2</v>
      </c>
      <c r="G54" s="14"/>
      <c r="H54" s="8">
        <f t="shared" si="7"/>
        <v>2</v>
      </c>
      <c r="I54" s="37">
        <f t="shared" si="3"/>
        <v>8200</v>
      </c>
      <c r="J54" s="38">
        <f t="shared" si="5"/>
        <v>8200</v>
      </c>
      <c r="K54" s="37"/>
      <c r="P54" s="39"/>
      <c r="Q54" s="39"/>
    </row>
    <row r="55" ht="15" spans="1:17">
      <c r="A55" s="21">
        <v>1479729</v>
      </c>
      <c r="B55" s="17">
        <v>83510</v>
      </c>
      <c r="C55" s="13" t="s">
        <v>212</v>
      </c>
      <c r="D55" s="9">
        <v>3000</v>
      </c>
      <c r="E55" s="10">
        <v>1</v>
      </c>
      <c r="F55" s="13">
        <v>2</v>
      </c>
      <c r="G55" s="14"/>
      <c r="H55" s="8">
        <f t="shared" si="7"/>
        <v>2</v>
      </c>
      <c r="I55" s="40">
        <f t="shared" si="3"/>
        <v>6000</v>
      </c>
      <c r="J55" s="38">
        <f t="shared" si="5"/>
        <v>6000</v>
      </c>
      <c r="K55" s="37"/>
      <c r="P55" s="39"/>
      <c r="Q55" s="39"/>
    </row>
    <row r="56" spans="1:17">
      <c r="A56" s="22">
        <v>1502427</v>
      </c>
      <c r="B56" s="22">
        <v>92981</v>
      </c>
      <c r="C56" s="22" t="s">
        <v>212</v>
      </c>
      <c r="D56" s="23">
        <v>2800</v>
      </c>
      <c r="E56" s="24">
        <v>1</v>
      </c>
      <c r="F56" s="22">
        <v>2</v>
      </c>
      <c r="G56" s="22"/>
      <c r="H56" s="8">
        <f t="shared" si="7"/>
        <v>2</v>
      </c>
      <c r="I56" s="40">
        <f t="shared" si="3"/>
        <v>5600</v>
      </c>
      <c r="J56" s="38">
        <f t="shared" si="5"/>
        <v>5600</v>
      </c>
      <c r="K56" s="23"/>
      <c r="P56" s="39"/>
      <c r="Q56" s="39"/>
    </row>
    <row r="57" ht="15" spans="1:17">
      <c r="A57" s="21">
        <v>1506259</v>
      </c>
      <c r="B57" s="17">
        <v>94562</v>
      </c>
      <c r="C57" s="13" t="s">
        <v>213</v>
      </c>
      <c r="D57" s="9">
        <v>2600</v>
      </c>
      <c r="E57" s="10">
        <v>1</v>
      </c>
      <c r="F57" s="13">
        <v>2</v>
      </c>
      <c r="G57" s="14"/>
      <c r="H57" s="8">
        <f t="shared" si="7"/>
        <v>2</v>
      </c>
      <c r="I57" s="40">
        <f t="shared" si="3"/>
        <v>5200</v>
      </c>
      <c r="J57" s="38">
        <f t="shared" si="5"/>
        <v>5200</v>
      </c>
      <c r="K57" s="37"/>
      <c r="P57" s="39"/>
      <c r="Q57" s="39"/>
    </row>
    <row r="58" spans="1:17">
      <c r="A58" s="22">
        <v>1504087</v>
      </c>
      <c r="B58" s="22">
        <v>93658</v>
      </c>
      <c r="C58" s="22" t="s">
        <v>214</v>
      </c>
      <c r="D58" s="23">
        <v>2800</v>
      </c>
      <c r="E58" s="24">
        <v>1</v>
      </c>
      <c r="F58" s="22">
        <v>3</v>
      </c>
      <c r="G58" s="22"/>
      <c r="H58" s="8">
        <f t="shared" si="7"/>
        <v>3</v>
      </c>
      <c r="I58" s="40">
        <f t="shared" si="3"/>
        <v>8400</v>
      </c>
      <c r="J58" s="38">
        <f t="shared" si="5"/>
        <v>8400</v>
      </c>
      <c r="K58" s="23"/>
      <c r="P58" s="39"/>
      <c r="Q58" s="39"/>
    </row>
    <row r="59" ht="15" spans="1:17">
      <c r="A59" s="6">
        <v>1511008</v>
      </c>
      <c r="B59" s="19">
        <v>97008</v>
      </c>
      <c r="C59" s="13" t="s">
        <v>215</v>
      </c>
      <c r="D59" s="9">
        <v>2600</v>
      </c>
      <c r="E59" s="10">
        <v>1</v>
      </c>
      <c r="F59" s="13">
        <v>2</v>
      </c>
      <c r="G59" s="14"/>
      <c r="H59" s="8">
        <f t="shared" si="7"/>
        <v>2</v>
      </c>
      <c r="I59" s="37">
        <f t="shared" si="3"/>
        <v>5200</v>
      </c>
      <c r="J59" s="38">
        <f t="shared" si="5"/>
        <v>5200</v>
      </c>
      <c r="K59" s="37"/>
      <c r="P59" s="39"/>
      <c r="Q59" s="39"/>
    </row>
    <row r="60" ht="15" spans="1:17">
      <c r="A60" s="21">
        <v>1513185</v>
      </c>
      <c r="B60" s="17">
        <v>97964</v>
      </c>
      <c r="C60" s="13" t="s">
        <v>216</v>
      </c>
      <c r="D60" s="9">
        <v>4000</v>
      </c>
      <c r="E60" s="10">
        <v>1</v>
      </c>
      <c r="F60" s="13">
        <v>2</v>
      </c>
      <c r="G60" s="14"/>
      <c r="H60" s="8">
        <f t="shared" si="7"/>
        <v>2</v>
      </c>
      <c r="I60" s="40">
        <f t="shared" si="3"/>
        <v>8000</v>
      </c>
      <c r="J60" s="38">
        <f t="shared" si="5"/>
        <v>8000</v>
      </c>
      <c r="K60" s="37"/>
      <c r="P60" s="39"/>
      <c r="Q60" s="39"/>
    </row>
    <row r="61" spans="1:17">
      <c r="A61" s="22">
        <v>1500982</v>
      </c>
      <c r="B61" s="22">
        <v>92503</v>
      </c>
      <c r="C61" s="22" t="s">
        <v>217</v>
      </c>
      <c r="D61" s="23">
        <v>3100</v>
      </c>
      <c r="E61" s="24">
        <v>1</v>
      </c>
      <c r="F61" s="22">
        <v>2</v>
      </c>
      <c r="G61" s="22"/>
      <c r="H61" s="8">
        <f t="shared" si="7"/>
        <v>2</v>
      </c>
      <c r="I61" s="40">
        <f t="shared" si="3"/>
        <v>6200</v>
      </c>
      <c r="J61" s="38">
        <f t="shared" si="5"/>
        <v>6200</v>
      </c>
      <c r="K61" s="23"/>
      <c r="P61" s="39"/>
      <c r="Q61" s="39"/>
    </row>
    <row r="62" ht="15" spans="1:17">
      <c r="A62" s="6">
        <v>1500030</v>
      </c>
      <c r="B62" s="19">
        <v>92264</v>
      </c>
      <c r="C62" s="13" t="s">
        <v>218</v>
      </c>
      <c r="D62" s="9">
        <v>2800</v>
      </c>
      <c r="E62" s="10">
        <v>1</v>
      </c>
      <c r="F62" s="13">
        <v>2</v>
      </c>
      <c r="G62" s="14"/>
      <c r="H62" s="8">
        <f t="shared" si="7"/>
        <v>2</v>
      </c>
      <c r="I62" s="37">
        <f t="shared" si="3"/>
        <v>5600</v>
      </c>
      <c r="J62" s="38">
        <f t="shared" si="5"/>
        <v>5600</v>
      </c>
      <c r="K62" s="37"/>
      <c r="P62" s="39"/>
      <c r="Q62" s="39"/>
    </row>
    <row r="63" ht="15" spans="1:17">
      <c r="A63" s="21">
        <v>1499985</v>
      </c>
      <c r="B63" s="17">
        <v>92263</v>
      </c>
      <c r="C63" s="13" t="s">
        <v>218</v>
      </c>
      <c r="D63" s="9">
        <v>2800</v>
      </c>
      <c r="E63" s="10">
        <v>1</v>
      </c>
      <c r="F63" s="13">
        <v>2</v>
      </c>
      <c r="G63" s="14"/>
      <c r="H63" s="8">
        <f t="shared" si="7"/>
        <v>2</v>
      </c>
      <c r="I63" s="40">
        <f t="shared" si="3"/>
        <v>5600</v>
      </c>
      <c r="J63" s="38">
        <f t="shared" si="5"/>
        <v>5600</v>
      </c>
      <c r="K63" s="37"/>
      <c r="P63" s="39"/>
      <c r="Q63" s="39"/>
    </row>
    <row r="64" spans="1:17">
      <c r="A64" s="22"/>
      <c r="B64" s="22"/>
      <c r="C64" s="22"/>
      <c r="D64" s="23"/>
      <c r="E64" s="24"/>
      <c r="F64" s="22"/>
      <c r="G64" s="22"/>
      <c r="H64" s="8">
        <f t="shared" si="7"/>
        <v>0</v>
      </c>
      <c r="I64" s="40">
        <f t="shared" si="3"/>
        <v>0</v>
      </c>
      <c r="J64" s="37">
        <f t="shared" si="5"/>
        <v>0</v>
      </c>
      <c r="K64" s="23"/>
      <c r="P64" s="39"/>
      <c r="Q64" s="39"/>
    </row>
    <row r="65" spans="1:17">
      <c r="A65" s="25"/>
      <c r="B65" s="25"/>
      <c r="C65" s="25"/>
      <c r="D65" s="26"/>
      <c r="E65" s="27"/>
      <c r="F65" s="25"/>
      <c r="G65" s="28">
        <f>SUM(G64:G64)</f>
        <v>0</v>
      </c>
      <c r="H65" s="28">
        <f t="shared" ref="H65:K65" si="8">SUM(H24:H64)</f>
        <v>125</v>
      </c>
      <c r="I65" s="41">
        <f t="shared" si="8"/>
        <v>419700</v>
      </c>
      <c r="J65" s="41">
        <f t="shared" si="8"/>
        <v>420600</v>
      </c>
      <c r="K65" s="41">
        <f t="shared" si="8"/>
        <v>0</v>
      </c>
      <c r="P65" s="39"/>
      <c r="Q65" s="39"/>
    </row>
    <row r="66" spans="1:17">
      <c r="A66" s="46"/>
      <c r="B66" s="46"/>
      <c r="C66" s="46"/>
      <c r="D66" s="47"/>
      <c r="E66" s="48"/>
      <c r="F66" s="46"/>
      <c r="G66" s="49"/>
      <c r="H66" s="49"/>
      <c r="I66" s="52" t="s">
        <v>219</v>
      </c>
      <c r="J66" s="52">
        <v>-378000</v>
      </c>
      <c r="K66" s="52"/>
      <c r="P66" s="39"/>
      <c r="Q66" s="39"/>
    </row>
    <row r="67" spans="1:17">
      <c r="A67" s="46"/>
      <c r="B67" s="46"/>
      <c r="C67" s="46"/>
      <c r="D67" s="47"/>
      <c r="E67" s="48"/>
      <c r="F67" s="46"/>
      <c r="G67" s="49"/>
      <c r="H67" s="49"/>
      <c r="I67" s="52" t="s">
        <v>220</v>
      </c>
      <c r="J67" s="52">
        <f>J65+J66</f>
        <v>42600</v>
      </c>
      <c r="K67" s="52"/>
      <c r="P67" s="39"/>
      <c r="Q67" s="39"/>
    </row>
    <row r="68" s="1" customFormat="1" spans="1:17">
      <c r="A68" s="46"/>
      <c r="B68" s="46"/>
      <c r="C68" s="46"/>
      <c r="D68" s="50"/>
      <c r="E68" s="51"/>
      <c r="F68" s="46"/>
      <c r="G68" s="49"/>
      <c r="H68" s="49"/>
      <c r="I68" s="53"/>
      <c r="J68" s="53"/>
      <c r="K68" s="53"/>
      <c r="P68" s="39"/>
      <c r="Q68" s="39"/>
    </row>
    <row r="69" spans="10:17">
      <c r="J69" s="29" t="s">
        <v>221</v>
      </c>
      <c r="P69" s="39"/>
      <c r="Q69" s="39"/>
    </row>
    <row r="70" ht="27" spans="1:17">
      <c r="A70" s="3" t="s">
        <v>160</v>
      </c>
      <c r="B70" s="3" t="s">
        <v>161</v>
      </c>
      <c r="C70" s="3" t="s">
        <v>162</v>
      </c>
      <c r="D70" s="3" t="s">
        <v>163</v>
      </c>
      <c r="E70" s="4" t="s">
        <v>164</v>
      </c>
      <c r="F70" s="3" t="s">
        <v>165</v>
      </c>
      <c r="G70" s="5" t="s">
        <v>166</v>
      </c>
      <c r="H70" s="5" t="s">
        <v>167</v>
      </c>
      <c r="I70" s="35" t="s">
        <v>168</v>
      </c>
      <c r="J70" s="3" t="s">
        <v>169</v>
      </c>
      <c r="K70" s="3"/>
      <c r="P70" s="39"/>
      <c r="Q70" s="39"/>
    </row>
    <row r="71" ht="15" spans="1:17">
      <c r="A71" s="6">
        <v>1514806</v>
      </c>
      <c r="B71" s="7">
        <v>98517</v>
      </c>
      <c r="C71" s="8" t="s">
        <v>222</v>
      </c>
      <c r="D71" s="9">
        <v>2200</v>
      </c>
      <c r="E71" s="10">
        <v>1</v>
      </c>
      <c r="F71" s="8">
        <v>2</v>
      </c>
      <c r="G71" s="8"/>
      <c r="H71" s="8">
        <f>F71*E71</f>
        <v>2</v>
      </c>
      <c r="I71" s="37">
        <f t="shared" ref="I71:I118" si="9">H71*D71</f>
        <v>4400</v>
      </c>
      <c r="J71" s="38">
        <f t="shared" ref="J71:J118" si="10">I71</f>
        <v>4400</v>
      </c>
      <c r="K71" s="37"/>
      <c r="P71" s="39"/>
      <c r="Q71" s="39"/>
    </row>
    <row r="72" ht="15" spans="1:17">
      <c r="A72" s="15">
        <v>1479951</v>
      </c>
      <c r="B72" s="12">
        <v>83607</v>
      </c>
      <c r="C72" s="13" t="s">
        <v>222</v>
      </c>
      <c r="D72" s="9">
        <v>3000</v>
      </c>
      <c r="E72" s="10">
        <v>1</v>
      </c>
      <c r="F72" s="13">
        <v>2</v>
      </c>
      <c r="G72" s="14"/>
      <c r="H72" s="8">
        <v>2</v>
      </c>
      <c r="I72" s="37">
        <f t="shared" si="9"/>
        <v>6000</v>
      </c>
      <c r="J72" s="38">
        <f t="shared" si="10"/>
        <v>6000</v>
      </c>
      <c r="K72" s="37"/>
      <c r="P72" s="39"/>
      <c r="Q72" s="39"/>
    </row>
    <row r="73" ht="15" spans="1:17">
      <c r="A73" s="15">
        <v>1508535</v>
      </c>
      <c r="B73" s="12">
        <v>95956</v>
      </c>
      <c r="C73" s="13" t="s">
        <v>223</v>
      </c>
      <c r="D73" s="9">
        <v>2600</v>
      </c>
      <c r="E73" s="10">
        <v>1</v>
      </c>
      <c r="F73" s="13">
        <v>5</v>
      </c>
      <c r="G73" s="14"/>
      <c r="H73" s="8">
        <v>5</v>
      </c>
      <c r="I73" s="37">
        <f t="shared" si="9"/>
        <v>13000</v>
      </c>
      <c r="J73" s="38">
        <f t="shared" si="10"/>
        <v>13000</v>
      </c>
      <c r="K73" s="37"/>
      <c r="P73" s="39"/>
      <c r="Q73" s="39"/>
    </row>
    <row r="74" ht="15" spans="1:17">
      <c r="A74" s="15">
        <v>1500232</v>
      </c>
      <c r="B74" s="12">
        <v>92280</v>
      </c>
      <c r="C74" s="20" t="s">
        <v>224</v>
      </c>
      <c r="D74" s="9">
        <v>2800</v>
      </c>
      <c r="E74" s="10">
        <v>1</v>
      </c>
      <c r="F74" s="13">
        <v>2</v>
      </c>
      <c r="G74" s="14"/>
      <c r="H74" s="8">
        <v>2</v>
      </c>
      <c r="I74" s="37">
        <f t="shared" si="9"/>
        <v>5600</v>
      </c>
      <c r="J74" s="38">
        <f t="shared" si="10"/>
        <v>5600</v>
      </c>
      <c r="K74" s="37"/>
      <c r="P74" s="39"/>
      <c r="Q74" s="39"/>
    </row>
    <row r="75" ht="15" spans="1:17">
      <c r="A75" s="15">
        <v>1514954</v>
      </c>
      <c r="B75" s="12">
        <v>98542</v>
      </c>
      <c r="C75" s="13" t="s">
        <v>224</v>
      </c>
      <c r="D75" s="9">
        <v>2200</v>
      </c>
      <c r="E75" s="10">
        <v>1</v>
      </c>
      <c r="F75" s="13">
        <v>2</v>
      </c>
      <c r="G75" s="14"/>
      <c r="H75" s="8">
        <v>2</v>
      </c>
      <c r="I75" s="37">
        <f t="shared" si="9"/>
        <v>4400</v>
      </c>
      <c r="J75" s="38">
        <f t="shared" si="10"/>
        <v>4400</v>
      </c>
      <c r="K75" s="37"/>
      <c r="P75" s="39"/>
      <c r="Q75" s="39"/>
    </row>
    <row r="76" ht="15" spans="1:17">
      <c r="A76" s="16">
        <v>1508648</v>
      </c>
      <c r="B76" s="17">
        <v>95998</v>
      </c>
      <c r="C76" s="13" t="s">
        <v>225</v>
      </c>
      <c r="D76" s="9">
        <v>2600</v>
      </c>
      <c r="E76" s="10">
        <v>1</v>
      </c>
      <c r="F76" s="13">
        <v>2</v>
      </c>
      <c r="G76" s="14"/>
      <c r="H76" s="8">
        <v>2</v>
      </c>
      <c r="I76" s="37">
        <f t="shared" si="9"/>
        <v>5200</v>
      </c>
      <c r="J76" s="38">
        <f t="shared" si="10"/>
        <v>5200</v>
      </c>
      <c r="K76" s="37"/>
      <c r="P76" s="39"/>
      <c r="Q76" s="39"/>
    </row>
    <row r="77" ht="15" spans="1:17">
      <c r="A77" s="16">
        <v>1508648</v>
      </c>
      <c r="B77" s="17">
        <v>95998</v>
      </c>
      <c r="C77" s="13" t="s">
        <v>225</v>
      </c>
      <c r="D77" s="9">
        <v>2600</v>
      </c>
      <c r="E77" s="10">
        <v>1</v>
      </c>
      <c r="F77" s="13">
        <v>2</v>
      </c>
      <c r="G77" s="14"/>
      <c r="H77" s="8">
        <v>2</v>
      </c>
      <c r="I77" s="37">
        <f t="shared" si="9"/>
        <v>5200</v>
      </c>
      <c r="J77" s="38">
        <f t="shared" si="10"/>
        <v>5200</v>
      </c>
      <c r="K77" s="37"/>
      <c r="P77" s="39"/>
      <c r="Q77" s="39"/>
    </row>
    <row r="78" ht="15" spans="1:17">
      <c r="A78" s="16">
        <v>1517590</v>
      </c>
      <c r="B78" s="17">
        <v>99316</v>
      </c>
      <c r="C78" s="13" t="s">
        <v>226</v>
      </c>
      <c r="D78" s="9">
        <v>2800</v>
      </c>
      <c r="E78" s="10">
        <v>1</v>
      </c>
      <c r="F78" s="13">
        <v>4</v>
      </c>
      <c r="G78" s="14"/>
      <c r="H78" s="8">
        <v>4</v>
      </c>
      <c r="I78" s="37">
        <f t="shared" si="9"/>
        <v>11200</v>
      </c>
      <c r="J78" s="38">
        <f t="shared" si="10"/>
        <v>11200</v>
      </c>
      <c r="K78" s="37"/>
      <c r="P78" s="39"/>
      <c r="Q78" s="39"/>
    </row>
    <row r="79" ht="15" spans="1:17">
      <c r="A79" s="15">
        <v>1515204</v>
      </c>
      <c r="B79" s="12">
        <v>98593</v>
      </c>
      <c r="C79" s="13" t="s">
        <v>227</v>
      </c>
      <c r="D79" s="9">
        <v>2200</v>
      </c>
      <c r="E79" s="10">
        <v>1</v>
      </c>
      <c r="F79" s="13">
        <v>2</v>
      </c>
      <c r="G79" s="14"/>
      <c r="H79" s="8">
        <v>2</v>
      </c>
      <c r="I79" s="37">
        <f t="shared" si="9"/>
        <v>4400</v>
      </c>
      <c r="J79" s="38">
        <f t="shared" si="10"/>
        <v>4400</v>
      </c>
      <c r="K79" s="37"/>
      <c r="P79" s="39"/>
      <c r="Q79" s="39"/>
    </row>
    <row r="80" ht="15" spans="1:17">
      <c r="A80" s="15">
        <v>1513797</v>
      </c>
      <c r="B80" s="12">
        <v>98194</v>
      </c>
      <c r="C80" s="13" t="s">
        <v>227</v>
      </c>
      <c r="D80" s="9">
        <v>2200</v>
      </c>
      <c r="E80" s="10">
        <v>1</v>
      </c>
      <c r="F80" s="13">
        <v>2</v>
      </c>
      <c r="G80" s="14"/>
      <c r="H80" s="8">
        <v>2</v>
      </c>
      <c r="I80" s="37">
        <f t="shared" si="9"/>
        <v>4400</v>
      </c>
      <c r="J80" s="38">
        <f t="shared" si="10"/>
        <v>4400</v>
      </c>
      <c r="K80" s="37"/>
      <c r="P80" s="39"/>
      <c r="Q80" s="39"/>
    </row>
    <row r="81" ht="15" spans="1:17">
      <c r="A81" s="18">
        <v>1503249</v>
      </c>
      <c r="B81" s="19">
        <v>93322</v>
      </c>
      <c r="C81" s="13" t="s">
        <v>227</v>
      </c>
      <c r="D81" s="9">
        <v>2800</v>
      </c>
      <c r="E81" s="10">
        <v>1</v>
      </c>
      <c r="F81" s="13">
        <v>2</v>
      </c>
      <c r="G81" s="14"/>
      <c r="H81" s="8">
        <v>2</v>
      </c>
      <c r="I81" s="37">
        <f t="shared" si="9"/>
        <v>5600</v>
      </c>
      <c r="J81" s="38">
        <f t="shared" si="10"/>
        <v>5600</v>
      </c>
      <c r="K81" s="37"/>
      <c r="P81" s="39"/>
      <c r="Q81" s="39"/>
    </row>
    <row r="82" ht="15" spans="1:17">
      <c r="A82" s="18">
        <v>1518859</v>
      </c>
      <c r="B82" s="19">
        <v>100155</v>
      </c>
      <c r="C82" s="13" t="s">
        <v>228</v>
      </c>
      <c r="D82" s="9">
        <v>2500</v>
      </c>
      <c r="E82" s="10">
        <v>1</v>
      </c>
      <c r="F82" s="13">
        <v>3</v>
      </c>
      <c r="G82" s="14"/>
      <c r="H82" s="8">
        <v>3</v>
      </c>
      <c r="I82" s="37">
        <f t="shared" si="9"/>
        <v>7500</v>
      </c>
      <c r="J82" s="38">
        <f t="shared" si="10"/>
        <v>7500</v>
      </c>
      <c r="K82" s="37"/>
      <c r="P82" s="39"/>
      <c r="Q82" s="39"/>
    </row>
    <row r="83" ht="15" spans="1:17">
      <c r="A83" s="18">
        <v>1518859</v>
      </c>
      <c r="B83" s="19">
        <v>100029</v>
      </c>
      <c r="C83" s="13" t="s">
        <v>228</v>
      </c>
      <c r="D83" s="9">
        <v>2500</v>
      </c>
      <c r="E83" s="10">
        <v>1</v>
      </c>
      <c r="F83" s="13">
        <v>3</v>
      </c>
      <c r="G83" s="14"/>
      <c r="H83" s="8">
        <v>3</v>
      </c>
      <c r="I83" s="37">
        <f t="shared" si="9"/>
        <v>7500</v>
      </c>
      <c r="J83" s="38">
        <f t="shared" si="10"/>
        <v>7500</v>
      </c>
      <c r="K83" s="37"/>
      <c r="P83" s="39"/>
      <c r="Q83" s="39"/>
    </row>
    <row r="84" ht="15" spans="1:17">
      <c r="A84" s="18">
        <v>1482586</v>
      </c>
      <c r="B84" s="19">
        <v>84712</v>
      </c>
      <c r="C84" s="13" t="s">
        <v>229</v>
      </c>
      <c r="D84" s="9">
        <v>3000</v>
      </c>
      <c r="E84" s="10">
        <v>1</v>
      </c>
      <c r="F84" s="13">
        <v>4</v>
      </c>
      <c r="G84" s="14"/>
      <c r="H84" s="8">
        <v>4</v>
      </c>
      <c r="I84" s="37">
        <f t="shared" si="9"/>
        <v>12000</v>
      </c>
      <c r="J84" s="38">
        <f t="shared" si="10"/>
        <v>12000</v>
      </c>
      <c r="K84" s="37"/>
      <c r="P84" s="39"/>
      <c r="Q84" s="39"/>
    </row>
    <row r="85" ht="15" spans="1:17">
      <c r="A85" s="15">
        <v>1515233</v>
      </c>
      <c r="B85" s="12">
        <v>98642</v>
      </c>
      <c r="C85" s="13" t="s">
        <v>230</v>
      </c>
      <c r="D85" s="9">
        <v>2200</v>
      </c>
      <c r="E85" s="10">
        <v>1</v>
      </c>
      <c r="F85" s="13">
        <v>6</v>
      </c>
      <c r="G85" s="14"/>
      <c r="H85" s="8">
        <v>6</v>
      </c>
      <c r="I85" s="37">
        <f t="shared" si="9"/>
        <v>13200</v>
      </c>
      <c r="J85" s="38">
        <f t="shared" si="10"/>
        <v>13200</v>
      </c>
      <c r="K85" s="37"/>
      <c r="P85" s="39"/>
      <c r="Q85" s="39"/>
    </row>
    <row r="86" ht="15" spans="1:17">
      <c r="A86" s="15">
        <v>1511268</v>
      </c>
      <c r="B86" s="12">
        <v>97133</v>
      </c>
      <c r="C86" s="13" t="s">
        <v>231</v>
      </c>
      <c r="D86" s="9">
        <v>2600</v>
      </c>
      <c r="E86" s="10">
        <v>1</v>
      </c>
      <c r="F86" s="13">
        <v>3</v>
      </c>
      <c r="G86" s="14"/>
      <c r="H86" s="8">
        <v>3</v>
      </c>
      <c r="I86" s="37">
        <f t="shared" si="9"/>
        <v>7800</v>
      </c>
      <c r="J86" s="38">
        <f t="shared" si="10"/>
        <v>7800</v>
      </c>
      <c r="K86" s="37"/>
      <c r="P86" s="39"/>
      <c r="Q86" s="39"/>
    </row>
    <row r="87" ht="15" spans="1:17">
      <c r="A87" s="15">
        <v>1516820</v>
      </c>
      <c r="B87" s="12">
        <v>99212</v>
      </c>
      <c r="C87" s="13" t="s">
        <v>232</v>
      </c>
      <c r="D87" s="9">
        <v>2200</v>
      </c>
      <c r="E87" s="10">
        <v>1</v>
      </c>
      <c r="F87" s="13">
        <v>2</v>
      </c>
      <c r="G87" s="14"/>
      <c r="H87" s="8">
        <v>2</v>
      </c>
      <c r="I87" s="37">
        <f t="shared" si="9"/>
        <v>4400</v>
      </c>
      <c r="J87" s="38">
        <f t="shared" si="10"/>
        <v>4400</v>
      </c>
      <c r="K87" s="37"/>
      <c r="P87" s="39"/>
      <c r="Q87" s="39"/>
    </row>
    <row r="88" ht="15" spans="1:17">
      <c r="A88" s="15">
        <v>1521602</v>
      </c>
      <c r="B88" s="12">
        <v>102004</v>
      </c>
      <c r="C88" s="13" t="s">
        <v>233</v>
      </c>
      <c r="D88" s="9">
        <v>2200</v>
      </c>
      <c r="E88" s="10">
        <v>2</v>
      </c>
      <c r="F88" s="13">
        <v>10</v>
      </c>
      <c r="G88" s="14"/>
      <c r="H88" s="8">
        <v>10</v>
      </c>
      <c r="I88" s="37">
        <f t="shared" si="9"/>
        <v>22000</v>
      </c>
      <c r="J88" s="38">
        <f t="shared" si="10"/>
        <v>22000</v>
      </c>
      <c r="K88" s="37"/>
      <c r="P88" s="39"/>
      <c r="Q88" s="39"/>
    </row>
    <row r="89" ht="15" spans="1:17">
      <c r="A89" s="16">
        <v>1509409</v>
      </c>
      <c r="B89" s="17">
        <v>96333</v>
      </c>
      <c r="C89" s="13" t="s">
        <v>232</v>
      </c>
      <c r="D89" s="9">
        <v>4400</v>
      </c>
      <c r="E89" s="10">
        <v>1</v>
      </c>
      <c r="F89" s="13">
        <v>2</v>
      </c>
      <c r="G89" s="14"/>
      <c r="H89" s="8">
        <v>2</v>
      </c>
      <c r="I89" s="37">
        <f t="shared" si="9"/>
        <v>8800</v>
      </c>
      <c r="J89" s="38">
        <f t="shared" si="10"/>
        <v>8800</v>
      </c>
      <c r="K89" s="37"/>
      <c r="P89" s="39"/>
      <c r="Q89" s="39"/>
    </row>
    <row r="90" ht="15" spans="1:17">
      <c r="A90" s="16">
        <v>1510151</v>
      </c>
      <c r="B90" s="17">
        <v>96647</v>
      </c>
      <c r="C90" s="13" t="s">
        <v>234</v>
      </c>
      <c r="D90" s="9">
        <v>2600</v>
      </c>
      <c r="E90" s="10">
        <v>1</v>
      </c>
      <c r="F90" s="13">
        <v>2</v>
      </c>
      <c r="G90" s="14"/>
      <c r="H90" s="8">
        <v>2</v>
      </c>
      <c r="I90" s="37">
        <f t="shared" si="9"/>
        <v>5200</v>
      </c>
      <c r="J90" s="38">
        <f t="shared" si="10"/>
        <v>5200</v>
      </c>
      <c r="K90" s="37"/>
      <c r="P90" s="39"/>
      <c r="Q90" s="39"/>
    </row>
    <row r="91" ht="15" spans="1:17">
      <c r="A91" s="16">
        <v>1525510</v>
      </c>
      <c r="B91" s="17">
        <v>103805</v>
      </c>
      <c r="C91" s="13" t="s">
        <v>235</v>
      </c>
      <c r="D91" s="9">
        <v>2500</v>
      </c>
      <c r="E91" s="10">
        <v>1</v>
      </c>
      <c r="F91" s="13">
        <v>2</v>
      </c>
      <c r="G91" s="14"/>
      <c r="H91" s="8">
        <v>2</v>
      </c>
      <c r="I91" s="37">
        <f t="shared" si="9"/>
        <v>5000</v>
      </c>
      <c r="J91" s="38">
        <f t="shared" si="10"/>
        <v>5000</v>
      </c>
      <c r="K91" s="37"/>
      <c r="P91" s="39"/>
      <c r="Q91" s="39"/>
    </row>
    <row r="92" ht="15" spans="1:17">
      <c r="A92" s="15">
        <v>1522916</v>
      </c>
      <c r="B92" s="12">
        <v>102243</v>
      </c>
      <c r="C92" s="13" t="s">
        <v>236</v>
      </c>
      <c r="D92" s="9">
        <v>2500</v>
      </c>
      <c r="E92" s="10">
        <v>1</v>
      </c>
      <c r="F92" s="13">
        <v>5</v>
      </c>
      <c r="G92" s="14"/>
      <c r="H92" s="8">
        <v>5</v>
      </c>
      <c r="I92" s="37">
        <f t="shared" si="9"/>
        <v>12500</v>
      </c>
      <c r="J92" s="38">
        <f t="shared" si="10"/>
        <v>12500</v>
      </c>
      <c r="K92" s="37"/>
      <c r="P92" s="39"/>
      <c r="Q92" s="39"/>
    </row>
    <row r="93" ht="15" spans="1:17">
      <c r="A93" s="15">
        <v>1481002</v>
      </c>
      <c r="B93" s="12">
        <v>84145</v>
      </c>
      <c r="C93" s="13" t="s">
        <v>236</v>
      </c>
      <c r="D93" s="9">
        <v>3000</v>
      </c>
      <c r="E93" s="10">
        <v>2</v>
      </c>
      <c r="F93" s="13">
        <v>10</v>
      </c>
      <c r="G93" s="14"/>
      <c r="H93" s="8">
        <v>10</v>
      </c>
      <c r="I93" s="37">
        <f t="shared" si="9"/>
        <v>30000</v>
      </c>
      <c r="J93" s="38">
        <f t="shared" si="10"/>
        <v>30000</v>
      </c>
      <c r="K93" s="37"/>
      <c r="P93" s="39"/>
      <c r="Q93" s="39"/>
    </row>
    <row r="94" ht="15" spans="1:17">
      <c r="A94" s="18">
        <v>1518908</v>
      </c>
      <c r="B94" s="19">
        <v>100048</v>
      </c>
      <c r="C94" s="13" t="s">
        <v>237</v>
      </c>
      <c r="D94" s="9">
        <v>2200</v>
      </c>
      <c r="E94" s="10">
        <v>1</v>
      </c>
      <c r="F94" s="13">
        <v>2</v>
      </c>
      <c r="G94" s="14"/>
      <c r="H94" s="8">
        <v>2</v>
      </c>
      <c r="I94" s="37">
        <f t="shared" si="9"/>
        <v>4400</v>
      </c>
      <c r="J94" s="38">
        <f t="shared" si="10"/>
        <v>4400</v>
      </c>
      <c r="K94" s="37"/>
      <c r="P94" s="39"/>
      <c r="Q94" s="39"/>
    </row>
    <row r="95" ht="15" spans="1:17">
      <c r="A95" s="18">
        <v>1507153</v>
      </c>
      <c r="B95" s="19">
        <v>95081</v>
      </c>
      <c r="C95" s="13" t="s">
        <v>237</v>
      </c>
      <c r="D95" s="9">
        <v>4400</v>
      </c>
      <c r="E95" s="10">
        <v>1</v>
      </c>
      <c r="F95" s="13">
        <v>2</v>
      </c>
      <c r="G95" s="14"/>
      <c r="H95" s="8">
        <v>2</v>
      </c>
      <c r="I95" s="37">
        <f t="shared" si="9"/>
        <v>8800</v>
      </c>
      <c r="J95" s="38">
        <f t="shared" si="10"/>
        <v>8800</v>
      </c>
      <c r="K95" s="37"/>
      <c r="P95" s="39"/>
      <c r="Q95" s="39"/>
    </row>
    <row r="96" ht="15" spans="1:17">
      <c r="A96" s="18">
        <v>1502845</v>
      </c>
      <c r="B96" s="19">
        <v>93132</v>
      </c>
      <c r="C96" s="20" t="s">
        <v>238</v>
      </c>
      <c r="D96" s="9">
        <v>2800</v>
      </c>
      <c r="E96" s="10">
        <v>1</v>
      </c>
      <c r="F96" s="13">
        <v>5</v>
      </c>
      <c r="G96" s="14"/>
      <c r="H96" s="8">
        <v>5</v>
      </c>
      <c r="I96" s="37">
        <f t="shared" si="9"/>
        <v>14000</v>
      </c>
      <c r="J96" s="38">
        <f t="shared" si="10"/>
        <v>14000</v>
      </c>
      <c r="K96" s="37"/>
      <c r="P96" s="39"/>
      <c r="Q96" s="39"/>
    </row>
    <row r="97" ht="15" spans="1:17">
      <c r="A97" s="18">
        <v>1502845</v>
      </c>
      <c r="B97" s="19">
        <v>105827</v>
      </c>
      <c r="C97" s="13" t="s">
        <v>238</v>
      </c>
      <c r="D97" s="9">
        <v>2800</v>
      </c>
      <c r="E97" s="10">
        <v>1</v>
      </c>
      <c r="F97" s="13">
        <v>5</v>
      </c>
      <c r="G97" s="14"/>
      <c r="H97" s="8">
        <v>5</v>
      </c>
      <c r="I97" s="37">
        <f t="shared" si="9"/>
        <v>14000</v>
      </c>
      <c r="J97" s="38">
        <f t="shared" si="10"/>
        <v>14000</v>
      </c>
      <c r="K97" s="37"/>
      <c r="P97" s="39"/>
      <c r="Q97" s="39"/>
    </row>
    <row r="98" ht="15" spans="1:17">
      <c r="A98" s="18">
        <v>1513223</v>
      </c>
      <c r="B98" s="19">
        <v>97967</v>
      </c>
      <c r="C98" s="13" t="s">
        <v>238</v>
      </c>
      <c r="D98" s="9">
        <v>2200</v>
      </c>
      <c r="E98" s="10">
        <v>1</v>
      </c>
      <c r="F98" s="13">
        <v>5</v>
      </c>
      <c r="G98" s="14"/>
      <c r="H98" s="8">
        <v>5</v>
      </c>
      <c r="I98" s="37">
        <f t="shared" si="9"/>
        <v>11000</v>
      </c>
      <c r="J98" s="38">
        <f t="shared" si="10"/>
        <v>11000</v>
      </c>
      <c r="K98" s="37"/>
      <c r="P98" s="39"/>
      <c r="Q98" s="39"/>
    </row>
    <row r="99" ht="15" spans="1:17">
      <c r="A99" s="18">
        <v>1529499</v>
      </c>
      <c r="B99" s="19">
        <v>105746</v>
      </c>
      <c r="C99" s="13" t="s">
        <v>239</v>
      </c>
      <c r="D99" s="9">
        <v>2260</v>
      </c>
      <c r="E99" s="10">
        <v>1</v>
      </c>
      <c r="F99" s="13">
        <v>4</v>
      </c>
      <c r="G99" s="14"/>
      <c r="H99" s="8">
        <v>4</v>
      </c>
      <c r="I99" s="37">
        <f t="shared" si="9"/>
        <v>9040</v>
      </c>
      <c r="J99" s="38">
        <f t="shared" si="10"/>
        <v>9040</v>
      </c>
      <c r="K99" s="37"/>
      <c r="P99" s="39"/>
      <c r="Q99" s="39"/>
    </row>
    <row r="100" ht="15" spans="1:17">
      <c r="A100" s="6">
        <v>1519104</v>
      </c>
      <c r="B100" s="19">
        <v>100150</v>
      </c>
      <c r="C100" s="13" t="s">
        <v>240</v>
      </c>
      <c r="D100" s="9">
        <v>2200</v>
      </c>
      <c r="E100" s="10">
        <v>1</v>
      </c>
      <c r="F100" s="13">
        <v>4</v>
      </c>
      <c r="G100" s="14"/>
      <c r="H100" s="8">
        <v>4</v>
      </c>
      <c r="I100" s="37">
        <f t="shared" si="9"/>
        <v>8800</v>
      </c>
      <c r="J100" s="38">
        <f t="shared" si="10"/>
        <v>8800</v>
      </c>
      <c r="K100" s="37"/>
      <c r="P100" s="39"/>
      <c r="Q100" s="39"/>
    </row>
    <row r="101" ht="15" spans="1:17">
      <c r="A101" s="16">
        <v>1531313</v>
      </c>
      <c r="B101" s="17">
        <v>106680</v>
      </c>
      <c r="C101" s="13" t="s">
        <v>241</v>
      </c>
      <c r="D101" s="9">
        <v>2800</v>
      </c>
      <c r="E101" s="10">
        <v>1</v>
      </c>
      <c r="F101" s="13">
        <v>3</v>
      </c>
      <c r="G101" s="14"/>
      <c r="H101" s="8">
        <v>3</v>
      </c>
      <c r="I101" s="37">
        <f t="shared" si="9"/>
        <v>8400</v>
      </c>
      <c r="J101" s="38">
        <f t="shared" si="10"/>
        <v>8400</v>
      </c>
      <c r="K101" s="37"/>
      <c r="P101" s="39"/>
      <c r="Q101" s="39"/>
    </row>
    <row r="102" ht="15" spans="1:17">
      <c r="A102" s="16">
        <v>1535462</v>
      </c>
      <c r="B102" s="17">
        <v>108713</v>
      </c>
      <c r="C102" s="13" t="s">
        <v>242</v>
      </c>
      <c r="D102" s="9">
        <v>2200</v>
      </c>
      <c r="E102" s="10">
        <v>1</v>
      </c>
      <c r="F102" s="13">
        <v>3</v>
      </c>
      <c r="G102" s="14"/>
      <c r="H102" s="8">
        <v>3</v>
      </c>
      <c r="I102" s="37">
        <f t="shared" si="9"/>
        <v>6600</v>
      </c>
      <c r="J102" s="38">
        <f t="shared" si="10"/>
        <v>6600</v>
      </c>
      <c r="K102" s="37"/>
      <c r="P102" s="39"/>
      <c r="Q102" s="39"/>
    </row>
    <row r="103" ht="15" spans="1:17">
      <c r="A103" s="15">
        <v>1506949</v>
      </c>
      <c r="B103" s="12">
        <v>94829</v>
      </c>
      <c r="C103" s="13" t="s">
        <v>243</v>
      </c>
      <c r="D103" s="9">
        <v>2600</v>
      </c>
      <c r="E103" s="10">
        <v>1</v>
      </c>
      <c r="F103" s="13">
        <v>3</v>
      </c>
      <c r="G103" s="14"/>
      <c r="H103" s="8">
        <v>3</v>
      </c>
      <c r="I103" s="37">
        <f t="shared" si="9"/>
        <v>7800</v>
      </c>
      <c r="J103" s="38">
        <f t="shared" si="10"/>
        <v>7800</v>
      </c>
      <c r="K103" s="37"/>
      <c r="P103" s="39"/>
      <c r="Q103" s="39"/>
    </row>
    <row r="104" ht="15" spans="1:17">
      <c r="A104" s="15">
        <v>1506949</v>
      </c>
      <c r="B104" s="12">
        <v>94829</v>
      </c>
      <c r="C104" s="13" t="s">
        <v>243</v>
      </c>
      <c r="D104" s="9">
        <v>2600</v>
      </c>
      <c r="E104" s="10">
        <v>1</v>
      </c>
      <c r="F104" s="13">
        <v>3</v>
      </c>
      <c r="G104" s="14"/>
      <c r="H104" s="8">
        <v>3</v>
      </c>
      <c r="I104" s="37">
        <f t="shared" si="9"/>
        <v>7800</v>
      </c>
      <c r="J104" s="38">
        <f t="shared" si="10"/>
        <v>7800</v>
      </c>
      <c r="K104" s="37"/>
      <c r="P104" s="39"/>
      <c r="Q104" s="39"/>
    </row>
    <row r="105" ht="15" spans="1:17">
      <c r="A105" s="18">
        <v>1533453</v>
      </c>
      <c r="B105" s="19">
        <v>107471</v>
      </c>
      <c r="C105" s="13" t="s">
        <v>244</v>
      </c>
      <c r="D105" s="9">
        <v>4000</v>
      </c>
      <c r="E105" s="10">
        <v>1</v>
      </c>
      <c r="F105" s="13">
        <v>2</v>
      </c>
      <c r="G105" s="14"/>
      <c r="H105" s="8">
        <v>2</v>
      </c>
      <c r="I105" s="37">
        <f t="shared" si="9"/>
        <v>8000</v>
      </c>
      <c r="J105" s="38">
        <f t="shared" si="10"/>
        <v>8000</v>
      </c>
      <c r="K105" s="37"/>
      <c r="P105" s="39"/>
      <c r="Q105" s="39"/>
    </row>
    <row r="106" ht="15" spans="1:17">
      <c r="A106" s="18">
        <v>1499671</v>
      </c>
      <c r="B106" s="19">
        <v>92172</v>
      </c>
      <c r="C106" s="13" t="s">
        <v>245</v>
      </c>
      <c r="D106" s="9">
        <v>2800</v>
      </c>
      <c r="E106" s="10">
        <v>1</v>
      </c>
      <c r="F106" s="13">
        <v>2</v>
      </c>
      <c r="G106" s="14"/>
      <c r="H106" s="8">
        <v>2</v>
      </c>
      <c r="I106" s="37">
        <f t="shared" si="9"/>
        <v>5600</v>
      </c>
      <c r="J106" s="38">
        <f t="shared" si="10"/>
        <v>5600</v>
      </c>
      <c r="K106" s="37"/>
      <c r="P106" s="39"/>
      <c r="Q106" s="39"/>
    </row>
    <row r="107" ht="15" spans="1:17">
      <c r="A107" s="18">
        <v>1527181</v>
      </c>
      <c r="B107" s="19">
        <v>104607</v>
      </c>
      <c r="C107" s="20" t="s">
        <v>246</v>
      </c>
      <c r="D107" s="9">
        <v>2200</v>
      </c>
      <c r="E107" s="10">
        <v>1</v>
      </c>
      <c r="F107" s="13">
        <v>2</v>
      </c>
      <c r="G107" s="14"/>
      <c r="H107" s="8">
        <v>2</v>
      </c>
      <c r="I107" s="37">
        <f t="shared" si="9"/>
        <v>4400</v>
      </c>
      <c r="J107" s="38">
        <f t="shared" si="10"/>
        <v>4400</v>
      </c>
      <c r="K107" s="37"/>
      <c r="P107" s="39"/>
      <c r="Q107" s="39"/>
    </row>
    <row r="108" ht="15" spans="1:17">
      <c r="A108" s="18">
        <v>1514756</v>
      </c>
      <c r="B108" s="19">
        <v>98515</v>
      </c>
      <c r="C108" s="13" t="s">
        <v>247</v>
      </c>
      <c r="D108" s="9">
        <v>2200</v>
      </c>
      <c r="E108" s="10">
        <v>1</v>
      </c>
      <c r="F108" s="13">
        <v>2</v>
      </c>
      <c r="G108" s="14"/>
      <c r="H108" s="8">
        <v>2</v>
      </c>
      <c r="I108" s="37">
        <f t="shared" si="9"/>
        <v>4400</v>
      </c>
      <c r="J108" s="38">
        <f t="shared" si="10"/>
        <v>4400</v>
      </c>
      <c r="K108" s="37"/>
      <c r="P108" s="39"/>
      <c r="Q108" s="39"/>
    </row>
    <row r="109" ht="15" spans="1:17">
      <c r="A109" s="18">
        <v>1515056</v>
      </c>
      <c r="B109" s="19">
        <v>98554</v>
      </c>
      <c r="C109" s="13" t="s">
        <v>248</v>
      </c>
      <c r="D109" s="9">
        <v>2200</v>
      </c>
      <c r="E109" s="10">
        <v>1</v>
      </c>
      <c r="F109" s="13">
        <v>2</v>
      </c>
      <c r="G109" s="14"/>
      <c r="H109" s="8">
        <v>2</v>
      </c>
      <c r="I109" s="37">
        <f t="shared" si="9"/>
        <v>4400</v>
      </c>
      <c r="J109" s="38">
        <f t="shared" si="10"/>
        <v>4400</v>
      </c>
      <c r="K109" s="37"/>
      <c r="P109" s="39"/>
      <c r="Q109" s="39"/>
    </row>
    <row r="110" ht="15" spans="1:17">
      <c r="A110" s="18">
        <v>1538811</v>
      </c>
      <c r="B110" s="19">
        <v>110458</v>
      </c>
      <c r="C110" s="13" t="s">
        <v>248</v>
      </c>
      <c r="D110" s="9">
        <v>2800</v>
      </c>
      <c r="E110" s="10">
        <v>1</v>
      </c>
      <c r="F110" s="13">
        <v>2</v>
      </c>
      <c r="G110" s="14"/>
      <c r="H110" s="8">
        <v>2</v>
      </c>
      <c r="I110" s="37">
        <f t="shared" si="9"/>
        <v>5600</v>
      </c>
      <c r="J110" s="38">
        <f t="shared" si="10"/>
        <v>5600</v>
      </c>
      <c r="K110" s="37"/>
      <c r="P110" s="39"/>
      <c r="Q110" s="39"/>
    </row>
    <row r="111" ht="15" spans="1:17">
      <c r="A111" s="6">
        <v>1487379</v>
      </c>
      <c r="B111" s="19">
        <v>86419</v>
      </c>
      <c r="C111" s="13" t="s">
        <v>249</v>
      </c>
      <c r="D111" s="9">
        <v>3000</v>
      </c>
      <c r="E111" s="10">
        <v>1</v>
      </c>
      <c r="F111" s="13">
        <v>1</v>
      </c>
      <c r="G111" s="14"/>
      <c r="H111" s="8">
        <v>1</v>
      </c>
      <c r="I111" s="37">
        <f t="shared" si="9"/>
        <v>3000</v>
      </c>
      <c r="J111" s="38">
        <f t="shared" si="10"/>
        <v>3000</v>
      </c>
      <c r="K111" s="37" t="s">
        <v>250</v>
      </c>
      <c r="P111" s="39"/>
      <c r="Q111" s="39"/>
    </row>
    <row r="112" ht="15" spans="1:17">
      <c r="A112" s="21">
        <v>1531257</v>
      </c>
      <c r="B112" s="17">
        <v>106732</v>
      </c>
      <c r="C112" s="13" t="s">
        <v>251</v>
      </c>
      <c r="D112" s="9">
        <v>2800</v>
      </c>
      <c r="E112" s="10">
        <v>1</v>
      </c>
      <c r="F112" s="13">
        <v>4</v>
      </c>
      <c r="G112" s="14"/>
      <c r="H112" s="8">
        <v>4</v>
      </c>
      <c r="I112" s="40">
        <f t="shared" si="9"/>
        <v>11200</v>
      </c>
      <c r="J112" s="38">
        <f t="shared" si="10"/>
        <v>11200</v>
      </c>
      <c r="K112" s="37"/>
      <c r="P112" s="39"/>
      <c r="Q112" s="39"/>
    </row>
    <row r="113" spans="1:17">
      <c r="A113" s="22">
        <v>1492355</v>
      </c>
      <c r="B113" s="22">
        <v>88887</v>
      </c>
      <c r="C113" s="22" t="s">
        <v>252</v>
      </c>
      <c r="D113" s="23">
        <v>3000</v>
      </c>
      <c r="E113" s="24">
        <v>2</v>
      </c>
      <c r="F113" s="22">
        <v>4</v>
      </c>
      <c r="G113" s="22"/>
      <c r="H113" s="8">
        <v>4</v>
      </c>
      <c r="I113" s="40">
        <f t="shared" si="9"/>
        <v>12000</v>
      </c>
      <c r="J113" s="38">
        <f t="shared" si="10"/>
        <v>12000</v>
      </c>
      <c r="K113" s="23" t="s">
        <v>253</v>
      </c>
      <c r="P113" s="39"/>
      <c r="Q113" s="39"/>
    </row>
    <row r="114" ht="15" spans="1:17">
      <c r="A114" s="18">
        <v>1532622</v>
      </c>
      <c r="B114" s="19">
        <v>107138</v>
      </c>
      <c r="C114" s="13" t="s">
        <v>254</v>
      </c>
      <c r="D114" s="9">
        <v>4000</v>
      </c>
      <c r="E114" s="10">
        <v>1</v>
      </c>
      <c r="F114" s="13">
        <v>2</v>
      </c>
      <c r="G114" s="14"/>
      <c r="H114" s="8">
        <v>2</v>
      </c>
      <c r="I114" s="37">
        <f t="shared" si="9"/>
        <v>8000</v>
      </c>
      <c r="J114" s="38">
        <f t="shared" si="10"/>
        <v>8000</v>
      </c>
      <c r="K114" s="37"/>
      <c r="P114" s="39"/>
      <c r="Q114" s="39"/>
    </row>
    <row r="115" ht="15" spans="1:17">
      <c r="A115" s="18"/>
      <c r="B115" s="19"/>
      <c r="C115" s="13"/>
      <c r="D115" s="9"/>
      <c r="E115" s="10"/>
      <c r="F115" s="13"/>
      <c r="G115" s="14"/>
      <c r="H115" s="8"/>
      <c r="I115" s="37">
        <f t="shared" si="9"/>
        <v>0</v>
      </c>
      <c r="J115" s="38">
        <f t="shared" si="10"/>
        <v>0</v>
      </c>
      <c r="K115" s="37"/>
      <c r="P115" s="39"/>
      <c r="Q115" s="39"/>
    </row>
    <row r="116" ht="15" spans="1:17">
      <c r="A116" s="6"/>
      <c r="B116" s="19"/>
      <c r="C116" s="13"/>
      <c r="D116" s="9"/>
      <c r="E116" s="10"/>
      <c r="F116" s="13"/>
      <c r="G116" s="14"/>
      <c r="H116" s="8"/>
      <c r="I116" s="37">
        <f t="shared" si="9"/>
        <v>0</v>
      </c>
      <c r="J116" s="38">
        <f t="shared" si="10"/>
        <v>0</v>
      </c>
      <c r="K116" s="37"/>
      <c r="P116" s="39"/>
      <c r="Q116" s="39"/>
    </row>
    <row r="117" ht="15" spans="1:17">
      <c r="A117" s="21"/>
      <c r="B117" s="17"/>
      <c r="C117" s="13"/>
      <c r="D117" s="9"/>
      <c r="E117" s="10"/>
      <c r="F117" s="13"/>
      <c r="G117" s="14"/>
      <c r="H117" s="8">
        <f>F117*E117</f>
        <v>0</v>
      </c>
      <c r="I117" s="40">
        <f t="shared" si="9"/>
        <v>0</v>
      </c>
      <c r="J117" s="38">
        <f t="shared" si="10"/>
        <v>0</v>
      </c>
      <c r="K117" s="37"/>
      <c r="P117" s="39"/>
      <c r="Q117" s="39"/>
    </row>
    <row r="118" ht="14.25" spans="1:17">
      <c r="A118" s="22"/>
      <c r="B118" s="22"/>
      <c r="C118" s="22"/>
      <c r="D118" s="23"/>
      <c r="E118" s="24"/>
      <c r="F118" s="22"/>
      <c r="G118" s="22"/>
      <c r="H118" s="8">
        <f>F118*E118</f>
        <v>0</v>
      </c>
      <c r="I118" s="40">
        <f t="shared" si="9"/>
        <v>0</v>
      </c>
      <c r="J118" s="37">
        <f t="shared" si="10"/>
        <v>0</v>
      </c>
      <c r="K118" s="23"/>
      <c r="P118" s="39"/>
      <c r="Q118" s="39"/>
    </row>
    <row r="119" ht="14.25" spans="1:17">
      <c r="A119" s="25"/>
      <c r="B119" s="25"/>
      <c r="C119" s="25"/>
      <c r="D119" s="26"/>
      <c r="E119" s="27"/>
      <c r="F119" s="25"/>
      <c r="G119" s="28">
        <f>SUM(G118:G118)</f>
        <v>0</v>
      </c>
      <c r="H119" s="28">
        <f t="shared" ref="H119:K119" si="11">SUM(H71:H118)</f>
        <v>141</v>
      </c>
      <c r="I119" s="41">
        <f t="shared" si="11"/>
        <v>372540</v>
      </c>
      <c r="J119" s="41">
        <f t="shared" si="11"/>
        <v>372540</v>
      </c>
      <c r="K119" s="41">
        <f t="shared" si="11"/>
        <v>0</v>
      </c>
      <c r="L119" s="54" t="s">
        <v>255</v>
      </c>
      <c r="P119" s="39"/>
      <c r="Q119" s="39"/>
    </row>
    <row r="120" spans="9:17">
      <c r="I120" s="52" t="s">
        <v>219</v>
      </c>
      <c r="J120" s="52">
        <v>-378000</v>
      </c>
      <c r="P120" s="39"/>
      <c r="Q120" s="39"/>
    </row>
    <row r="121" spans="9:17">
      <c r="I121" s="52" t="s">
        <v>220</v>
      </c>
      <c r="J121" s="52">
        <f>J119+J120</f>
        <v>-5460</v>
      </c>
      <c r="Q121" s="39"/>
    </row>
    <row r="122" spans="17:17">
      <c r="Q122" s="39"/>
    </row>
    <row r="123" spans="17:17">
      <c r="Q123" s="39"/>
    </row>
    <row r="124" spans="10:17">
      <c r="J124" t="s">
        <v>256</v>
      </c>
      <c r="K124" s="39">
        <v>3734</v>
      </c>
      <c r="Q124" s="39"/>
    </row>
    <row r="125" spans="10:17">
      <c r="J125" t="s">
        <v>257</v>
      </c>
      <c r="K125" s="39">
        <v>151900</v>
      </c>
      <c r="Q125" s="39"/>
    </row>
    <row r="126" spans="10:17">
      <c r="J126" t="s">
        <v>258</v>
      </c>
      <c r="K126" s="39">
        <v>42600</v>
      </c>
      <c r="P126" s="39"/>
      <c r="Q126" s="39"/>
    </row>
    <row r="127" ht="14.25" spans="10:17">
      <c r="J127" s="55" t="s">
        <v>259</v>
      </c>
      <c r="K127" s="56">
        <v>-5460</v>
      </c>
      <c r="P127" s="39"/>
      <c r="Q127" s="39"/>
    </row>
    <row r="128" ht="14.25" spans="10:17">
      <c r="J128" t="s">
        <v>260</v>
      </c>
      <c r="K128" s="39">
        <f>SUM(K124:K127)</f>
        <v>192774</v>
      </c>
      <c r="P128" s="39"/>
      <c r="Q128" s="39"/>
    </row>
    <row r="129" spans="16:17">
      <c r="P129" s="39"/>
      <c r="Q129" s="39"/>
    </row>
    <row r="130" spans="16:17">
      <c r="P130" s="39"/>
      <c r="Q130" s="39"/>
    </row>
    <row r="131" spans="16:17">
      <c r="P131" s="39"/>
      <c r="Q131" s="39"/>
    </row>
    <row r="132" spans="16:17">
      <c r="P132" s="39"/>
      <c r="Q132" s="39"/>
    </row>
    <row r="133" spans="16:17">
      <c r="P133" s="39"/>
      <c r="Q133" s="39"/>
    </row>
    <row r="134" spans="16:17">
      <c r="P134" s="39"/>
      <c r="Q134" s="39"/>
    </row>
    <row r="135" spans="16:17">
      <c r="P135" s="39"/>
      <c r="Q135" s="39"/>
    </row>
    <row r="136" spans="16:17">
      <c r="P136" s="39"/>
      <c r="Q136" s="39"/>
    </row>
    <row r="137" spans="16:17">
      <c r="P137" s="39"/>
      <c r="Q137" s="39"/>
    </row>
    <row r="138" spans="16:17">
      <c r="P138" s="39"/>
      <c r="Q138" s="39"/>
    </row>
    <row r="139" spans="16:17">
      <c r="P139" s="39"/>
      <c r="Q139" s="39"/>
    </row>
    <row r="140" spans="16:17">
      <c r="P140" s="39"/>
      <c r="Q140" s="39"/>
    </row>
    <row r="141" spans="16:17">
      <c r="P141" s="39"/>
      <c r="Q141" s="39"/>
    </row>
    <row r="142" spans="16:17">
      <c r="P142" s="39"/>
      <c r="Q142" s="39"/>
    </row>
    <row r="143" spans="16:17">
      <c r="P143" s="39"/>
      <c r="Q143" s="39"/>
    </row>
    <row r="144" spans="16:17">
      <c r="P144" s="39"/>
      <c r="Q144" s="39"/>
    </row>
    <row r="145" spans="16:17">
      <c r="P145" s="39"/>
      <c r="Q145" s="39"/>
    </row>
    <row r="146" spans="16:17">
      <c r="P146" s="39"/>
      <c r="Q146" s="39"/>
    </row>
    <row r="147" spans="16:17">
      <c r="P147" s="39"/>
      <c r="Q147" s="39"/>
    </row>
    <row r="148" spans="16:17">
      <c r="P148" s="39"/>
      <c r="Q148" s="39"/>
    </row>
    <row r="149" spans="16:17">
      <c r="P149" s="39"/>
      <c r="Q149" s="39"/>
    </row>
    <row r="150" spans="16:17">
      <c r="P150" s="39"/>
      <c r="Q150" s="39"/>
    </row>
    <row r="151" spans="16:17">
      <c r="P151" s="39"/>
      <c r="Q151" s="39"/>
    </row>
    <row r="152" spans="16:17">
      <c r="P152" s="39"/>
      <c r="Q152" s="39"/>
    </row>
    <row r="153" spans="16:17">
      <c r="P153" s="39"/>
      <c r="Q153" s="39"/>
    </row>
    <row r="154" spans="16:17">
      <c r="P154" s="39"/>
      <c r="Q154" s="39"/>
    </row>
    <row r="155" spans="16:17">
      <c r="P155" s="39"/>
      <c r="Q155" s="39"/>
    </row>
    <row r="156" spans="16:17">
      <c r="P156" s="39"/>
      <c r="Q156" s="39"/>
    </row>
    <row r="157" spans="16:17">
      <c r="P157" s="39"/>
      <c r="Q157" s="39"/>
    </row>
  </sheetData>
  <mergeCells count="2">
    <mergeCell ref="J26:J27"/>
    <mergeCell ref="J29:J30"/>
  </mergeCells>
  <conditionalFormatting sqref="A24 A26:A28 A31:A42 A44:A48 A50:A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</vt:lpstr>
      <vt:lpstr>2019.1-3</vt:lpstr>
      <vt:lpstr>2019.4-6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2019-07-12T03:37:19Z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