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<sst xmlns="http://schemas.openxmlformats.org/spreadsheetml/2006/main" count="1009" uniqueCount="371">
  <si>
    <t>Booking No.</t>
  </si>
  <si>
    <t>Tour Code</t>
  </si>
  <si>
    <t>Gues Name</t>
  </si>
  <si>
    <t>C/In</t>
  </si>
  <si>
    <t>C/Out</t>
  </si>
  <si>
    <t>No of Night</t>
  </si>
  <si>
    <t>Room</t>
  </si>
  <si>
    <t>Room Type</t>
  </si>
  <si>
    <t>Total</t>
  </si>
  <si>
    <t>Remarks</t>
  </si>
  <si>
    <t>单号</t>
  </si>
  <si>
    <t>原币金额</t>
  </si>
  <si>
    <t>2469125</t>
  </si>
  <si>
    <t>1546569</t>
  </si>
  <si>
    <t>Hua, Si</t>
  </si>
  <si>
    <t>15/7/2019</t>
  </si>
  <si>
    <t>17/7/2019</t>
  </si>
  <si>
    <t>2</t>
  </si>
  <si>
    <t>1</t>
  </si>
  <si>
    <t>Deluxe Golf View</t>
  </si>
  <si>
    <t>1518671</t>
  </si>
  <si>
    <t>2700</t>
  </si>
  <si>
    <t>，</t>
  </si>
  <si>
    <t>2469135</t>
  </si>
  <si>
    <t>Wang, Qin</t>
  </si>
  <si>
    <t>1520350</t>
  </si>
  <si>
    <t>2940</t>
  </si>
  <si>
    <t>2472293</t>
  </si>
  <si>
    <t>1550987</t>
  </si>
  <si>
    <t>Li, Wei</t>
  </si>
  <si>
    <t>16/7/2019</t>
  </si>
  <si>
    <t>Deluxe Sea View</t>
  </si>
  <si>
    <t>1524013</t>
  </si>
  <si>
    <t>735</t>
  </si>
  <si>
    <t>2472305</t>
  </si>
  <si>
    <t>1550353</t>
  </si>
  <si>
    <t>Yang, Kelong</t>
  </si>
  <si>
    <t>18/7/2019</t>
  </si>
  <si>
    <t>3</t>
  </si>
  <si>
    <t>1527645</t>
  </si>
  <si>
    <t>2025</t>
  </si>
  <si>
    <t>2472302</t>
  </si>
  <si>
    <t>Wang, Danyang</t>
  </si>
  <si>
    <t>1538117</t>
  </si>
  <si>
    <t>2472313</t>
  </si>
  <si>
    <t>1550475</t>
  </si>
  <si>
    <t>Sun, Hanyu</t>
  </si>
  <si>
    <t>1527848</t>
  </si>
  <si>
    <t>2476138</t>
  </si>
  <si>
    <t>1553341</t>
  </si>
  <si>
    <t>Hu, Yanting</t>
  </si>
  <si>
    <t>1529678</t>
  </si>
  <si>
    <t>2460041</t>
  </si>
  <si>
    <t>1539776</t>
  </si>
  <si>
    <t>Zhong, Xiaoping</t>
  </si>
  <si>
    <t>1530429</t>
  </si>
  <si>
    <t>1350</t>
  </si>
  <si>
    <t>2462365</t>
  </si>
  <si>
    <t>1543076</t>
  </si>
  <si>
    <t>Liu, Kaijun</t>
  </si>
  <si>
    <t>19/7/2019</t>
  </si>
  <si>
    <t>4</t>
  </si>
  <si>
    <t>1530622</t>
  </si>
  <si>
    <t>3675</t>
  </si>
  <si>
    <t>2445063</t>
  </si>
  <si>
    <t>1528117</t>
  </si>
  <si>
    <t>Li, Liqing</t>
  </si>
  <si>
    <t>21/7/2019</t>
  </si>
  <si>
    <t>6</t>
  </si>
  <si>
    <t>1536815</t>
  </si>
  <si>
    <t>3560</t>
  </si>
  <si>
    <t>2461146</t>
  </si>
  <si>
    <t>1542551</t>
  </si>
  <si>
    <t>Ishijima, Akiko</t>
  </si>
  <si>
    <t>1538935</t>
  </si>
  <si>
    <t>2470574</t>
  </si>
  <si>
    <t>1547736</t>
  </si>
  <si>
    <t>Liu, Liu</t>
  </si>
  <si>
    <t>1538944</t>
  </si>
  <si>
    <t>4050</t>
  </si>
  <si>
    <t>2472310</t>
  </si>
  <si>
    <t>1550487</t>
  </si>
  <si>
    <t>Xiong, Nana</t>
  </si>
  <si>
    <t>1543305</t>
  </si>
  <si>
    <t>2470491</t>
  </si>
  <si>
    <t>1548922</t>
  </si>
  <si>
    <t>Wang, Lei</t>
  </si>
  <si>
    <t>1543306</t>
  </si>
  <si>
    <t>2470499</t>
  </si>
  <si>
    <t>1548097</t>
  </si>
  <si>
    <t>Li , Xiaowen</t>
  </si>
  <si>
    <t>1539874</t>
  </si>
  <si>
    <t>2470778</t>
  </si>
  <si>
    <t>1547092</t>
  </si>
  <si>
    <t>Wei, Zhongxing</t>
  </si>
  <si>
    <t>20/7/2019</t>
  </si>
  <si>
    <t>1541286</t>
  </si>
  <si>
    <t>2205</t>
  </si>
  <si>
    <t>2210471</t>
  </si>
  <si>
    <t>1444587</t>
  </si>
  <si>
    <t>Zhang, Lei, Mr.</t>
  </si>
  <si>
    <t>1543584</t>
  </si>
  <si>
    <t>675</t>
  </si>
  <si>
    <t>2210519</t>
  </si>
  <si>
    <t>1444589</t>
  </si>
  <si>
    <t>Zhang , Xue, Ms.</t>
  </si>
  <si>
    <t>1544845</t>
  </si>
  <si>
    <t>2472322</t>
  </si>
  <si>
    <t>1550050</t>
  </si>
  <si>
    <t>Hao, Yanyang</t>
  </si>
  <si>
    <t>22/7/2019</t>
  </si>
  <si>
    <t>2444375</t>
  </si>
  <si>
    <t>Wang, Yunou</t>
  </si>
  <si>
    <t>1547141</t>
  </si>
  <si>
    <t>2457942</t>
  </si>
  <si>
    <t>Liang, Yanshan</t>
  </si>
  <si>
    <t>2457990</t>
  </si>
  <si>
    <t>1533359</t>
  </si>
  <si>
    <t>Zeng, Zhihong</t>
  </si>
  <si>
    <t>2470590</t>
  </si>
  <si>
    <t>1546828</t>
  </si>
  <si>
    <t>Gao, Sheng Sheng</t>
  </si>
  <si>
    <t>23/7/2019</t>
  </si>
  <si>
    <t>2470764</t>
  </si>
  <si>
    <t>1547151</t>
  </si>
  <si>
    <t>Man, Chunyang</t>
  </si>
  <si>
    <t>2460170</t>
  </si>
  <si>
    <t>Kuang, Yubin</t>
  </si>
  <si>
    <t>1553568</t>
  </si>
  <si>
    <t>1640</t>
  </si>
  <si>
    <t>2460173</t>
  </si>
  <si>
    <t>Zheng , Xian</t>
  </si>
  <si>
    <t>1553667</t>
  </si>
  <si>
    <t>3280</t>
  </si>
  <si>
    <t>2460175</t>
  </si>
  <si>
    <t>Wen, Changan</t>
  </si>
  <si>
    <t>1560429</t>
  </si>
  <si>
    <t>445.46</t>
  </si>
  <si>
    <t>2472321</t>
  </si>
  <si>
    <t>1550407</t>
  </si>
  <si>
    <t>Huang, Zixuan</t>
  </si>
  <si>
    <t>1551662</t>
  </si>
  <si>
    <t>2472586</t>
  </si>
  <si>
    <t>1551264</t>
  </si>
  <si>
    <t>Wang, Tao, Mr.</t>
  </si>
  <si>
    <t>1552221</t>
  </si>
  <si>
    <t>5400</t>
  </si>
  <si>
    <t>2460365</t>
  </si>
  <si>
    <t>Ma, Deshun</t>
  </si>
  <si>
    <t>24/7/2019</t>
  </si>
  <si>
    <t>2449254</t>
  </si>
  <si>
    <t>1539552</t>
  </si>
  <si>
    <t>Pan, Xiaole</t>
  </si>
  <si>
    <t>26/7/2019</t>
  </si>
  <si>
    <t>5</t>
  </si>
  <si>
    <t>1543313</t>
  </si>
  <si>
    <t>2449256</t>
  </si>
  <si>
    <t>Huang, Xiaoyan</t>
  </si>
  <si>
    <t>2463665</t>
  </si>
  <si>
    <t>Wang, Zihao</t>
  </si>
  <si>
    <t>1549773</t>
  </si>
  <si>
    <t>2463676</t>
  </si>
  <si>
    <t>Xiao, Hesheng</t>
  </si>
  <si>
    <t>2472038</t>
  </si>
  <si>
    <t>Xuejuan, Fang</t>
  </si>
  <si>
    <t>1551180</t>
  </si>
  <si>
    <t>2458289</t>
  </si>
  <si>
    <t>Li, Xiangming</t>
  </si>
  <si>
    <t>1553084</t>
  </si>
  <si>
    <t>2458290</t>
  </si>
  <si>
    <t>Duan, Yaoyao</t>
  </si>
  <si>
    <t>1554362</t>
  </si>
  <si>
    <t>2515</t>
  </si>
  <si>
    <t>2473757</t>
  </si>
  <si>
    <t>1551899</t>
  </si>
  <si>
    <t>Li, Xiuhua</t>
  </si>
  <si>
    <t>1555173</t>
  </si>
  <si>
    <t>2473758</t>
  </si>
  <si>
    <t>Zhang, Xueying, Miss</t>
  </si>
  <si>
    <t>1558315</t>
  </si>
  <si>
    <t>1776</t>
  </si>
  <si>
    <t>2474238</t>
  </si>
  <si>
    <t>Yang, Hailin</t>
  </si>
  <si>
    <t>1518879</t>
  </si>
  <si>
    <t>890</t>
  </si>
  <si>
    <t>2474239</t>
  </si>
  <si>
    <t>Shang, Liya</t>
  </si>
  <si>
    <t>1525720</t>
  </si>
  <si>
    <t>2450283</t>
  </si>
  <si>
    <t>1536382</t>
  </si>
  <si>
    <t>Li, Linfeng</t>
  </si>
  <si>
    <t>1527343</t>
  </si>
  <si>
    <t>2170</t>
  </si>
  <si>
    <t>2450933</t>
  </si>
  <si>
    <t>1536124</t>
  </si>
  <si>
    <t>Wen, Yong, Mr.</t>
  </si>
  <si>
    <t>25/7/2019</t>
  </si>
  <si>
    <t>1527960</t>
  </si>
  <si>
    <t>2473468</t>
  </si>
  <si>
    <t>Yang, Momo</t>
  </si>
  <si>
    <t>2450232</t>
  </si>
  <si>
    <t>Lin, Yuqin</t>
  </si>
  <si>
    <t>2450301</t>
  </si>
  <si>
    <t>1536390</t>
  </si>
  <si>
    <t>2470593</t>
  </si>
  <si>
    <t>Ma, Shamin</t>
  </si>
  <si>
    <t>6750</t>
  </si>
  <si>
    <t>2472515</t>
  </si>
  <si>
    <t>Liao, Guixiang</t>
  </si>
  <si>
    <t>2473411</t>
  </si>
  <si>
    <t>1551565</t>
  </si>
  <si>
    <t>Zhang, Zhizhang</t>
  </si>
  <si>
    <t>2470580</t>
  </si>
  <si>
    <t>1546945</t>
  </si>
  <si>
    <t>Wang, Feng Feng</t>
  </si>
  <si>
    <t>27/7/2019</t>
  </si>
  <si>
    <t>2443048</t>
  </si>
  <si>
    <t>Yang, Hui</t>
  </si>
  <si>
    <t>1536140</t>
  </si>
  <si>
    <t>2461838</t>
  </si>
  <si>
    <t>1540519</t>
  </si>
  <si>
    <t>Zhang, Saijun</t>
  </si>
  <si>
    <t>2472049</t>
  </si>
  <si>
    <t>1547205</t>
  </si>
  <si>
    <t>Zhuang, Aili</t>
  </si>
  <si>
    <t>30/7/2019</t>
  </si>
  <si>
    <t>2472048</t>
  </si>
  <si>
    <t>Liang, Biao</t>
  </si>
  <si>
    <t>2457915</t>
  </si>
  <si>
    <t>Chen, Chunhua</t>
  </si>
  <si>
    <t>1/8/2019</t>
  </si>
  <si>
    <t>2472318</t>
  </si>
  <si>
    <t>1549953</t>
  </si>
  <si>
    <t>Lu, Xin, Mr.</t>
  </si>
  <si>
    <t>29/7/2019</t>
  </si>
  <si>
    <t>2472317</t>
  </si>
  <si>
    <t>Xue, Linhua</t>
  </si>
  <si>
    <t>2472316</t>
  </si>
  <si>
    <t>Yang, Mengtian</t>
  </si>
  <si>
    <t>4410</t>
  </si>
  <si>
    <t>2447767</t>
  </si>
  <si>
    <t>Wang, Kai</t>
  </si>
  <si>
    <t>28/7/2019</t>
  </si>
  <si>
    <t>2449283</t>
  </si>
  <si>
    <t>Chen, Jin</t>
  </si>
  <si>
    <t>31/7/2019</t>
  </si>
  <si>
    <t>1550988</t>
  </si>
  <si>
    <t>2449291</t>
  </si>
  <si>
    <t>Ye, Yan</t>
  </si>
  <si>
    <t>2472319</t>
  </si>
  <si>
    <t>1551042</t>
  </si>
  <si>
    <t>Yoon, Junho, Mr.</t>
  </si>
  <si>
    <t>2460052</t>
  </si>
  <si>
    <t>Deng, Ying</t>
  </si>
  <si>
    <t>1551657</t>
  </si>
  <si>
    <t>2086</t>
  </si>
  <si>
    <t>2460057</t>
  </si>
  <si>
    <t>Huang, Yourong</t>
  </si>
  <si>
    <t>1518508</t>
  </si>
  <si>
    <t>820</t>
  </si>
  <si>
    <t>2465258</t>
  </si>
  <si>
    <t>Xu, Huawei</t>
  </si>
  <si>
    <t>1547732</t>
  </si>
  <si>
    <t>973</t>
  </si>
  <si>
    <t>2469084</t>
  </si>
  <si>
    <t>Huang, Chun</t>
  </si>
  <si>
    <t>2470604</t>
  </si>
  <si>
    <t>Zhao, Na</t>
  </si>
  <si>
    <t>1551265</t>
  </si>
  <si>
    <t>459</t>
  </si>
  <si>
    <t>2466984</t>
  </si>
  <si>
    <t>Wu, Kaifu</t>
  </si>
  <si>
    <t>2/8/2019</t>
  </si>
  <si>
    <t>1551566</t>
  </si>
  <si>
    <t>306</t>
  </si>
  <si>
    <t>2473417</t>
  </si>
  <si>
    <t>Huang, Jinhong</t>
  </si>
  <si>
    <t>10/8/2019</t>
  </si>
  <si>
    <t>12/8/2019</t>
  </si>
  <si>
    <t>2469151</t>
  </si>
  <si>
    <t>He, Ying</t>
  </si>
  <si>
    <t>15/8/2019</t>
  </si>
  <si>
    <t>16/8/2019</t>
  </si>
  <si>
    <t>1552636</t>
  </si>
  <si>
    <t>9405</t>
  </si>
  <si>
    <t>2465586</t>
  </si>
  <si>
    <t>Li, Xuexue</t>
  </si>
  <si>
    <t>1552988</t>
  </si>
  <si>
    <t>2447750</t>
  </si>
  <si>
    <t>Lan, Xue</t>
  </si>
  <si>
    <t>19/8/2019</t>
  </si>
  <si>
    <t>1552989</t>
  </si>
  <si>
    <t>2465577</t>
  </si>
  <si>
    <t>Tan, Huiping</t>
  </si>
  <si>
    <t>17/8/2019</t>
  </si>
  <si>
    <t>1554148</t>
  </si>
  <si>
    <t>4100</t>
  </si>
  <si>
    <t>2475303</t>
  </si>
  <si>
    <t>Wang, Yan</t>
  </si>
  <si>
    <t>18/8/2019</t>
  </si>
  <si>
    <t>21/8/2019</t>
  </si>
  <si>
    <t>2475304</t>
  </si>
  <si>
    <t>Zhou, Yuan</t>
  </si>
  <si>
    <t>2475305</t>
  </si>
  <si>
    <t>Chu, Dewang</t>
  </si>
  <si>
    <t>2475769</t>
  </si>
  <si>
    <t>1552678</t>
  </si>
  <si>
    <t>Lin, Dan</t>
  </si>
  <si>
    <t>6270</t>
  </si>
  <si>
    <t>2475770</t>
  </si>
  <si>
    <t>Song, Shengli</t>
  </si>
  <si>
    <t>1554050</t>
  </si>
  <si>
    <t>22/8/2019</t>
  </si>
  <si>
    <t>1557099</t>
  </si>
  <si>
    <t>1560390</t>
  </si>
  <si>
    <t>1554440</t>
  </si>
  <si>
    <t>2469158</t>
  </si>
  <si>
    <t>Yang, Xiao Jing</t>
  </si>
  <si>
    <t>20/8/2019</t>
  </si>
  <si>
    <t>23/8/2019</t>
  </si>
  <si>
    <t>2465448</t>
  </si>
  <si>
    <t>Huang, Haibao</t>
  </si>
  <si>
    <t>24/8/2019</t>
  </si>
  <si>
    <t>2469075</t>
  </si>
  <si>
    <t>Liu, Tingyi</t>
  </si>
  <si>
    <t>2472327</t>
  </si>
  <si>
    <t>Pan, Wei, Mr.</t>
  </si>
  <si>
    <t>25/8/2019</t>
  </si>
  <si>
    <t>2475879</t>
  </si>
  <si>
    <t>Zhang, Liyun</t>
  </si>
  <si>
    <t>27/8/2019</t>
  </si>
  <si>
    <t>30/8/2019</t>
  </si>
  <si>
    <t>2475773</t>
  </si>
  <si>
    <t>Meng, Ting</t>
  </si>
  <si>
    <t>2475777</t>
  </si>
  <si>
    <t>Wan, Limin</t>
  </si>
  <si>
    <t>2478890</t>
  </si>
  <si>
    <t>Ma, Kaihao</t>
  </si>
  <si>
    <t>2482319</t>
  </si>
  <si>
    <t>Liu, Xiaojia</t>
  </si>
  <si>
    <t>2477629</t>
  </si>
  <si>
    <t>Li, Xuequn</t>
  </si>
  <si>
    <t>2477630</t>
  </si>
  <si>
    <t>Li, Chunqun</t>
  </si>
  <si>
    <t>2477631</t>
  </si>
  <si>
    <t>Li, Yuyuan</t>
  </si>
  <si>
    <t>2465274</t>
  </si>
  <si>
    <t>1547142</t>
  </si>
  <si>
    <t>3/8/2019</t>
  </si>
  <si>
    <t>PAID VIA VCC</t>
  </si>
  <si>
    <t>2465454</t>
  </si>
  <si>
    <t>1531175</t>
  </si>
  <si>
    <t>Wang, Siyuan</t>
  </si>
  <si>
    <t>4/8/2019</t>
  </si>
  <si>
    <t>7/8/2019</t>
  </si>
  <si>
    <t>2477875</t>
  </si>
  <si>
    <t>Yuan, Huiyu</t>
  </si>
  <si>
    <t>8/8/2019</t>
  </si>
  <si>
    <t>13/8/2019</t>
  </si>
  <si>
    <t>2477614</t>
  </si>
  <si>
    <t>Arthur, Richmond Stephen</t>
  </si>
  <si>
    <t>2477617</t>
  </si>
  <si>
    <t>Wang, Li</t>
  </si>
  <si>
    <t>2477619</t>
  </si>
  <si>
    <t>Ye, Qian He</t>
  </si>
  <si>
    <t>Amount utilised July</t>
  </si>
  <si>
    <t>Total_177,074.00_0.00</t>
  </si>
  <si>
    <t>Balance Payment (151.00)</t>
  </si>
  <si>
    <t>Prepared By,</t>
  </si>
  <si>
    <t>Arvine</t>
  </si>
  <si>
    <t>(Reservation)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</si>
</sst>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0"/>
      <name val="Arial"/>
      <charset val="134"/>
    </font>
    <font>
      <sz val="12"/>
      <name val="Arial"/>
      <charset val="134"/>
    </font>
    <font>
      <sz val="10"/>
      <name val="Arial"/>
      <charset val="0"/>
    </font>
    <font>
      <sz val="12"/>
      <name val="Tahoma"/>
      <charset val="134"/>
    </font>
    <font>
      <sz val="10"/>
      <color indexed="10"/>
      <name val="Arial"/>
      <charset val="0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6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25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7" borderId="8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8" fillId="8" borderId="5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indent="1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indent="1"/>
    </xf>
    <xf numFmtId="0" fontId="1" fillId="2" borderId="0" xfId="0" applyFont="1" applyFill="1">
      <alignment vertical="center"/>
    </xf>
    <xf numFmtId="0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 indent="1"/>
    </xf>
    <xf numFmtId="0" fontId="1" fillId="3" borderId="0" xfId="0" applyFont="1" applyFill="1">
      <alignment vertical="center"/>
    </xf>
    <xf numFmtId="0" fontId="1" fillId="0" borderId="1" xfId="0" applyFont="1" applyBorder="1" applyAlignment="1">
      <alignment horizontal="left" vertical="top"/>
    </xf>
    <xf numFmtId="0" fontId="5" fillId="0" borderId="0" xfId="0" applyFont="1">
      <alignment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top" indent="3"/>
    </xf>
    <xf numFmtId="0" fontId="1" fillId="0" borderId="1" xfId="0" applyFont="1" applyBorder="1" applyAlignment="1">
      <alignment horizontal="left" vertical="top" indent="2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3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top"/>
    </xf>
    <xf numFmtId="4" fontId="3" fillId="0" borderId="1" xfId="0" applyNumberFormat="1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0"/>
  <sheetViews>
    <sheetView tabSelected="1" topLeftCell="A61" workbookViewId="0">
      <selection activeCell="R61" sqref="R$1:R$1048576"/>
    </sheetView>
  </sheetViews>
  <sheetFormatPr defaultColWidth="10.2857142857143" defaultRowHeight="15"/>
  <cols>
    <col min="1" max="1" width="30.4285714285714" style="1" customWidth="1"/>
    <col min="2" max="2" width="12.5714285714286" style="1" customWidth="1"/>
    <col min="3" max="3" width="30.8571428571429" style="1" customWidth="1"/>
    <col min="4" max="5" width="12.5714285714286" style="1" customWidth="1"/>
    <col min="6" max="6" width="13.7142857142857" style="1" customWidth="1"/>
    <col min="7" max="7" width="7.57142857142857" style="1" customWidth="1"/>
    <col min="8" max="8" width="20" style="1" customWidth="1"/>
    <col min="9" max="9" width="13.7142857142857" style="1" customWidth="1"/>
    <col min="10" max="10" width="10.2857142857143" style="1" customWidth="1"/>
    <col min="11" max="14" width="10.2857142857143" style="1"/>
    <col min="15" max="16" width="9.14285714285714" style="2"/>
    <col min="17" max="16384" width="10.2857142857143" style="1"/>
  </cols>
  <sheetData>
    <row r="1" ht="15.75" spans="1:16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3" t="s">
        <v>9</v>
      </c>
      <c r="O1" s="15" t="s">
        <v>10</v>
      </c>
      <c r="P1" s="15" t="s">
        <v>11</v>
      </c>
    </row>
    <row r="2" ht="15.75" spans="1:18">
      <c r="A2" s="5" t="s">
        <v>12</v>
      </c>
      <c r="B2" s="5" t="s">
        <v>13</v>
      </c>
      <c r="C2" s="5" t="s">
        <v>14</v>
      </c>
      <c r="D2" s="6" t="s">
        <v>15</v>
      </c>
      <c r="E2" s="6" t="s">
        <v>16</v>
      </c>
      <c r="F2" s="5" t="s">
        <v>17</v>
      </c>
      <c r="G2" s="5" t="s">
        <v>18</v>
      </c>
      <c r="H2" s="5" t="s">
        <v>19</v>
      </c>
      <c r="I2" s="16">
        <v>1350</v>
      </c>
      <c r="J2" s="17"/>
      <c r="K2" s="1" t="str">
        <f>VLOOKUP(B2,O:P,2,0)</f>
        <v>2700</v>
      </c>
      <c r="L2" s="1">
        <f>I2-K2</f>
        <v>-1350</v>
      </c>
      <c r="O2" s="2" t="s">
        <v>20</v>
      </c>
      <c r="P2" s="2" t="s">
        <v>21</v>
      </c>
      <c r="Q2" s="26" t="s">
        <v>22</v>
      </c>
      <c r="R2" s="1" t="str">
        <f>$Q$2&amp;B2</f>
        <v>，1546569</v>
      </c>
    </row>
    <row r="3" ht="15.75" spans="1:18">
      <c r="A3" s="5" t="s">
        <v>23</v>
      </c>
      <c r="B3" s="5" t="s">
        <v>13</v>
      </c>
      <c r="C3" s="5" t="s">
        <v>24</v>
      </c>
      <c r="D3" s="6" t="s">
        <v>15</v>
      </c>
      <c r="E3" s="6" t="s">
        <v>16</v>
      </c>
      <c r="F3" s="5" t="s">
        <v>17</v>
      </c>
      <c r="G3" s="5" t="s">
        <v>18</v>
      </c>
      <c r="H3" s="5" t="s">
        <v>19</v>
      </c>
      <c r="I3" s="16">
        <v>1350</v>
      </c>
      <c r="J3" s="17"/>
      <c r="K3" s="1"/>
      <c r="L3" s="1">
        <f t="shared" ref="L3:L34" si="0">I3-K3</f>
        <v>1350</v>
      </c>
      <c r="O3" s="2" t="s">
        <v>25</v>
      </c>
      <c r="P3" s="2" t="s">
        <v>26</v>
      </c>
      <c r="R3" s="1" t="str">
        <f t="shared" ref="R3:R34" si="1">$Q$2&amp;B3</f>
        <v>，1546569</v>
      </c>
    </row>
    <row r="4" ht="15.75" spans="1:18">
      <c r="A4" s="5" t="s">
        <v>27</v>
      </c>
      <c r="B4" s="5" t="s">
        <v>28</v>
      </c>
      <c r="C4" s="5" t="s">
        <v>29</v>
      </c>
      <c r="D4" s="6" t="s">
        <v>15</v>
      </c>
      <c r="E4" s="6" t="s">
        <v>30</v>
      </c>
      <c r="F4" s="5" t="s">
        <v>18</v>
      </c>
      <c r="G4" s="5" t="s">
        <v>18</v>
      </c>
      <c r="H4" s="5" t="s">
        <v>31</v>
      </c>
      <c r="I4" s="16">
        <v>735</v>
      </c>
      <c r="J4" s="17"/>
      <c r="K4" s="1" t="str">
        <f t="shared" ref="K3:K34" si="2">VLOOKUP(B4,O:P,2,0)</f>
        <v>735</v>
      </c>
      <c r="L4" s="1">
        <f t="shared" si="0"/>
        <v>0</v>
      </c>
      <c r="O4" s="2" t="s">
        <v>32</v>
      </c>
      <c r="P4" s="2" t="s">
        <v>33</v>
      </c>
      <c r="R4" s="1" t="str">
        <f t="shared" si="1"/>
        <v>，1550987</v>
      </c>
    </row>
    <row r="5" ht="15.75" spans="1:18">
      <c r="A5" s="3" t="s">
        <v>34</v>
      </c>
      <c r="B5" s="3" t="s">
        <v>35</v>
      </c>
      <c r="C5" s="3" t="s">
        <v>36</v>
      </c>
      <c r="D5" s="4" t="s">
        <v>15</v>
      </c>
      <c r="E5" s="4" t="s">
        <v>37</v>
      </c>
      <c r="F5" s="3" t="s">
        <v>38</v>
      </c>
      <c r="G5" s="3" t="s">
        <v>18</v>
      </c>
      <c r="H5" s="3" t="s">
        <v>31</v>
      </c>
      <c r="I5" s="18">
        <v>2205</v>
      </c>
      <c r="J5" s="17"/>
      <c r="K5" s="1" t="str">
        <f t="shared" si="2"/>
        <v>4410</v>
      </c>
      <c r="L5" s="1">
        <f t="shared" si="0"/>
        <v>-2205</v>
      </c>
      <c r="O5" s="2" t="s">
        <v>39</v>
      </c>
      <c r="P5" s="2" t="s">
        <v>40</v>
      </c>
      <c r="R5" s="1" t="str">
        <f t="shared" si="1"/>
        <v>，1550353</v>
      </c>
    </row>
    <row r="6" ht="15.75" spans="1:18">
      <c r="A6" s="7" t="s">
        <v>41</v>
      </c>
      <c r="B6" s="7" t="s">
        <v>35</v>
      </c>
      <c r="C6" s="7" t="s">
        <v>42</v>
      </c>
      <c r="D6" s="8" t="s">
        <v>15</v>
      </c>
      <c r="E6" s="8" t="s">
        <v>37</v>
      </c>
      <c r="F6" s="7" t="s">
        <v>38</v>
      </c>
      <c r="G6" s="3" t="s">
        <v>18</v>
      </c>
      <c r="H6" s="7" t="s">
        <v>31</v>
      </c>
      <c r="I6" s="19">
        <v>2205</v>
      </c>
      <c r="J6" s="17"/>
      <c r="K6" s="1"/>
      <c r="L6" s="1">
        <f t="shared" si="0"/>
        <v>2205</v>
      </c>
      <c r="O6" s="2" t="s">
        <v>43</v>
      </c>
      <c r="P6" s="2" t="s">
        <v>21</v>
      </c>
      <c r="R6" s="1" t="str">
        <f t="shared" si="1"/>
        <v>，1550353</v>
      </c>
    </row>
    <row r="7" ht="15.75" spans="1:18">
      <c r="A7" s="5" t="s">
        <v>44</v>
      </c>
      <c r="B7" s="5" t="s">
        <v>45</v>
      </c>
      <c r="C7" s="5" t="s">
        <v>46</v>
      </c>
      <c r="D7" s="6" t="s">
        <v>15</v>
      </c>
      <c r="E7" s="6" t="s">
        <v>30</v>
      </c>
      <c r="F7" s="5" t="s">
        <v>18</v>
      </c>
      <c r="G7" s="5" t="s">
        <v>18</v>
      </c>
      <c r="H7" s="5" t="s">
        <v>19</v>
      </c>
      <c r="I7" s="16">
        <v>675</v>
      </c>
      <c r="J7" s="17"/>
      <c r="K7" s="1" t="str">
        <f t="shared" si="2"/>
        <v>675</v>
      </c>
      <c r="L7" s="1">
        <f t="shared" si="0"/>
        <v>0</v>
      </c>
      <c r="O7" s="2" t="s">
        <v>47</v>
      </c>
      <c r="P7" s="2" t="s">
        <v>40</v>
      </c>
      <c r="R7" s="1" t="str">
        <f t="shared" si="1"/>
        <v>，1550475</v>
      </c>
    </row>
    <row r="8" ht="15.75" spans="1:18">
      <c r="A8" s="5" t="s">
        <v>48</v>
      </c>
      <c r="B8" s="5" t="s">
        <v>49</v>
      </c>
      <c r="C8" s="5" t="s">
        <v>50</v>
      </c>
      <c r="D8" s="6" t="s">
        <v>15</v>
      </c>
      <c r="E8" s="6" t="s">
        <v>30</v>
      </c>
      <c r="F8" s="5" t="s">
        <v>18</v>
      </c>
      <c r="G8" s="5" t="s">
        <v>18</v>
      </c>
      <c r="H8" s="5" t="s">
        <v>31</v>
      </c>
      <c r="I8" s="16">
        <v>735</v>
      </c>
      <c r="J8" s="17"/>
      <c r="K8" s="1" t="str">
        <f t="shared" si="2"/>
        <v>735</v>
      </c>
      <c r="L8" s="1">
        <f t="shared" si="0"/>
        <v>0</v>
      </c>
      <c r="O8" s="2" t="s">
        <v>51</v>
      </c>
      <c r="P8" s="2" t="s">
        <v>21</v>
      </c>
      <c r="R8" s="1" t="str">
        <f t="shared" si="1"/>
        <v>，1553341</v>
      </c>
    </row>
    <row r="9" ht="15.75" spans="1:18">
      <c r="A9" s="3" t="s">
        <v>52</v>
      </c>
      <c r="B9" s="3" t="s">
        <v>53</v>
      </c>
      <c r="C9" s="3" t="s">
        <v>54</v>
      </c>
      <c r="D9" s="4" t="s">
        <v>15</v>
      </c>
      <c r="E9" s="4" t="s">
        <v>37</v>
      </c>
      <c r="F9" s="3" t="s">
        <v>38</v>
      </c>
      <c r="G9" s="3" t="s">
        <v>18</v>
      </c>
      <c r="H9" s="3" t="s">
        <v>31</v>
      </c>
      <c r="I9" s="18">
        <v>2205</v>
      </c>
      <c r="J9" s="17"/>
      <c r="K9" s="1" t="str">
        <f t="shared" si="2"/>
        <v>2205</v>
      </c>
      <c r="L9" s="1">
        <f t="shared" si="0"/>
        <v>0</v>
      </c>
      <c r="O9" s="2" t="s">
        <v>55</v>
      </c>
      <c r="P9" s="2" t="s">
        <v>56</v>
      </c>
      <c r="R9" s="1" t="str">
        <f t="shared" si="1"/>
        <v>，1539776</v>
      </c>
    </row>
    <row r="10" ht="15.75" spans="1:18">
      <c r="A10" s="7" t="s">
        <v>57</v>
      </c>
      <c r="B10" s="7" t="s">
        <v>58</v>
      </c>
      <c r="C10" s="7" t="s">
        <v>59</v>
      </c>
      <c r="D10" s="8" t="s">
        <v>15</v>
      </c>
      <c r="E10" s="8" t="s">
        <v>60</v>
      </c>
      <c r="F10" s="7" t="s">
        <v>61</v>
      </c>
      <c r="G10" s="3" t="s">
        <v>18</v>
      </c>
      <c r="H10" s="7" t="s">
        <v>31</v>
      </c>
      <c r="I10" s="19">
        <v>2940</v>
      </c>
      <c r="J10" s="17"/>
      <c r="K10" s="1" t="str">
        <f t="shared" si="2"/>
        <v>2940</v>
      </c>
      <c r="L10" s="1">
        <f t="shared" si="0"/>
        <v>0</v>
      </c>
      <c r="O10" s="2" t="s">
        <v>62</v>
      </c>
      <c r="P10" s="2" t="s">
        <v>63</v>
      </c>
      <c r="R10" s="1" t="str">
        <f t="shared" si="1"/>
        <v>，1543076</v>
      </c>
    </row>
    <row r="11" ht="15.75" spans="1:18">
      <c r="A11" s="5" t="s">
        <v>64</v>
      </c>
      <c r="B11" s="5" t="s">
        <v>65</v>
      </c>
      <c r="C11" s="5" t="s">
        <v>66</v>
      </c>
      <c r="D11" s="6" t="s">
        <v>15</v>
      </c>
      <c r="E11" s="6" t="s">
        <v>67</v>
      </c>
      <c r="F11" s="5" t="s">
        <v>68</v>
      </c>
      <c r="G11" s="5" t="s">
        <v>18</v>
      </c>
      <c r="H11" s="5" t="s">
        <v>19</v>
      </c>
      <c r="I11" s="16">
        <v>4050</v>
      </c>
      <c r="J11" s="17"/>
      <c r="K11" s="1" t="str">
        <f t="shared" si="2"/>
        <v>4050</v>
      </c>
      <c r="L11" s="1">
        <f t="shared" si="0"/>
        <v>0</v>
      </c>
      <c r="O11" s="2" t="s">
        <v>69</v>
      </c>
      <c r="P11" s="2" t="s">
        <v>70</v>
      </c>
      <c r="R11" s="1" t="str">
        <f t="shared" si="1"/>
        <v>，1528117</v>
      </c>
    </row>
    <row r="12" ht="15.75" spans="1:18">
      <c r="A12" s="3" t="s">
        <v>71</v>
      </c>
      <c r="B12" s="3" t="s">
        <v>72</v>
      </c>
      <c r="C12" s="3" t="s">
        <v>73</v>
      </c>
      <c r="D12" s="4" t="s">
        <v>15</v>
      </c>
      <c r="E12" s="4" t="s">
        <v>37</v>
      </c>
      <c r="F12" s="3" t="s">
        <v>38</v>
      </c>
      <c r="G12" s="3" t="s">
        <v>18</v>
      </c>
      <c r="H12" s="3" t="s">
        <v>19</v>
      </c>
      <c r="I12" s="18">
        <v>2025</v>
      </c>
      <c r="J12" s="17"/>
      <c r="K12" s="1" t="str">
        <f t="shared" si="2"/>
        <v>2025</v>
      </c>
      <c r="L12" s="1">
        <f t="shared" si="0"/>
        <v>0</v>
      </c>
      <c r="O12" s="2" t="s">
        <v>74</v>
      </c>
      <c r="P12" s="2" t="s">
        <v>56</v>
      </c>
      <c r="R12" s="1" t="str">
        <f t="shared" si="1"/>
        <v>，1542551</v>
      </c>
    </row>
    <row r="13" ht="15.75" spans="1:18">
      <c r="A13" s="3" t="s">
        <v>75</v>
      </c>
      <c r="B13" s="3" t="s">
        <v>76</v>
      </c>
      <c r="C13" s="3" t="s">
        <v>77</v>
      </c>
      <c r="D13" s="4" t="s">
        <v>30</v>
      </c>
      <c r="E13" s="4" t="s">
        <v>60</v>
      </c>
      <c r="F13" s="3" t="s">
        <v>38</v>
      </c>
      <c r="G13" s="3" t="s">
        <v>18</v>
      </c>
      <c r="H13" s="3" t="s">
        <v>19</v>
      </c>
      <c r="I13" s="18">
        <v>2025</v>
      </c>
      <c r="J13" s="17"/>
      <c r="K13" s="1" t="str">
        <f t="shared" si="2"/>
        <v>2025</v>
      </c>
      <c r="L13" s="1">
        <f t="shared" si="0"/>
        <v>0</v>
      </c>
      <c r="O13" s="2" t="s">
        <v>78</v>
      </c>
      <c r="P13" s="2" t="s">
        <v>79</v>
      </c>
      <c r="R13" s="1" t="str">
        <f t="shared" si="1"/>
        <v>，1547736</v>
      </c>
    </row>
    <row r="14" ht="15.75" spans="1:18">
      <c r="A14" s="5" t="s">
        <v>80</v>
      </c>
      <c r="B14" s="5" t="s">
        <v>81</v>
      </c>
      <c r="C14" s="5" t="s">
        <v>82</v>
      </c>
      <c r="D14" s="6" t="s">
        <v>30</v>
      </c>
      <c r="E14" s="6" t="s">
        <v>16</v>
      </c>
      <c r="F14" s="5" t="s">
        <v>18</v>
      </c>
      <c r="G14" s="5" t="s">
        <v>18</v>
      </c>
      <c r="H14" s="5" t="s">
        <v>19</v>
      </c>
      <c r="I14" s="16">
        <v>675</v>
      </c>
      <c r="J14" s="17"/>
      <c r="K14" s="1" t="str">
        <f t="shared" si="2"/>
        <v>675</v>
      </c>
      <c r="L14" s="1">
        <f t="shared" si="0"/>
        <v>0</v>
      </c>
      <c r="O14" s="2" t="s">
        <v>83</v>
      </c>
      <c r="P14" s="2" t="s">
        <v>26</v>
      </c>
      <c r="R14" s="1" t="str">
        <f t="shared" si="1"/>
        <v>，1550487</v>
      </c>
    </row>
    <row r="15" ht="15.75" spans="1:18">
      <c r="A15" s="5" t="s">
        <v>84</v>
      </c>
      <c r="B15" s="5" t="s">
        <v>85</v>
      </c>
      <c r="C15" s="5" t="s">
        <v>86</v>
      </c>
      <c r="D15" s="6" t="s">
        <v>16</v>
      </c>
      <c r="E15" s="6" t="s">
        <v>60</v>
      </c>
      <c r="F15" s="5" t="s">
        <v>17</v>
      </c>
      <c r="G15" s="5" t="s">
        <v>18</v>
      </c>
      <c r="H15" s="5" t="s">
        <v>19</v>
      </c>
      <c r="I15" s="16">
        <v>1350</v>
      </c>
      <c r="J15" s="17"/>
      <c r="K15" s="1" t="str">
        <f t="shared" si="2"/>
        <v>1350</v>
      </c>
      <c r="L15" s="1">
        <f t="shared" si="0"/>
        <v>0</v>
      </c>
      <c r="O15" s="2" t="s">
        <v>87</v>
      </c>
      <c r="P15" s="2" t="s">
        <v>26</v>
      </c>
      <c r="R15" s="1" t="str">
        <f t="shared" si="1"/>
        <v>，1548922</v>
      </c>
    </row>
    <row r="16" ht="15.75" spans="1:18">
      <c r="A16" s="5" t="s">
        <v>88</v>
      </c>
      <c r="B16" s="5" t="s">
        <v>89</v>
      </c>
      <c r="C16" s="5" t="s">
        <v>90</v>
      </c>
      <c r="D16" s="6" t="s">
        <v>16</v>
      </c>
      <c r="E16" s="6" t="s">
        <v>60</v>
      </c>
      <c r="F16" s="5" t="s">
        <v>17</v>
      </c>
      <c r="G16" s="5" t="s">
        <v>18</v>
      </c>
      <c r="H16" s="5" t="s">
        <v>19</v>
      </c>
      <c r="I16" s="16">
        <v>1350</v>
      </c>
      <c r="J16" s="17"/>
      <c r="K16" s="1" t="str">
        <f t="shared" si="2"/>
        <v>1350</v>
      </c>
      <c r="L16" s="1">
        <f t="shared" si="0"/>
        <v>0</v>
      </c>
      <c r="O16" s="2" t="s">
        <v>91</v>
      </c>
      <c r="P16" s="2" t="s">
        <v>26</v>
      </c>
      <c r="R16" s="1" t="str">
        <f t="shared" si="1"/>
        <v>，1548097</v>
      </c>
    </row>
    <row r="17" ht="15.75" spans="1:18">
      <c r="A17" s="7" t="s">
        <v>92</v>
      </c>
      <c r="B17" s="7" t="s">
        <v>93</v>
      </c>
      <c r="C17" s="7" t="s">
        <v>94</v>
      </c>
      <c r="D17" s="8" t="s">
        <v>16</v>
      </c>
      <c r="E17" s="8" t="s">
        <v>95</v>
      </c>
      <c r="F17" s="7" t="s">
        <v>38</v>
      </c>
      <c r="G17" s="3" t="s">
        <v>18</v>
      </c>
      <c r="H17" s="7" t="s">
        <v>19</v>
      </c>
      <c r="I17" s="19">
        <v>2025</v>
      </c>
      <c r="J17" s="17"/>
      <c r="K17" s="1" t="str">
        <f t="shared" si="2"/>
        <v>2025</v>
      </c>
      <c r="L17" s="1">
        <f t="shared" si="0"/>
        <v>0</v>
      </c>
      <c r="O17" s="2" t="s">
        <v>96</v>
      </c>
      <c r="P17" s="2" t="s">
        <v>97</v>
      </c>
      <c r="R17" s="1" t="str">
        <f t="shared" si="1"/>
        <v>，1547092</v>
      </c>
    </row>
    <row r="18" ht="15.75" spans="1:18">
      <c r="A18" s="5" t="s">
        <v>98</v>
      </c>
      <c r="B18" s="5" t="s">
        <v>99</v>
      </c>
      <c r="C18" s="5" t="s">
        <v>100</v>
      </c>
      <c r="D18" s="6" t="s">
        <v>16</v>
      </c>
      <c r="E18" s="6" t="s">
        <v>60</v>
      </c>
      <c r="F18" s="5" t="s">
        <v>17</v>
      </c>
      <c r="G18" s="5" t="s">
        <v>18</v>
      </c>
      <c r="H18" s="5" t="s">
        <v>19</v>
      </c>
      <c r="I18" s="16">
        <v>1460</v>
      </c>
      <c r="J18" s="17"/>
      <c r="K18" s="1" t="e">
        <f t="shared" si="2"/>
        <v>#N/A</v>
      </c>
      <c r="O18" s="2" t="s">
        <v>101</v>
      </c>
      <c r="P18" s="2" t="s">
        <v>102</v>
      </c>
      <c r="R18" s="1" t="str">
        <f t="shared" si="1"/>
        <v>，1444587</v>
      </c>
    </row>
    <row r="19" ht="15.75" spans="1:18">
      <c r="A19" s="5" t="s">
        <v>103</v>
      </c>
      <c r="B19" s="5" t="s">
        <v>104</v>
      </c>
      <c r="C19" s="5" t="s">
        <v>105</v>
      </c>
      <c r="D19" s="6" t="s">
        <v>16</v>
      </c>
      <c r="E19" s="6" t="s">
        <v>60</v>
      </c>
      <c r="F19" s="5" t="s">
        <v>17</v>
      </c>
      <c r="G19" s="5" t="s">
        <v>18</v>
      </c>
      <c r="H19" s="5" t="s">
        <v>19</v>
      </c>
      <c r="I19" s="16">
        <v>1460</v>
      </c>
      <c r="J19" s="17"/>
      <c r="K19" s="1" t="e">
        <f t="shared" si="2"/>
        <v>#N/A</v>
      </c>
      <c r="O19" s="2" t="s">
        <v>106</v>
      </c>
      <c r="P19" s="2" t="s">
        <v>102</v>
      </c>
      <c r="R19" s="1" t="str">
        <f t="shared" si="1"/>
        <v>，1444589</v>
      </c>
    </row>
    <row r="20" ht="15.75" spans="1:18">
      <c r="A20" s="7" t="s">
        <v>107</v>
      </c>
      <c r="B20" s="7" t="s">
        <v>108</v>
      </c>
      <c r="C20" s="7" t="s">
        <v>109</v>
      </c>
      <c r="D20" s="8" t="s">
        <v>37</v>
      </c>
      <c r="E20" s="8" t="s">
        <v>110</v>
      </c>
      <c r="F20" s="7" t="s">
        <v>61</v>
      </c>
      <c r="G20" s="3" t="s">
        <v>18</v>
      </c>
      <c r="H20" s="7" t="s">
        <v>31</v>
      </c>
      <c r="I20" s="19">
        <v>2940</v>
      </c>
      <c r="J20" s="17"/>
      <c r="K20" s="1" t="str">
        <f t="shared" si="2"/>
        <v>2940</v>
      </c>
      <c r="L20" s="1">
        <f t="shared" si="0"/>
        <v>0</v>
      </c>
      <c r="O20" s="2" t="s">
        <v>93</v>
      </c>
      <c r="P20" s="2" t="s">
        <v>40</v>
      </c>
      <c r="R20" s="1" t="str">
        <f t="shared" si="1"/>
        <v>，1550050</v>
      </c>
    </row>
    <row r="21" ht="15.75" spans="1:18">
      <c r="A21" s="3" t="s">
        <v>111</v>
      </c>
      <c r="B21" s="3" t="s">
        <v>25</v>
      </c>
      <c r="C21" s="3" t="s">
        <v>112</v>
      </c>
      <c r="D21" s="4" t="s">
        <v>37</v>
      </c>
      <c r="E21" s="4" t="s">
        <v>110</v>
      </c>
      <c r="F21" s="3" t="s">
        <v>61</v>
      </c>
      <c r="G21" s="3" t="s">
        <v>18</v>
      </c>
      <c r="H21" s="3" t="s">
        <v>31</v>
      </c>
      <c r="I21" s="18">
        <v>2940</v>
      </c>
      <c r="J21" s="17"/>
      <c r="K21" s="1" t="str">
        <f t="shared" si="2"/>
        <v>2940</v>
      </c>
      <c r="L21" s="1">
        <f t="shared" si="0"/>
        <v>0</v>
      </c>
      <c r="O21" s="2" t="s">
        <v>113</v>
      </c>
      <c r="P21" s="2" t="s">
        <v>56</v>
      </c>
      <c r="R21" s="1" t="str">
        <f t="shared" si="1"/>
        <v>，1520350</v>
      </c>
    </row>
    <row r="22" ht="15.75" spans="1:18">
      <c r="A22" s="5" t="s">
        <v>114</v>
      </c>
      <c r="B22" s="5" t="s">
        <v>74</v>
      </c>
      <c r="C22" s="5" t="s">
        <v>115</v>
      </c>
      <c r="D22" s="6" t="s">
        <v>60</v>
      </c>
      <c r="E22" s="6" t="s">
        <v>67</v>
      </c>
      <c r="F22" s="5" t="s">
        <v>17</v>
      </c>
      <c r="G22" s="5" t="s">
        <v>18</v>
      </c>
      <c r="H22" s="5" t="s">
        <v>19</v>
      </c>
      <c r="I22" s="16">
        <v>1350</v>
      </c>
      <c r="J22" s="17"/>
      <c r="K22" s="1" t="str">
        <f t="shared" si="2"/>
        <v>1350</v>
      </c>
      <c r="L22" s="1">
        <f t="shared" si="0"/>
        <v>0</v>
      </c>
      <c r="O22" s="2" t="s">
        <v>76</v>
      </c>
      <c r="P22" s="2" t="s">
        <v>40</v>
      </c>
      <c r="R22" s="1" t="str">
        <f t="shared" si="1"/>
        <v>，1538935</v>
      </c>
    </row>
    <row r="23" ht="15.75" spans="1:18">
      <c r="A23" s="5" t="s">
        <v>116</v>
      </c>
      <c r="B23" s="5" t="s">
        <v>117</v>
      </c>
      <c r="C23" s="5" t="s">
        <v>118</v>
      </c>
      <c r="D23" s="6" t="s">
        <v>60</v>
      </c>
      <c r="E23" s="6" t="s">
        <v>95</v>
      </c>
      <c r="F23" s="5" t="s">
        <v>18</v>
      </c>
      <c r="G23" s="5" t="s">
        <v>18</v>
      </c>
      <c r="H23" s="5" t="s">
        <v>31</v>
      </c>
      <c r="I23" s="16">
        <v>735</v>
      </c>
      <c r="J23" s="17"/>
      <c r="K23" s="1" t="str">
        <f t="shared" si="2"/>
        <v>735</v>
      </c>
      <c r="L23" s="1">
        <f t="shared" si="0"/>
        <v>0</v>
      </c>
      <c r="O23" s="2" t="s">
        <v>85</v>
      </c>
      <c r="P23" s="2" t="s">
        <v>56</v>
      </c>
      <c r="R23" s="1" t="str">
        <f t="shared" si="1"/>
        <v>，1533359</v>
      </c>
    </row>
    <row r="24" ht="15.75" spans="1:18">
      <c r="A24" s="3" t="s">
        <v>119</v>
      </c>
      <c r="B24" s="3" t="s">
        <v>120</v>
      </c>
      <c r="C24" s="3" t="s">
        <v>121</v>
      </c>
      <c r="D24" s="4" t="s">
        <v>60</v>
      </c>
      <c r="E24" s="4" t="s">
        <v>122</v>
      </c>
      <c r="F24" s="3" t="s">
        <v>61</v>
      </c>
      <c r="G24" s="3" t="s">
        <v>18</v>
      </c>
      <c r="H24" s="3" t="s">
        <v>31</v>
      </c>
      <c r="I24" s="18">
        <v>2940</v>
      </c>
      <c r="J24" s="17"/>
      <c r="K24" s="1" t="str">
        <f t="shared" si="2"/>
        <v>2940</v>
      </c>
      <c r="L24" s="1">
        <f t="shared" si="0"/>
        <v>0</v>
      </c>
      <c r="O24" s="2" t="s">
        <v>108</v>
      </c>
      <c r="P24" s="2" t="s">
        <v>26</v>
      </c>
      <c r="R24" s="1" t="str">
        <f t="shared" si="1"/>
        <v>，1546828</v>
      </c>
    </row>
    <row r="25" ht="15.75" spans="1:18">
      <c r="A25" s="3" t="s">
        <v>123</v>
      </c>
      <c r="B25" s="3" t="s">
        <v>124</v>
      </c>
      <c r="C25" s="3" t="s">
        <v>125</v>
      </c>
      <c r="D25" s="4" t="s">
        <v>60</v>
      </c>
      <c r="E25" s="4" t="s">
        <v>122</v>
      </c>
      <c r="F25" s="3" t="s">
        <v>61</v>
      </c>
      <c r="G25" s="3" t="s">
        <v>18</v>
      </c>
      <c r="H25" s="3" t="s">
        <v>19</v>
      </c>
      <c r="I25" s="18">
        <v>2700</v>
      </c>
      <c r="J25" s="17"/>
      <c r="K25" s="1" t="str">
        <f t="shared" si="2"/>
        <v>2700</v>
      </c>
      <c r="L25" s="1">
        <f t="shared" si="0"/>
        <v>0</v>
      </c>
      <c r="O25" s="2" t="s">
        <v>28</v>
      </c>
      <c r="P25" s="2" t="s">
        <v>33</v>
      </c>
      <c r="R25" s="1" t="str">
        <f t="shared" si="1"/>
        <v>，1547151</v>
      </c>
    </row>
    <row r="26" ht="15.75" spans="1:18">
      <c r="A26" s="5" t="s">
        <v>126</v>
      </c>
      <c r="B26" s="5" t="s">
        <v>78</v>
      </c>
      <c r="C26" s="5" t="s">
        <v>127</v>
      </c>
      <c r="D26" s="6" t="s">
        <v>60</v>
      </c>
      <c r="E26" s="6" t="s">
        <v>67</v>
      </c>
      <c r="F26" s="5" t="s">
        <v>17</v>
      </c>
      <c r="G26" s="5" t="s">
        <v>18</v>
      </c>
      <c r="H26" s="5" t="s">
        <v>19</v>
      </c>
      <c r="I26" s="16">
        <v>1350</v>
      </c>
      <c r="J26" s="17"/>
      <c r="K26" s="1" t="str">
        <f t="shared" si="2"/>
        <v>4050</v>
      </c>
      <c r="L26" s="1">
        <f t="shared" si="0"/>
        <v>-2700</v>
      </c>
      <c r="O26" s="2" t="s">
        <v>128</v>
      </c>
      <c r="P26" s="2" t="s">
        <v>129</v>
      </c>
      <c r="R26" s="1" t="str">
        <f t="shared" si="1"/>
        <v>，1538944</v>
      </c>
    </row>
    <row r="27" ht="15.75" spans="1:18">
      <c r="A27" s="5" t="s">
        <v>130</v>
      </c>
      <c r="B27" s="5" t="s">
        <v>78</v>
      </c>
      <c r="C27" s="5" t="s">
        <v>131</v>
      </c>
      <c r="D27" s="6" t="s">
        <v>60</v>
      </c>
      <c r="E27" s="6" t="s">
        <v>67</v>
      </c>
      <c r="F27" s="5" t="s">
        <v>17</v>
      </c>
      <c r="G27" s="5" t="s">
        <v>18</v>
      </c>
      <c r="H27" s="5" t="s">
        <v>19</v>
      </c>
      <c r="I27" s="16">
        <v>1350</v>
      </c>
      <c r="J27" s="17"/>
      <c r="K27" s="1"/>
      <c r="L27" s="1">
        <f t="shared" si="0"/>
        <v>1350</v>
      </c>
      <c r="O27" s="2" t="s">
        <v>132</v>
      </c>
      <c r="P27" s="2" t="s">
        <v>133</v>
      </c>
      <c r="R27" s="1" t="str">
        <f t="shared" si="1"/>
        <v>，1538944</v>
      </c>
    </row>
    <row r="28" ht="15.75" spans="1:18">
      <c r="A28" s="5" t="s">
        <v>134</v>
      </c>
      <c r="B28" s="5" t="s">
        <v>78</v>
      </c>
      <c r="C28" s="5" t="s">
        <v>135</v>
      </c>
      <c r="D28" s="6" t="s">
        <v>60</v>
      </c>
      <c r="E28" s="6" t="s">
        <v>67</v>
      </c>
      <c r="F28" s="5" t="s">
        <v>17</v>
      </c>
      <c r="G28" s="5" t="s">
        <v>18</v>
      </c>
      <c r="H28" s="5" t="s">
        <v>19</v>
      </c>
      <c r="I28" s="16">
        <v>1350</v>
      </c>
      <c r="J28" s="17"/>
      <c r="K28" s="1"/>
      <c r="L28" s="1">
        <f t="shared" si="0"/>
        <v>1350</v>
      </c>
      <c r="O28" s="2" t="s">
        <v>136</v>
      </c>
      <c r="P28" s="2" t="s">
        <v>137</v>
      </c>
      <c r="R28" s="1" t="str">
        <f t="shared" si="1"/>
        <v>，1538944</v>
      </c>
    </row>
    <row r="29" ht="15.75" spans="1:18">
      <c r="A29" s="3" t="s">
        <v>138</v>
      </c>
      <c r="B29" s="3" t="s">
        <v>139</v>
      </c>
      <c r="C29" s="3" t="s">
        <v>140</v>
      </c>
      <c r="D29" s="4" t="s">
        <v>95</v>
      </c>
      <c r="E29" s="4" t="s">
        <v>122</v>
      </c>
      <c r="F29" s="3" t="s">
        <v>38</v>
      </c>
      <c r="G29" s="3" t="s">
        <v>18</v>
      </c>
      <c r="H29" s="3" t="s">
        <v>19</v>
      </c>
      <c r="I29" s="18">
        <v>2025</v>
      </c>
      <c r="J29" s="17"/>
      <c r="K29" s="1" t="str">
        <f t="shared" si="2"/>
        <v>2025</v>
      </c>
      <c r="L29" s="1">
        <f t="shared" si="0"/>
        <v>0</v>
      </c>
      <c r="O29" s="2" t="s">
        <v>141</v>
      </c>
      <c r="P29" s="2" t="s">
        <v>56</v>
      </c>
      <c r="R29" s="1" t="str">
        <f t="shared" si="1"/>
        <v>，1550407</v>
      </c>
    </row>
    <row r="30" ht="15.75" spans="1:18">
      <c r="A30" s="9" t="s">
        <v>142</v>
      </c>
      <c r="B30" s="9" t="s">
        <v>143</v>
      </c>
      <c r="C30" s="9" t="s">
        <v>144</v>
      </c>
      <c r="D30" s="10" t="s">
        <v>95</v>
      </c>
      <c r="E30" s="10" t="s">
        <v>122</v>
      </c>
      <c r="F30" s="9" t="s">
        <v>38</v>
      </c>
      <c r="G30" s="9" t="s">
        <v>18</v>
      </c>
      <c r="H30" s="9" t="s">
        <v>19</v>
      </c>
      <c r="I30" s="9">
        <v>2025</v>
      </c>
      <c r="J30" s="20"/>
      <c r="K30" s="21" t="str">
        <f t="shared" si="2"/>
        <v>2025</v>
      </c>
      <c r="L30" s="21">
        <f t="shared" si="0"/>
        <v>0</v>
      </c>
      <c r="O30" s="2" t="s">
        <v>145</v>
      </c>
      <c r="P30" s="2" t="s">
        <v>146</v>
      </c>
      <c r="R30" s="1" t="str">
        <f t="shared" si="1"/>
        <v>，1551264</v>
      </c>
    </row>
    <row r="31" ht="15.75" spans="1:18">
      <c r="A31" s="9"/>
      <c r="B31" s="9">
        <v>1551265</v>
      </c>
      <c r="C31" s="9"/>
      <c r="D31" s="10"/>
      <c r="E31" s="10"/>
      <c r="F31" s="9"/>
      <c r="G31" s="9"/>
      <c r="H31" s="9"/>
      <c r="I31" s="9">
        <v>459</v>
      </c>
      <c r="J31" s="20"/>
      <c r="K31" s="21" t="e">
        <f>VLOOKUP(B31,O:P,2,0)</f>
        <v>#N/A</v>
      </c>
      <c r="L31" s="21"/>
      <c r="R31" s="1" t="str">
        <f t="shared" si="1"/>
        <v>，1551265</v>
      </c>
    </row>
    <row r="32" ht="15.75" spans="1:18">
      <c r="A32" s="7" t="s">
        <v>147</v>
      </c>
      <c r="B32" s="7" t="s">
        <v>91</v>
      </c>
      <c r="C32" s="7" t="s">
        <v>148</v>
      </c>
      <c r="D32" s="8" t="s">
        <v>95</v>
      </c>
      <c r="E32" s="8" t="s">
        <v>149</v>
      </c>
      <c r="F32" s="7" t="s">
        <v>61</v>
      </c>
      <c r="G32" s="3" t="s">
        <v>18</v>
      </c>
      <c r="H32" s="7" t="s">
        <v>31</v>
      </c>
      <c r="I32" s="19">
        <v>2940</v>
      </c>
      <c r="J32" s="17"/>
      <c r="K32" s="1" t="str">
        <f>VLOOKUP(B32,O:P,2,0)</f>
        <v>2940</v>
      </c>
      <c r="L32" s="1">
        <f>I32-K32</f>
        <v>0</v>
      </c>
      <c r="O32" s="2" t="s">
        <v>49</v>
      </c>
      <c r="P32" s="2" t="s">
        <v>33</v>
      </c>
      <c r="R32" s="1" t="str">
        <f t="shared" si="1"/>
        <v>，1539874</v>
      </c>
    </row>
    <row r="33" ht="15.75" spans="1:18">
      <c r="A33" s="7" t="s">
        <v>150</v>
      </c>
      <c r="B33" s="7" t="s">
        <v>151</v>
      </c>
      <c r="C33" s="7" t="s">
        <v>152</v>
      </c>
      <c r="D33" s="8" t="s">
        <v>67</v>
      </c>
      <c r="E33" s="8" t="s">
        <v>153</v>
      </c>
      <c r="F33" s="7" t="s">
        <v>154</v>
      </c>
      <c r="G33" s="3" t="s">
        <v>18</v>
      </c>
      <c r="H33" s="7" t="s">
        <v>19</v>
      </c>
      <c r="I33" s="19">
        <v>3375</v>
      </c>
      <c r="J33" s="17"/>
      <c r="K33" s="1" t="str">
        <f>VLOOKUP(B33,O:P,2,0)</f>
        <v>6750</v>
      </c>
      <c r="L33" s="1">
        <f>I33-K33</f>
        <v>-3375</v>
      </c>
      <c r="O33" s="2" t="s">
        <v>155</v>
      </c>
      <c r="P33" s="2" t="s">
        <v>56</v>
      </c>
      <c r="R33" s="1" t="str">
        <f t="shared" si="1"/>
        <v>，1539552</v>
      </c>
    </row>
    <row r="34" ht="15.75" spans="1:18">
      <c r="A34" s="3" t="s">
        <v>156</v>
      </c>
      <c r="B34" s="3" t="s">
        <v>151</v>
      </c>
      <c r="C34" s="3" t="s">
        <v>157</v>
      </c>
      <c r="D34" s="4" t="s">
        <v>67</v>
      </c>
      <c r="E34" s="4" t="s">
        <v>153</v>
      </c>
      <c r="F34" s="3" t="s">
        <v>154</v>
      </c>
      <c r="G34" s="3" t="s">
        <v>18</v>
      </c>
      <c r="H34" s="3" t="s">
        <v>19</v>
      </c>
      <c r="I34" s="18">
        <v>3375</v>
      </c>
      <c r="J34" s="17"/>
      <c r="K34" s="1"/>
      <c r="L34" s="1">
        <f>I34-K34</f>
        <v>3375</v>
      </c>
      <c r="O34" s="2" t="s">
        <v>124</v>
      </c>
      <c r="P34" s="2" t="s">
        <v>21</v>
      </c>
      <c r="R34" s="1" t="str">
        <f t="shared" si="1"/>
        <v>，1539552</v>
      </c>
    </row>
    <row r="35" ht="15.75" spans="1:18">
      <c r="A35" s="3" t="s">
        <v>158</v>
      </c>
      <c r="B35" s="3" t="s">
        <v>87</v>
      </c>
      <c r="C35" s="3" t="s">
        <v>159</v>
      </c>
      <c r="D35" s="4" t="s">
        <v>110</v>
      </c>
      <c r="E35" s="4" t="s">
        <v>153</v>
      </c>
      <c r="F35" s="3" t="s">
        <v>61</v>
      </c>
      <c r="G35" s="3" t="s">
        <v>18</v>
      </c>
      <c r="H35" s="3" t="s">
        <v>31</v>
      </c>
      <c r="I35" s="18">
        <v>2940</v>
      </c>
      <c r="J35" s="17"/>
      <c r="K35" s="1" t="str">
        <f>VLOOKUP(B35,O:P,2,0)</f>
        <v>2940</v>
      </c>
      <c r="L35" s="1">
        <f>I35-K35</f>
        <v>0</v>
      </c>
      <c r="O35" s="2" t="s">
        <v>160</v>
      </c>
      <c r="P35" s="2" t="s">
        <v>56</v>
      </c>
      <c r="R35" s="1" t="str">
        <f t="shared" ref="R35:R66" si="3">$Q$2&amp;B35</f>
        <v>，1543306</v>
      </c>
    </row>
    <row r="36" ht="15.75" spans="1:18">
      <c r="A36" s="3" t="s">
        <v>161</v>
      </c>
      <c r="B36" s="3" t="s">
        <v>83</v>
      </c>
      <c r="C36" s="3" t="s">
        <v>162</v>
      </c>
      <c r="D36" s="4" t="s">
        <v>110</v>
      </c>
      <c r="E36" s="4" t="s">
        <v>153</v>
      </c>
      <c r="F36" s="3" t="s">
        <v>61</v>
      </c>
      <c r="G36" s="3" t="s">
        <v>18</v>
      </c>
      <c r="H36" s="3" t="s">
        <v>31</v>
      </c>
      <c r="I36" s="18">
        <v>2940</v>
      </c>
      <c r="J36" s="17"/>
      <c r="K36" s="1" t="str">
        <f t="shared" ref="K36:K57" si="4">VLOOKUP(B36,O:P,2,0)</f>
        <v>2940</v>
      </c>
      <c r="L36" s="1">
        <f t="shared" ref="L36:L57" si="5">I36-K36</f>
        <v>0</v>
      </c>
      <c r="O36" s="2" t="s">
        <v>45</v>
      </c>
      <c r="P36" s="2" t="s">
        <v>102</v>
      </c>
      <c r="R36" s="1" t="str">
        <f t="shared" si="3"/>
        <v>，1543305</v>
      </c>
    </row>
    <row r="37" ht="15.75" spans="1:18">
      <c r="A37" s="5" t="s">
        <v>163</v>
      </c>
      <c r="B37" s="5" t="s">
        <v>160</v>
      </c>
      <c r="C37" s="5" t="s">
        <v>164</v>
      </c>
      <c r="D37" s="6" t="s">
        <v>110</v>
      </c>
      <c r="E37" s="6" t="s">
        <v>149</v>
      </c>
      <c r="F37" s="5" t="s">
        <v>17</v>
      </c>
      <c r="G37" s="5" t="s">
        <v>18</v>
      </c>
      <c r="H37" s="5" t="s">
        <v>19</v>
      </c>
      <c r="I37" s="16">
        <v>1350</v>
      </c>
      <c r="J37" s="17"/>
      <c r="K37" s="1" t="str">
        <f t="shared" si="4"/>
        <v>1350</v>
      </c>
      <c r="L37" s="1">
        <f t="shared" si="5"/>
        <v>0</v>
      </c>
      <c r="O37" s="2" t="s">
        <v>165</v>
      </c>
      <c r="P37" s="2" t="s">
        <v>33</v>
      </c>
      <c r="R37" s="1" t="str">
        <f t="shared" si="3"/>
        <v>，1549773</v>
      </c>
    </row>
    <row r="38" ht="15.75" spans="1:18">
      <c r="A38" s="5" t="s">
        <v>166</v>
      </c>
      <c r="B38" s="5" t="s">
        <v>43</v>
      </c>
      <c r="C38" s="5" t="s">
        <v>167</v>
      </c>
      <c r="D38" s="6" t="s">
        <v>110</v>
      </c>
      <c r="E38" s="6" t="s">
        <v>149</v>
      </c>
      <c r="F38" s="5" t="s">
        <v>17</v>
      </c>
      <c r="G38" s="5" t="s">
        <v>18</v>
      </c>
      <c r="H38" s="5" t="s">
        <v>19</v>
      </c>
      <c r="I38" s="16">
        <v>1350</v>
      </c>
      <c r="J38" s="17"/>
      <c r="K38" s="1" t="str">
        <f t="shared" si="4"/>
        <v>2700</v>
      </c>
      <c r="L38" s="1">
        <f t="shared" si="5"/>
        <v>-1350</v>
      </c>
      <c r="O38" s="2" t="s">
        <v>168</v>
      </c>
      <c r="P38" s="2" t="s">
        <v>40</v>
      </c>
      <c r="R38" s="1" t="str">
        <f t="shared" si="3"/>
        <v>，1538117</v>
      </c>
    </row>
    <row r="39" ht="15.75" spans="1:18">
      <c r="A39" s="5" t="s">
        <v>169</v>
      </c>
      <c r="B39" s="5" t="s">
        <v>43</v>
      </c>
      <c r="C39" s="5" t="s">
        <v>170</v>
      </c>
      <c r="D39" s="6" t="s">
        <v>110</v>
      </c>
      <c r="E39" s="6" t="s">
        <v>149</v>
      </c>
      <c r="F39" s="5" t="s">
        <v>17</v>
      </c>
      <c r="G39" s="5" t="s">
        <v>18</v>
      </c>
      <c r="H39" s="5" t="s">
        <v>19</v>
      </c>
      <c r="I39" s="16">
        <v>1350</v>
      </c>
      <c r="J39" s="17"/>
      <c r="K39" s="1"/>
      <c r="L39" s="1">
        <f t="shared" si="5"/>
        <v>1350</v>
      </c>
      <c r="O39" s="2" t="s">
        <v>171</v>
      </c>
      <c r="P39" s="2" t="s">
        <v>172</v>
      </c>
      <c r="R39" s="1" t="str">
        <f t="shared" si="3"/>
        <v>，1538117</v>
      </c>
    </row>
    <row r="40" ht="15.75" spans="1:18">
      <c r="A40" s="5" t="s">
        <v>173</v>
      </c>
      <c r="B40" s="5" t="s">
        <v>174</v>
      </c>
      <c r="C40" s="5" t="s">
        <v>175</v>
      </c>
      <c r="D40" s="6" t="s">
        <v>110</v>
      </c>
      <c r="E40" s="6" t="s">
        <v>149</v>
      </c>
      <c r="F40" s="5" t="s">
        <v>17</v>
      </c>
      <c r="G40" s="5" t="s">
        <v>18</v>
      </c>
      <c r="H40" s="5" t="s">
        <v>19</v>
      </c>
      <c r="I40" s="16">
        <v>1350</v>
      </c>
      <c r="J40" s="17"/>
      <c r="K40" s="1" t="str">
        <f t="shared" si="4"/>
        <v>2700</v>
      </c>
      <c r="L40" s="1">
        <f t="shared" si="5"/>
        <v>-1350</v>
      </c>
      <c r="O40" s="2" t="s">
        <v>176</v>
      </c>
      <c r="P40" s="2" t="s">
        <v>102</v>
      </c>
      <c r="R40" s="1" t="str">
        <f t="shared" si="3"/>
        <v>，1551899</v>
      </c>
    </row>
    <row r="41" ht="15.75" spans="1:18">
      <c r="A41" s="5" t="s">
        <v>177</v>
      </c>
      <c r="B41" s="5" t="s">
        <v>174</v>
      </c>
      <c r="C41" s="5" t="s">
        <v>178</v>
      </c>
      <c r="D41" s="6" t="s">
        <v>110</v>
      </c>
      <c r="E41" s="6" t="s">
        <v>149</v>
      </c>
      <c r="F41" s="5" t="s">
        <v>17</v>
      </c>
      <c r="G41" s="5" t="s">
        <v>18</v>
      </c>
      <c r="H41" s="5" t="s">
        <v>19</v>
      </c>
      <c r="I41" s="16">
        <v>1350</v>
      </c>
      <c r="J41" s="17"/>
      <c r="K41" s="1"/>
      <c r="L41" s="1">
        <f t="shared" si="5"/>
        <v>1350</v>
      </c>
      <c r="O41" s="2" t="s">
        <v>179</v>
      </c>
      <c r="P41" s="2" t="s">
        <v>180</v>
      </c>
      <c r="R41" s="1" t="str">
        <f t="shared" si="3"/>
        <v>，1551899</v>
      </c>
    </row>
    <row r="42" ht="15.75" spans="1:18">
      <c r="A42" s="3" t="s">
        <v>181</v>
      </c>
      <c r="B42" s="3" t="s">
        <v>145</v>
      </c>
      <c r="C42" s="3" t="s">
        <v>182</v>
      </c>
      <c r="D42" s="4" t="s">
        <v>110</v>
      </c>
      <c r="E42" s="4" t="s">
        <v>153</v>
      </c>
      <c r="F42" s="3" t="s">
        <v>61</v>
      </c>
      <c r="G42" s="3" t="s">
        <v>18</v>
      </c>
      <c r="H42" s="3" t="s">
        <v>19</v>
      </c>
      <c r="I42" s="18">
        <v>2700</v>
      </c>
      <c r="J42" s="17"/>
      <c r="K42" s="1" t="str">
        <f t="shared" si="4"/>
        <v>5400</v>
      </c>
      <c r="L42" s="1">
        <f t="shared" si="5"/>
        <v>-2700</v>
      </c>
      <c r="O42" s="2" t="s">
        <v>183</v>
      </c>
      <c r="P42" s="2" t="s">
        <v>184</v>
      </c>
      <c r="R42" s="1" t="str">
        <f t="shared" si="3"/>
        <v>，1552221</v>
      </c>
    </row>
    <row r="43" ht="15.75" spans="1:18">
      <c r="A43" s="3" t="s">
        <v>185</v>
      </c>
      <c r="B43" s="3" t="s">
        <v>145</v>
      </c>
      <c r="C43" s="3" t="s">
        <v>186</v>
      </c>
      <c r="D43" s="4" t="s">
        <v>110</v>
      </c>
      <c r="E43" s="4" t="s">
        <v>153</v>
      </c>
      <c r="F43" s="3" t="s">
        <v>61</v>
      </c>
      <c r="G43" s="3" t="s">
        <v>18</v>
      </c>
      <c r="H43" s="3" t="s">
        <v>19</v>
      </c>
      <c r="I43" s="18">
        <v>2700</v>
      </c>
      <c r="J43" s="17"/>
      <c r="K43" s="1"/>
      <c r="L43" s="1">
        <f t="shared" si="5"/>
        <v>2700</v>
      </c>
      <c r="O43" s="2" t="s">
        <v>187</v>
      </c>
      <c r="P43" s="2" t="s">
        <v>40</v>
      </c>
      <c r="R43" s="1" t="str">
        <f t="shared" si="3"/>
        <v>，1552221</v>
      </c>
    </row>
    <row r="44" ht="15.75" spans="1:18">
      <c r="A44" s="5" t="s">
        <v>188</v>
      </c>
      <c r="B44" s="5" t="s">
        <v>189</v>
      </c>
      <c r="C44" s="5" t="s">
        <v>190</v>
      </c>
      <c r="D44" s="6" t="s">
        <v>110</v>
      </c>
      <c r="E44" s="6" t="s">
        <v>122</v>
      </c>
      <c r="F44" s="5" t="s">
        <v>18</v>
      </c>
      <c r="G44" s="5" t="s">
        <v>18</v>
      </c>
      <c r="H44" s="5" t="s">
        <v>19</v>
      </c>
      <c r="I44" s="16">
        <v>675</v>
      </c>
      <c r="J44" s="17"/>
      <c r="K44" s="1" t="str">
        <f t="shared" si="4"/>
        <v>675</v>
      </c>
      <c r="L44" s="1">
        <f t="shared" si="5"/>
        <v>0</v>
      </c>
      <c r="O44" s="2" t="s">
        <v>191</v>
      </c>
      <c r="P44" s="2" t="s">
        <v>192</v>
      </c>
      <c r="R44" s="1" t="str">
        <f t="shared" si="3"/>
        <v>，1536382</v>
      </c>
    </row>
    <row r="45" ht="15.75" spans="1:18">
      <c r="A45" s="5" t="s">
        <v>193</v>
      </c>
      <c r="B45" s="5" t="s">
        <v>194</v>
      </c>
      <c r="C45" s="5" t="s">
        <v>195</v>
      </c>
      <c r="D45" s="6" t="s">
        <v>122</v>
      </c>
      <c r="E45" s="6" t="s">
        <v>196</v>
      </c>
      <c r="F45" s="5" t="s">
        <v>17</v>
      </c>
      <c r="G45" s="5" t="s">
        <v>18</v>
      </c>
      <c r="H45" s="5" t="s">
        <v>19</v>
      </c>
      <c r="I45" s="16">
        <v>1350</v>
      </c>
      <c r="J45" s="17"/>
      <c r="K45" s="1" t="str">
        <f t="shared" si="4"/>
        <v>1350</v>
      </c>
      <c r="L45" s="1">
        <f t="shared" si="5"/>
        <v>0</v>
      </c>
      <c r="O45" s="2" t="s">
        <v>197</v>
      </c>
      <c r="P45" s="2" t="s">
        <v>63</v>
      </c>
      <c r="R45" s="1" t="str">
        <f t="shared" si="3"/>
        <v>，1536124</v>
      </c>
    </row>
    <row r="46" ht="15.75" spans="1:18">
      <c r="A46" s="5" t="s">
        <v>198</v>
      </c>
      <c r="B46" s="5" t="s">
        <v>141</v>
      </c>
      <c r="C46" s="5" t="s">
        <v>199</v>
      </c>
      <c r="D46" s="6" t="s">
        <v>122</v>
      </c>
      <c r="E46" s="6" t="s">
        <v>196</v>
      </c>
      <c r="F46" s="5" t="s">
        <v>17</v>
      </c>
      <c r="G46" s="5" t="s">
        <v>18</v>
      </c>
      <c r="H46" s="5" t="s">
        <v>19</v>
      </c>
      <c r="I46" s="16">
        <v>1350</v>
      </c>
      <c r="J46" s="17"/>
      <c r="K46" s="1" t="str">
        <f t="shared" si="4"/>
        <v>1350</v>
      </c>
      <c r="L46" s="1">
        <f t="shared" si="5"/>
        <v>0</v>
      </c>
      <c r="O46" s="2" t="s">
        <v>117</v>
      </c>
      <c r="P46" s="2" t="s">
        <v>33</v>
      </c>
      <c r="R46" s="1" t="str">
        <f t="shared" si="3"/>
        <v>，1551662</v>
      </c>
    </row>
    <row r="47" ht="15.75" spans="1:18">
      <c r="A47" s="7" t="s">
        <v>200</v>
      </c>
      <c r="B47" s="7" t="s">
        <v>187</v>
      </c>
      <c r="C47" s="7" t="s">
        <v>201</v>
      </c>
      <c r="D47" s="8" t="s">
        <v>122</v>
      </c>
      <c r="E47" s="8" t="s">
        <v>153</v>
      </c>
      <c r="F47" s="7" t="s">
        <v>38</v>
      </c>
      <c r="G47" s="3" t="s">
        <v>18</v>
      </c>
      <c r="H47" s="7" t="s">
        <v>19</v>
      </c>
      <c r="I47" s="19">
        <v>2025</v>
      </c>
      <c r="J47" s="17"/>
      <c r="K47" s="1" t="str">
        <f t="shared" si="4"/>
        <v>2025</v>
      </c>
      <c r="L47" s="1">
        <f t="shared" si="5"/>
        <v>0</v>
      </c>
      <c r="O47" s="2" t="s">
        <v>189</v>
      </c>
      <c r="P47" s="2" t="s">
        <v>102</v>
      </c>
      <c r="R47" s="1" t="str">
        <f t="shared" si="3"/>
        <v>，1525720</v>
      </c>
    </row>
    <row r="48" ht="15.75" spans="1:18">
      <c r="A48" s="5" t="s">
        <v>202</v>
      </c>
      <c r="B48" s="5" t="s">
        <v>203</v>
      </c>
      <c r="C48" s="5" t="s">
        <v>190</v>
      </c>
      <c r="D48" s="6" t="s">
        <v>122</v>
      </c>
      <c r="E48" s="6" t="s">
        <v>149</v>
      </c>
      <c r="F48" s="5" t="s">
        <v>18</v>
      </c>
      <c r="G48" s="5" t="s">
        <v>18</v>
      </c>
      <c r="H48" s="5" t="s">
        <v>19</v>
      </c>
      <c r="I48" s="16">
        <v>675</v>
      </c>
      <c r="J48" s="17"/>
      <c r="K48" s="1" t="str">
        <f t="shared" si="4"/>
        <v>675</v>
      </c>
      <c r="L48" s="1">
        <f t="shared" si="5"/>
        <v>0</v>
      </c>
      <c r="O48" s="2" t="s">
        <v>203</v>
      </c>
      <c r="P48" s="2" t="s">
        <v>102</v>
      </c>
      <c r="R48" s="1" t="str">
        <f t="shared" si="3"/>
        <v>，1536390</v>
      </c>
    </row>
    <row r="49" ht="15.75" spans="1:18">
      <c r="A49" s="5" t="s">
        <v>204</v>
      </c>
      <c r="B49" s="5" t="s">
        <v>155</v>
      </c>
      <c r="C49" s="5" t="s">
        <v>205</v>
      </c>
      <c r="D49" s="6" t="s">
        <v>149</v>
      </c>
      <c r="E49" s="6" t="s">
        <v>153</v>
      </c>
      <c r="F49" s="5" t="s">
        <v>17</v>
      </c>
      <c r="G49" s="5" t="s">
        <v>18</v>
      </c>
      <c r="H49" s="5" t="s">
        <v>19</v>
      </c>
      <c r="I49" s="16">
        <v>1350</v>
      </c>
      <c r="J49" s="17"/>
      <c r="K49" s="1" t="str">
        <f t="shared" si="4"/>
        <v>1350</v>
      </c>
      <c r="L49" s="1">
        <f t="shared" si="5"/>
        <v>0</v>
      </c>
      <c r="O49" s="2" t="s">
        <v>151</v>
      </c>
      <c r="P49" s="2" t="s">
        <v>206</v>
      </c>
      <c r="R49" s="1" t="str">
        <f t="shared" si="3"/>
        <v>，1543313</v>
      </c>
    </row>
    <row r="50" ht="15.75" spans="1:18">
      <c r="A50" s="5" t="s">
        <v>207</v>
      </c>
      <c r="B50" s="5" t="s">
        <v>165</v>
      </c>
      <c r="C50" s="5" t="s">
        <v>208</v>
      </c>
      <c r="D50" s="6" t="s">
        <v>149</v>
      </c>
      <c r="E50" s="6" t="s">
        <v>196</v>
      </c>
      <c r="F50" s="5" t="s">
        <v>18</v>
      </c>
      <c r="G50" s="5" t="s">
        <v>18</v>
      </c>
      <c r="H50" s="5" t="s">
        <v>31</v>
      </c>
      <c r="I50" s="16">
        <v>735</v>
      </c>
      <c r="J50" s="17"/>
      <c r="K50" s="1" t="str">
        <f t="shared" si="4"/>
        <v>735</v>
      </c>
      <c r="L50" s="1">
        <f t="shared" si="5"/>
        <v>0</v>
      </c>
      <c r="O50" s="2" t="s">
        <v>53</v>
      </c>
      <c r="P50" s="2" t="s">
        <v>97</v>
      </c>
      <c r="R50" s="1" t="str">
        <f t="shared" si="3"/>
        <v>，1551180</v>
      </c>
    </row>
    <row r="51" ht="15.75" spans="1:18">
      <c r="A51" s="11" t="s">
        <v>209</v>
      </c>
      <c r="B51" s="11" t="s">
        <v>210</v>
      </c>
      <c r="C51" s="11" t="s">
        <v>211</v>
      </c>
      <c r="D51" s="12" t="s">
        <v>149</v>
      </c>
      <c r="E51" s="12" t="s">
        <v>153</v>
      </c>
      <c r="F51" s="11" t="s">
        <v>17</v>
      </c>
      <c r="G51" s="11" t="s">
        <v>18</v>
      </c>
      <c r="H51" s="11" t="s">
        <v>19</v>
      </c>
      <c r="I51" s="11">
        <v>1350</v>
      </c>
      <c r="J51" s="20"/>
      <c r="K51" s="21" t="str">
        <f t="shared" si="4"/>
        <v>1350</v>
      </c>
      <c r="L51" s="21">
        <f t="shared" si="5"/>
        <v>0</v>
      </c>
      <c r="O51" s="2" t="s">
        <v>65</v>
      </c>
      <c r="P51" s="2" t="s">
        <v>79</v>
      </c>
      <c r="R51" s="1" t="str">
        <f t="shared" si="3"/>
        <v>，1551565</v>
      </c>
    </row>
    <row r="52" ht="15.75" spans="1:18">
      <c r="A52" s="11"/>
      <c r="B52" s="11">
        <v>1551566</v>
      </c>
      <c r="C52" s="11"/>
      <c r="D52" s="12"/>
      <c r="E52" s="12"/>
      <c r="F52" s="11"/>
      <c r="G52" s="11"/>
      <c r="H52" s="11"/>
      <c r="I52" s="11">
        <v>306</v>
      </c>
      <c r="J52" s="20"/>
      <c r="K52" s="21" t="e">
        <f>VLOOKUP(B52,O:P,2,0)</f>
        <v>#N/A</v>
      </c>
      <c r="L52" s="21"/>
      <c r="R52" s="1" t="str">
        <f t="shared" si="3"/>
        <v>，1551566</v>
      </c>
    </row>
    <row r="53" ht="15.75" spans="1:18">
      <c r="A53" s="5" t="s">
        <v>212</v>
      </c>
      <c r="B53" s="5" t="s">
        <v>213</v>
      </c>
      <c r="C53" s="5" t="s">
        <v>214</v>
      </c>
      <c r="D53" s="6" t="s">
        <v>196</v>
      </c>
      <c r="E53" s="6" t="s">
        <v>215</v>
      </c>
      <c r="F53" s="5" t="s">
        <v>17</v>
      </c>
      <c r="G53" s="5" t="s">
        <v>18</v>
      </c>
      <c r="H53" s="5" t="s">
        <v>19</v>
      </c>
      <c r="I53" s="16">
        <v>1350</v>
      </c>
      <c r="J53" s="17"/>
      <c r="K53" s="1" t="str">
        <f>VLOOKUP(B53,O:P,2,0)</f>
        <v>1350</v>
      </c>
      <c r="L53" s="1">
        <f>I53-K53</f>
        <v>0</v>
      </c>
      <c r="O53" s="2" t="s">
        <v>194</v>
      </c>
      <c r="P53" s="2" t="s">
        <v>56</v>
      </c>
      <c r="R53" s="1" t="str">
        <f t="shared" si="3"/>
        <v>，1546945</v>
      </c>
    </row>
    <row r="54" ht="15.75" spans="1:18">
      <c r="A54" s="5" t="s">
        <v>216</v>
      </c>
      <c r="B54" s="5" t="s">
        <v>32</v>
      </c>
      <c r="C54" s="5" t="s">
        <v>217</v>
      </c>
      <c r="D54" s="6" t="s">
        <v>196</v>
      </c>
      <c r="E54" s="6" t="s">
        <v>153</v>
      </c>
      <c r="F54" s="5" t="s">
        <v>18</v>
      </c>
      <c r="G54" s="5" t="s">
        <v>18</v>
      </c>
      <c r="H54" s="5" t="s">
        <v>31</v>
      </c>
      <c r="I54" s="16">
        <v>735</v>
      </c>
      <c r="J54" s="17"/>
      <c r="K54" s="1" t="str">
        <f>VLOOKUP(B54,O:P,2,0)</f>
        <v>735</v>
      </c>
      <c r="L54" s="1">
        <f>I54-K54</f>
        <v>0</v>
      </c>
      <c r="O54" s="2" t="s">
        <v>218</v>
      </c>
      <c r="P54" s="2" t="s">
        <v>184</v>
      </c>
      <c r="R54" s="1" t="str">
        <f t="shared" si="3"/>
        <v>，1524013</v>
      </c>
    </row>
    <row r="55" ht="15.75" spans="1:18">
      <c r="A55" s="13" t="s">
        <v>219</v>
      </c>
      <c r="B55" s="13" t="s">
        <v>220</v>
      </c>
      <c r="C55" s="13" t="s">
        <v>221</v>
      </c>
      <c r="D55" s="14" t="s">
        <v>196</v>
      </c>
      <c r="E55" s="14" t="s">
        <v>215</v>
      </c>
      <c r="F55" s="13" t="s">
        <v>17</v>
      </c>
      <c r="G55" s="13" t="s">
        <v>18</v>
      </c>
      <c r="H55" s="13" t="s">
        <v>19</v>
      </c>
      <c r="I55" s="22">
        <v>1350</v>
      </c>
      <c r="J55" s="23"/>
      <c r="K55" s="24" t="str">
        <f>VLOOKUP(B55,O:P,2,0)</f>
        <v>1350</v>
      </c>
      <c r="L55" s="24">
        <f>I55-K55</f>
        <v>0</v>
      </c>
      <c r="O55" s="2" t="s">
        <v>220</v>
      </c>
      <c r="P55" s="2" t="s">
        <v>56</v>
      </c>
      <c r="R55" s="1" t="str">
        <f t="shared" si="3"/>
        <v>，1540519</v>
      </c>
    </row>
    <row r="56" ht="15.75" spans="1:18">
      <c r="A56" s="3" t="s">
        <v>222</v>
      </c>
      <c r="B56" s="3" t="s">
        <v>223</v>
      </c>
      <c r="C56" s="3" t="s">
        <v>224</v>
      </c>
      <c r="D56" s="4" t="s">
        <v>153</v>
      </c>
      <c r="E56" s="4" t="s">
        <v>225</v>
      </c>
      <c r="F56" s="3" t="s">
        <v>61</v>
      </c>
      <c r="G56" s="3" t="s">
        <v>18</v>
      </c>
      <c r="H56" s="3" t="s">
        <v>19</v>
      </c>
      <c r="I56" s="18">
        <v>2700</v>
      </c>
      <c r="J56" s="17"/>
      <c r="K56" s="1" t="str">
        <f>VLOOKUP(B56,O:P,2,0)</f>
        <v>5400</v>
      </c>
      <c r="L56" s="1">
        <f>I56-K56</f>
        <v>-2700</v>
      </c>
      <c r="O56" s="2" t="s">
        <v>72</v>
      </c>
      <c r="P56" s="2" t="s">
        <v>40</v>
      </c>
      <c r="R56" s="1" t="str">
        <f t="shared" si="3"/>
        <v>，1547205</v>
      </c>
    </row>
    <row r="57" ht="15.75" spans="1:18">
      <c r="A57" s="7" t="s">
        <v>226</v>
      </c>
      <c r="B57" s="7" t="s">
        <v>223</v>
      </c>
      <c r="C57" s="7" t="s">
        <v>227</v>
      </c>
      <c r="D57" s="8" t="s">
        <v>153</v>
      </c>
      <c r="E57" s="8" t="s">
        <v>225</v>
      </c>
      <c r="F57" s="7" t="s">
        <v>61</v>
      </c>
      <c r="G57" s="3" t="s">
        <v>18</v>
      </c>
      <c r="H57" s="7" t="s">
        <v>19</v>
      </c>
      <c r="I57" s="19">
        <v>2700</v>
      </c>
      <c r="J57" s="17"/>
      <c r="K57" s="1"/>
      <c r="L57" s="1">
        <f>I57-K57</f>
        <v>2700</v>
      </c>
      <c r="O57" s="2" t="s">
        <v>58</v>
      </c>
      <c r="P57" s="2" t="s">
        <v>26</v>
      </c>
      <c r="R57" s="1" t="str">
        <f t="shared" si="3"/>
        <v>，1547205</v>
      </c>
    </row>
    <row r="58" ht="15.75" spans="1:18">
      <c r="A58" s="5" t="s">
        <v>228</v>
      </c>
      <c r="B58" s="5" t="s">
        <v>62</v>
      </c>
      <c r="C58" s="5" t="s">
        <v>229</v>
      </c>
      <c r="D58" s="6" t="s">
        <v>215</v>
      </c>
      <c r="E58" s="6" t="s">
        <v>230</v>
      </c>
      <c r="F58" s="5" t="s">
        <v>154</v>
      </c>
      <c r="G58" s="5" t="s">
        <v>18</v>
      </c>
      <c r="H58" s="5" t="s">
        <v>31</v>
      </c>
      <c r="I58" s="16">
        <v>3675</v>
      </c>
      <c r="J58" s="17"/>
      <c r="K58" s="1" t="str">
        <f>VLOOKUP(B58,O:P,2,0)</f>
        <v>3675</v>
      </c>
      <c r="L58" s="1">
        <f>I58-K58</f>
        <v>0</v>
      </c>
      <c r="O58" s="2" t="s">
        <v>13</v>
      </c>
      <c r="P58" s="2" t="s">
        <v>21</v>
      </c>
      <c r="R58" s="1" t="str">
        <f t="shared" si="3"/>
        <v>，1530622</v>
      </c>
    </row>
    <row r="59" ht="15.75" spans="15:18">
      <c r="O59" s="2" t="s">
        <v>213</v>
      </c>
      <c r="P59" s="2" t="s">
        <v>56</v>
      </c>
      <c r="R59" s="1" t="str">
        <f t="shared" si="3"/>
        <v>，</v>
      </c>
    </row>
    <row r="60" ht="15.75" spans="1:18">
      <c r="A60" s="5" t="s">
        <v>231</v>
      </c>
      <c r="B60" s="5" t="s">
        <v>232</v>
      </c>
      <c r="C60" s="5" t="s">
        <v>233</v>
      </c>
      <c r="D60" s="6" t="s">
        <v>215</v>
      </c>
      <c r="E60" s="6" t="s">
        <v>234</v>
      </c>
      <c r="F60" s="5" t="s">
        <v>17</v>
      </c>
      <c r="G60" s="5" t="s">
        <v>18</v>
      </c>
      <c r="H60" s="5" t="s">
        <v>19</v>
      </c>
      <c r="I60" s="16">
        <v>1350</v>
      </c>
      <c r="J60" s="25"/>
      <c r="K60" s="1" t="str">
        <f>VLOOKUP(B60,O:P,2,0)</f>
        <v>4050</v>
      </c>
      <c r="L60" s="1">
        <f t="shared" ref="L60:L107" si="6">I60-K60</f>
        <v>-2700</v>
      </c>
      <c r="O60" s="2" t="s">
        <v>89</v>
      </c>
      <c r="P60" s="2" t="s">
        <v>56</v>
      </c>
      <c r="R60" s="1" t="str">
        <f t="shared" si="3"/>
        <v>，1549953</v>
      </c>
    </row>
    <row r="61" ht="15.75" spans="1:18">
      <c r="A61" s="5" t="s">
        <v>235</v>
      </c>
      <c r="B61" s="5" t="s">
        <v>232</v>
      </c>
      <c r="C61" s="5" t="s">
        <v>236</v>
      </c>
      <c r="D61" s="6" t="s">
        <v>215</v>
      </c>
      <c r="E61" s="6" t="s">
        <v>234</v>
      </c>
      <c r="F61" s="5" t="s">
        <v>17</v>
      </c>
      <c r="G61" s="5" t="s">
        <v>18</v>
      </c>
      <c r="H61" s="5" t="s">
        <v>19</v>
      </c>
      <c r="I61" s="16">
        <v>1350</v>
      </c>
      <c r="J61" s="25"/>
      <c r="K61" s="1"/>
      <c r="L61" s="1">
        <f t="shared" si="6"/>
        <v>1350</v>
      </c>
      <c r="O61" s="2" t="s">
        <v>232</v>
      </c>
      <c r="P61" s="2" t="s">
        <v>79</v>
      </c>
      <c r="R61" s="1" t="str">
        <f t="shared" si="3"/>
        <v>，1549953</v>
      </c>
    </row>
    <row r="62" ht="15.75" spans="1:18">
      <c r="A62" s="5" t="s">
        <v>237</v>
      </c>
      <c r="B62" s="5" t="s">
        <v>232</v>
      </c>
      <c r="C62" s="5" t="s">
        <v>238</v>
      </c>
      <c r="D62" s="6" t="s">
        <v>215</v>
      </c>
      <c r="E62" s="6" t="s">
        <v>234</v>
      </c>
      <c r="F62" s="5" t="s">
        <v>17</v>
      </c>
      <c r="G62" s="5" t="s">
        <v>18</v>
      </c>
      <c r="H62" s="5" t="s">
        <v>19</v>
      </c>
      <c r="I62" s="16">
        <v>1350</v>
      </c>
      <c r="J62" s="25"/>
      <c r="K62" s="1"/>
      <c r="L62" s="1">
        <f t="shared" si="6"/>
        <v>1350</v>
      </c>
      <c r="O62" s="2" t="s">
        <v>35</v>
      </c>
      <c r="P62" s="2" t="s">
        <v>239</v>
      </c>
      <c r="R62" s="1" t="str">
        <f t="shared" si="3"/>
        <v>，1549953</v>
      </c>
    </row>
    <row r="63" ht="15.75" spans="1:18">
      <c r="A63" s="3" t="s">
        <v>240</v>
      </c>
      <c r="B63" s="3" t="s">
        <v>20</v>
      </c>
      <c r="C63" s="3" t="s">
        <v>241</v>
      </c>
      <c r="D63" s="4" t="s">
        <v>242</v>
      </c>
      <c r="E63" s="4" t="s">
        <v>230</v>
      </c>
      <c r="F63" s="3" t="s">
        <v>61</v>
      </c>
      <c r="G63" s="3" t="s">
        <v>18</v>
      </c>
      <c r="H63" s="3" t="s">
        <v>19</v>
      </c>
      <c r="I63" s="18">
        <v>2700</v>
      </c>
      <c r="J63" s="25"/>
      <c r="K63" s="1" t="str">
        <f>VLOOKUP(B63,O:P,2,0)</f>
        <v>2700</v>
      </c>
      <c r="L63" s="1">
        <f t="shared" si="6"/>
        <v>0</v>
      </c>
      <c r="O63" s="2" t="s">
        <v>139</v>
      </c>
      <c r="P63" s="2" t="s">
        <v>40</v>
      </c>
      <c r="R63" s="1" t="str">
        <f t="shared" si="3"/>
        <v>，1518671</v>
      </c>
    </row>
    <row r="64" ht="15.75" spans="1:18">
      <c r="A64" s="7" t="s">
        <v>243</v>
      </c>
      <c r="B64" s="7" t="s">
        <v>47</v>
      </c>
      <c r="C64" s="7" t="s">
        <v>244</v>
      </c>
      <c r="D64" s="8" t="s">
        <v>242</v>
      </c>
      <c r="E64" s="8" t="s">
        <v>245</v>
      </c>
      <c r="F64" s="7" t="s">
        <v>38</v>
      </c>
      <c r="G64" s="3" t="s">
        <v>18</v>
      </c>
      <c r="H64" s="7" t="s">
        <v>19</v>
      </c>
      <c r="I64" s="19">
        <v>2025</v>
      </c>
      <c r="J64" s="25"/>
      <c r="K64" s="1" t="str">
        <f>VLOOKUP(B64,O:P,2,0)</f>
        <v>2025</v>
      </c>
      <c r="L64" s="1">
        <f t="shared" si="6"/>
        <v>0</v>
      </c>
      <c r="O64" s="2" t="s">
        <v>246</v>
      </c>
      <c r="P64" s="2" t="s">
        <v>33</v>
      </c>
      <c r="R64" s="1" t="str">
        <f t="shared" si="3"/>
        <v>，1527848</v>
      </c>
    </row>
    <row r="65" ht="15.75" spans="1:18">
      <c r="A65" s="3" t="s">
        <v>247</v>
      </c>
      <c r="B65" s="3" t="s">
        <v>39</v>
      </c>
      <c r="C65" s="3" t="s">
        <v>248</v>
      </c>
      <c r="D65" s="4" t="s">
        <v>242</v>
      </c>
      <c r="E65" s="4" t="s">
        <v>245</v>
      </c>
      <c r="F65" s="3" t="s">
        <v>38</v>
      </c>
      <c r="G65" s="3" t="s">
        <v>18</v>
      </c>
      <c r="H65" s="3" t="s">
        <v>19</v>
      </c>
      <c r="I65" s="18">
        <v>2025</v>
      </c>
      <c r="J65" s="25"/>
      <c r="K65" s="1" t="str">
        <f>VLOOKUP(B65,O:P,2,0)</f>
        <v>2025</v>
      </c>
      <c r="L65" s="1">
        <f t="shared" si="6"/>
        <v>0</v>
      </c>
      <c r="O65" s="2" t="s">
        <v>143</v>
      </c>
      <c r="P65" s="2" t="s">
        <v>40</v>
      </c>
      <c r="R65" s="1" t="str">
        <f t="shared" si="3"/>
        <v>，1527645</v>
      </c>
    </row>
    <row r="66" ht="15.75" spans="1:18">
      <c r="A66" s="5" t="s">
        <v>249</v>
      </c>
      <c r="B66" s="5" t="s">
        <v>250</v>
      </c>
      <c r="C66" s="5" t="s">
        <v>251</v>
      </c>
      <c r="D66" s="6" t="s">
        <v>234</v>
      </c>
      <c r="E66" s="6" t="s">
        <v>225</v>
      </c>
      <c r="F66" s="5" t="s">
        <v>18</v>
      </c>
      <c r="G66" s="5" t="s">
        <v>18</v>
      </c>
      <c r="H66" s="5" t="s">
        <v>19</v>
      </c>
      <c r="I66" s="16">
        <v>675</v>
      </c>
      <c r="J66" s="25"/>
      <c r="K66" s="1" t="str">
        <f>VLOOKUP(B66,O:P,2,0)</f>
        <v>675</v>
      </c>
      <c r="L66" s="1">
        <f t="shared" si="6"/>
        <v>0</v>
      </c>
      <c r="O66" s="2" t="s">
        <v>210</v>
      </c>
      <c r="P66" s="2" t="s">
        <v>56</v>
      </c>
      <c r="R66" s="1" t="str">
        <f t="shared" si="3"/>
        <v>，1551042</v>
      </c>
    </row>
    <row r="67" ht="15.75" spans="1:18">
      <c r="A67" s="5" t="s">
        <v>252</v>
      </c>
      <c r="B67" s="5" t="s">
        <v>51</v>
      </c>
      <c r="C67" s="5" t="s">
        <v>253</v>
      </c>
      <c r="D67" s="6" t="s">
        <v>225</v>
      </c>
      <c r="E67" s="6" t="s">
        <v>230</v>
      </c>
      <c r="F67" s="5" t="s">
        <v>17</v>
      </c>
      <c r="G67" s="5" t="s">
        <v>18</v>
      </c>
      <c r="H67" s="5" t="s">
        <v>19</v>
      </c>
      <c r="I67" s="16">
        <v>1350</v>
      </c>
      <c r="J67" s="25"/>
      <c r="K67" s="1" t="str">
        <f>VLOOKUP(B67,O:P,2,0)</f>
        <v>2700</v>
      </c>
      <c r="L67" s="1">
        <f t="shared" si="6"/>
        <v>-1350</v>
      </c>
      <c r="O67" s="2" t="s">
        <v>254</v>
      </c>
      <c r="P67" s="2" t="s">
        <v>255</v>
      </c>
      <c r="R67" s="1" t="str">
        <f t="shared" ref="R67:R98" si="7">$Q$2&amp;B67</f>
        <v>，1529678</v>
      </c>
    </row>
    <row r="68" ht="15.75" spans="1:18">
      <c r="A68" s="3" t="s">
        <v>256</v>
      </c>
      <c r="B68" s="3" t="s">
        <v>51</v>
      </c>
      <c r="C68" s="3" t="s">
        <v>257</v>
      </c>
      <c r="D68" s="4" t="s">
        <v>225</v>
      </c>
      <c r="E68" s="4" t="s">
        <v>230</v>
      </c>
      <c r="F68" s="3" t="s">
        <v>17</v>
      </c>
      <c r="G68" s="3" t="s">
        <v>18</v>
      </c>
      <c r="H68" s="3" t="s">
        <v>19</v>
      </c>
      <c r="I68" s="18">
        <v>1350</v>
      </c>
      <c r="J68" s="25"/>
      <c r="K68" s="1"/>
      <c r="L68" s="1">
        <f t="shared" si="6"/>
        <v>1350</v>
      </c>
      <c r="O68" s="2" t="s">
        <v>258</v>
      </c>
      <c r="P68" s="2" t="s">
        <v>259</v>
      </c>
      <c r="R68" s="1" t="str">
        <f t="shared" si="7"/>
        <v>，1529678</v>
      </c>
    </row>
    <row r="69" ht="15.75" spans="1:18">
      <c r="A69" s="3" t="s">
        <v>260</v>
      </c>
      <c r="B69" s="3" t="s">
        <v>113</v>
      </c>
      <c r="C69" s="3" t="s">
        <v>261</v>
      </c>
      <c r="D69" s="4" t="s">
        <v>225</v>
      </c>
      <c r="E69" s="4" t="s">
        <v>230</v>
      </c>
      <c r="F69" s="3" t="s">
        <v>17</v>
      </c>
      <c r="G69" s="3" t="s">
        <v>18</v>
      </c>
      <c r="H69" s="3" t="s">
        <v>19</v>
      </c>
      <c r="I69" s="18">
        <v>1350</v>
      </c>
      <c r="J69" s="25"/>
      <c r="K69" s="1" t="str">
        <f>VLOOKUP(B69,O:P,2,0)</f>
        <v>1350</v>
      </c>
      <c r="L69" s="1">
        <f t="shared" si="6"/>
        <v>0</v>
      </c>
      <c r="O69" s="2" t="s">
        <v>262</v>
      </c>
      <c r="P69" s="2" t="s">
        <v>263</v>
      </c>
      <c r="R69" s="1" t="str">
        <f t="shared" si="7"/>
        <v>，1547141</v>
      </c>
    </row>
    <row r="70" ht="15.75" spans="1:18">
      <c r="A70" s="3" t="s">
        <v>264</v>
      </c>
      <c r="B70" s="3" t="s">
        <v>101</v>
      </c>
      <c r="C70" s="3" t="s">
        <v>265</v>
      </c>
      <c r="D70" s="4" t="s">
        <v>245</v>
      </c>
      <c r="E70" s="4" t="s">
        <v>230</v>
      </c>
      <c r="F70" s="3" t="s">
        <v>18</v>
      </c>
      <c r="G70" s="3" t="s">
        <v>18</v>
      </c>
      <c r="H70" s="3" t="s">
        <v>19</v>
      </c>
      <c r="I70" s="18">
        <v>675</v>
      </c>
      <c r="J70" s="25"/>
      <c r="K70" s="1" t="str">
        <f>VLOOKUP(B70,O:P,2,0)</f>
        <v>675</v>
      </c>
      <c r="L70" s="1">
        <f t="shared" si="6"/>
        <v>0</v>
      </c>
      <c r="O70" s="2" t="s">
        <v>250</v>
      </c>
      <c r="P70" s="2" t="s">
        <v>102</v>
      </c>
      <c r="R70" s="1" t="str">
        <f t="shared" si="7"/>
        <v>，1543584</v>
      </c>
    </row>
    <row r="71" ht="15.75" spans="1:18">
      <c r="A71" s="5" t="s">
        <v>266</v>
      </c>
      <c r="B71" s="5" t="s">
        <v>106</v>
      </c>
      <c r="C71" s="5" t="s">
        <v>267</v>
      </c>
      <c r="D71" s="6" t="s">
        <v>245</v>
      </c>
      <c r="E71" s="6" t="s">
        <v>230</v>
      </c>
      <c r="F71" s="5" t="s">
        <v>18</v>
      </c>
      <c r="G71" s="5" t="s">
        <v>18</v>
      </c>
      <c r="H71" s="5" t="s">
        <v>19</v>
      </c>
      <c r="I71" s="16">
        <v>675</v>
      </c>
      <c r="J71" s="25"/>
      <c r="K71" s="1" t="str">
        <f>VLOOKUP(B71,O:P,2,0)</f>
        <v>675</v>
      </c>
      <c r="L71" s="1">
        <f t="shared" si="6"/>
        <v>0</v>
      </c>
      <c r="O71" s="2" t="s">
        <v>268</v>
      </c>
      <c r="P71" s="2" t="s">
        <v>269</v>
      </c>
      <c r="R71" s="1" t="str">
        <f t="shared" si="7"/>
        <v>，1544845</v>
      </c>
    </row>
    <row r="72" ht="15.75" spans="1:18">
      <c r="A72" s="5" t="s">
        <v>270</v>
      </c>
      <c r="B72" s="5" t="s">
        <v>262</v>
      </c>
      <c r="C72" s="5" t="s">
        <v>271</v>
      </c>
      <c r="D72" s="6" t="s">
        <v>230</v>
      </c>
      <c r="E72" s="6" t="s">
        <v>272</v>
      </c>
      <c r="F72" s="5" t="s">
        <v>18</v>
      </c>
      <c r="G72" s="5" t="s">
        <v>18</v>
      </c>
      <c r="H72" s="5" t="s">
        <v>19</v>
      </c>
      <c r="I72" s="16">
        <v>973</v>
      </c>
      <c r="J72" s="25"/>
      <c r="K72" s="1" t="str">
        <f>VLOOKUP(B72,O:P,2,0)</f>
        <v>973</v>
      </c>
      <c r="L72" s="1">
        <f t="shared" si="6"/>
        <v>0</v>
      </c>
      <c r="O72" s="2" t="s">
        <v>273</v>
      </c>
      <c r="P72" s="2" t="s">
        <v>274</v>
      </c>
      <c r="R72" s="1" t="str">
        <f t="shared" si="7"/>
        <v>，1547732</v>
      </c>
    </row>
    <row r="73" ht="15.75" spans="1:18">
      <c r="A73" s="5" t="s">
        <v>275</v>
      </c>
      <c r="B73" s="5" t="s">
        <v>254</v>
      </c>
      <c r="C73" s="5" t="s">
        <v>276</v>
      </c>
      <c r="D73" s="6" t="s">
        <v>277</v>
      </c>
      <c r="E73" s="6" t="s">
        <v>278</v>
      </c>
      <c r="F73" s="5" t="s">
        <v>17</v>
      </c>
      <c r="G73" s="5" t="s">
        <v>18</v>
      </c>
      <c r="H73" s="5" t="s">
        <v>31</v>
      </c>
      <c r="I73" s="16">
        <v>2086</v>
      </c>
      <c r="J73" s="25"/>
      <c r="K73" s="1" t="str">
        <f>VLOOKUP(B73,O:P,2,0)</f>
        <v>2086</v>
      </c>
      <c r="L73" s="1">
        <f t="shared" si="6"/>
        <v>0</v>
      </c>
      <c r="O73" s="2" t="s">
        <v>174</v>
      </c>
      <c r="P73" s="2" t="s">
        <v>21</v>
      </c>
      <c r="R73" s="1" t="str">
        <f t="shared" si="7"/>
        <v>，1551657</v>
      </c>
    </row>
    <row r="74" ht="15.75" spans="1:18">
      <c r="A74" s="5" t="s">
        <v>279</v>
      </c>
      <c r="B74" s="5" t="s">
        <v>258</v>
      </c>
      <c r="C74" s="5" t="s">
        <v>280</v>
      </c>
      <c r="D74" s="6" t="s">
        <v>281</v>
      </c>
      <c r="E74" s="6" t="s">
        <v>282</v>
      </c>
      <c r="F74" s="5" t="s">
        <v>18</v>
      </c>
      <c r="G74" s="5" t="s">
        <v>18</v>
      </c>
      <c r="H74" s="5" t="s">
        <v>19</v>
      </c>
      <c r="I74" s="16">
        <v>820</v>
      </c>
      <c r="J74" s="25"/>
      <c r="K74" s="1" t="str">
        <f>VLOOKUP(B74,O:P,2,0)</f>
        <v>820</v>
      </c>
      <c r="L74" s="1">
        <f t="shared" si="6"/>
        <v>0</v>
      </c>
      <c r="O74" s="2" t="s">
        <v>283</v>
      </c>
      <c r="P74" s="2" t="s">
        <v>284</v>
      </c>
      <c r="R74" s="1" t="str">
        <f t="shared" si="7"/>
        <v>，1518508</v>
      </c>
    </row>
    <row r="75" ht="15.75" spans="1:18">
      <c r="A75" s="3" t="s">
        <v>285</v>
      </c>
      <c r="B75" s="3" t="s">
        <v>183</v>
      </c>
      <c r="C75" s="3" t="s">
        <v>286</v>
      </c>
      <c r="D75" s="4" t="s">
        <v>281</v>
      </c>
      <c r="E75" s="4" t="s">
        <v>282</v>
      </c>
      <c r="F75" s="3" t="s">
        <v>18</v>
      </c>
      <c r="G75" s="3" t="s">
        <v>18</v>
      </c>
      <c r="H75" s="3" t="s">
        <v>31</v>
      </c>
      <c r="I75" s="18">
        <v>890</v>
      </c>
      <c r="J75" s="25"/>
      <c r="K75" s="1" t="str">
        <f>VLOOKUP(B75,O:P,2,0)</f>
        <v>890</v>
      </c>
      <c r="L75" s="1">
        <f t="shared" si="6"/>
        <v>0</v>
      </c>
      <c r="O75" s="2" t="s">
        <v>287</v>
      </c>
      <c r="P75" s="2" t="s">
        <v>40</v>
      </c>
      <c r="R75" s="1" t="str">
        <f t="shared" si="7"/>
        <v>，1518879</v>
      </c>
    </row>
    <row r="76" ht="15.75" spans="1:18">
      <c r="A76" s="3" t="s">
        <v>288</v>
      </c>
      <c r="B76" s="3" t="s">
        <v>69</v>
      </c>
      <c r="C76" s="3" t="s">
        <v>289</v>
      </c>
      <c r="D76" s="4" t="s">
        <v>281</v>
      </c>
      <c r="E76" s="4" t="s">
        <v>290</v>
      </c>
      <c r="F76" s="3" t="s">
        <v>61</v>
      </c>
      <c r="G76" s="3" t="s">
        <v>18</v>
      </c>
      <c r="H76" s="3" t="s">
        <v>31</v>
      </c>
      <c r="I76" s="18">
        <v>3560</v>
      </c>
      <c r="J76" s="25"/>
      <c r="K76" s="1" t="str">
        <f>VLOOKUP(B76,O:P,2,0)</f>
        <v>3560</v>
      </c>
      <c r="L76" s="1">
        <f t="shared" si="6"/>
        <v>0</v>
      </c>
      <c r="O76" s="2" t="s">
        <v>291</v>
      </c>
      <c r="P76" s="2" t="s">
        <v>40</v>
      </c>
      <c r="R76" s="1" t="str">
        <f t="shared" si="7"/>
        <v>，1536815</v>
      </c>
    </row>
    <row r="77" ht="15.75" spans="1:18">
      <c r="A77" s="5" t="s">
        <v>292</v>
      </c>
      <c r="B77" s="5" t="s">
        <v>218</v>
      </c>
      <c r="C77" s="5" t="s">
        <v>293</v>
      </c>
      <c r="D77" s="6" t="s">
        <v>282</v>
      </c>
      <c r="E77" s="6" t="s">
        <v>294</v>
      </c>
      <c r="F77" s="5" t="s">
        <v>18</v>
      </c>
      <c r="G77" s="5" t="s">
        <v>18</v>
      </c>
      <c r="H77" s="5" t="s">
        <v>31</v>
      </c>
      <c r="I77" s="16">
        <v>890</v>
      </c>
      <c r="J77" s="25"/>
      <c r="K77" s="1" t="str">
        <f>VLOOKUP(B77,O:P,2,0)</f>
        <v>890</v>
      </c>
      <c r="L77" s="1">
        <f t="shared" si="6"/>
        <v>0</v>
      </c>
      <c r="O77" s="2" t="s">
        <v>295</v>
      </c>
      <c r="P77" s="2" t="s">
        <v>296</v>
      </c>
      <c r="R77" s="1" t="str">
        <f t="shared" si="7"/>
        <v>，1536140</v>
      </c>
    </row>
    <row r="78" ht="15.75" spans="1:18">
      <c r="A78" s="3" t="s">
        <v>297</v>
      </c>
      <c r="B78" s="3" t="s">
        <v>283</v>
      </c>
      <c r="C78" s="3" t="s">
        <v>298</v>
      </c>
      <c r="D78" s="4" t="s">
        <v>299</v>
      </c>
      <c r="E78" s="4" t="s">
        <v>300</v>
      </c>
      <c r="F78" s="3" t="s">
        <v>38</v>
      </c>
      <c r="G78" s="3" t="s">
        <v>18</v>
      </c>
      <c r="H78" s="3" t="s">
        <v>19</v>
      </c>
      <c r="I78" s="18">
        <v>2460</v>
      </c>
      <c r="J78" s="25"/>
      <c r="K78" s="1" t="str">
        <f>VLOOKUP(B78,O:P,2,0)</f>
        <v>9405</v>
      </c>
      <c r="L78" s="1">
        <f t="shared" si="6"/>
        <v>-6945</v>
      </c>
      <c r="O78" s="2" t="s">
        <v>120</v>
      </c>
      <c r="P78" s="2" t="s">
        <v>26</v>
      </c>
      <c r="R78" s="1" t="str">
        <f t="shared" si="7"/>
        <v>，1552636</v>
      </c>
    </row>
    <row r="79" ht="15.75" spans="1:18">
      <c r="A79" s="3" t="s">
        <v>301</v>
      </c>
      <c r="B79" s="3" t="s">
        <v>283</v>
      </c>
      <c r="C79" s="3" t="s">
        <v>302</v>
      </c>
      <c r="D79" s="4" t="s">
        <v>299</v>
      </c>
      <c r="E79" s="4" t="s">
        <v>300</v>
      </c>
      <c r="F79" s="3" t="s">
        <v>38</v>
      </c>
      <c r="G79" s="3" t="s">
        <v>18</v>
      </c>
      <c r="H79" s="3" t="s">
        <v>19</v>
      </c>
      <c r="I79" s="18">
        <v>2460</v>
      </c>
      <c r="J79" s="25"/>
      <c r="K79" s="1"/>
      <c r="L79" s="1">
        <f t="shared" si="6"/>
        <v>2460</v>
      </c>
      <c r="O79" s="2" t="s">
        <v>223</v>
      </c>
      <c r="P79" s="2" t="s">
        <v>146</v>
      </c>
      <c r="R79" s="1" t="str">
        <f t="shared" si="7"/>
        <v>，1552636</v>
      </c>
    </row>
    <row r="80" ht="15.75" spans="1:18">
      <c r="A80" s="3" t="s">
        <v>303</v>
      </c>
      <c r="B80" s="3" t="s">
        <v>283</v>
      </c>
      <c r="C80" s="3" t="s">
        <v>304</v>
      </c>
      <c r="D80" s="4" t="s">
        <v>299</v>
      </c>
      <c r="E80" s="4" t="s">
        <v>300</v>
      </c>
      <c r="F80" s="3" t="s">
        <v>38</v>
      </c>
      <c r="G80" s="3" t="s">
        <v>18</v>
      </c>
      <c r="H80" s="3" t="s">
        <v>19</v>
      </c>
      <c r="I80" s="18">
        <v>2460</v>
      </c>
      <c r="J80" s="25"/>
      <c r="K80" s="1"/>
      <c r="L80" s="1">
        <f t="shared" si="6"/>
        <v>2460</v>
      </c>
      <c r="O80" s="2" t="s">
        <v>81</v>
      </c>
      <c r="P80" s="2" t="s">
        <v>102</v>
      </c>
      <c r="R80" s="1" t="str">
        <f t="shared" si="7"/>
        <v>，1552636</v>
      </c>
    </row>
    <row r="81" ht="15.75" spans="1:18">
      <c r="A81" s="3" t="s">
        <v>305</v>
      </c>
      <c r="B81" s="3" t="s">
        <v>306</v>
      </c>
      <c r="C81" s="3" t="s">
        <v>307</v>
      </c>
      <c r="D81" s="4" t="s">
        <v>299</v>
      </c>
      <c r="E81" s="4" t="s">
        <v>300</v>
      </c>
      <c r="F81" s="3" t="s">
        <v>38</v>
      </c>
      <c r="G81" s="3" t="s">
        <v>18</v>
      </c>
      <c r="H81" s="3" t="s">
        <v>19</v>
      </c>
      <c r="I81" s="35">
        <v>2460</v>
      </c>
      <c r="J81" s="25"/>
      <c r="K81" s="1" t="str">
        <f>VLOOKUP(B81,O:P,2,0)</f>
        <v>6270</v>
      </c>
      <c r="L81" s="1">
        <f t="shared" si="6"/>
        <v>-3810</v>
      </c>
      <c r="O81" s="2" t="s">
        <v>306</v>
      </c>
      <c r="P81" s="2" t="s">
        <v>308</v>
      </c>
      <c r="R81" s="1" t="str">
        <f t="shared" si="7"/>
        <v>，1552678</v>
      </c>
    </row>
    <row r="82" ht="15.75" spans="1:18">
      <c r="A82" s="3" t="s">
        <v>309</v>
      </c>
      <c r="B82" s="3" t="s">
        <v>306</v>
      </c>
      <c r="C82" s="3" t="s">
        <v>310</v>
      </c>
      <c r="D82" s="4" t="s">
        <v>299</v>
      </c>
      <c r="E82" s="4" t="s">
        <v>300</v>
      </c>
      <c r="F82" s="3" t="s">
        <v>38</v>
      </c>
      <c r="G82" s="3" t="s">
        <v>18</v>
      </c>
      <c r="H82" s="3" t="s">
        <v>19</v>
      </c>
      <c r="I82" s="35">
        <v>2460</v>
      </c>
      <c r="J82" s="25"/>
      <c r="K82" s="1"/>
      <c r="L82" s="1">
        <f t="shared" si="6"/>
        <v>2460</v>
      </c>
      <c r="O82" s="2" t="s">
        <v>311</v>
      </c>
      <c r="P82" s="2" t="s">
        <v>97</v>
      </c>
      <c r="R82" s="1" t="str">
        <f t="shared" si="7"/>
        <v>，1552678</v>
      </c>
    </row>
    <row r="83" ht="15.75" spans="1:18">
      <c r="A83" s="3" t="s">
        <v>297</v>
      </c>
      <c r="B83" s="3" t="s">
        <v>283</v>
      </c>
      <c r="C83" s="3" t="s">
        <v>298</v>
      </c>
      <c r="D83" s="4" t="s">
        <v>300</v>
      </c>
      <c r="E83" s="4" t="s">
        <v>312</v>
      </c>
      <c r="F83" s="3" t="s">
        <v>18</v>
      </c>
      <c r="G83" s="3" t="s">
        <v>18</v>
      </c>
      <c r="H83" s="3" t="s">
        <v>19</v>
      </c>
      <c r="I83" s="18">
        <v>675</v>
      </c>
      <c r="J83" s="25"/>
      <c r="K83" s="1"/>
      <c r="L83" s="1">
        <f t="shared" si="6"/>
        <v>675</v>
      </c>
      <c r="O83" s="2" t="s">
        <v>313</v>
      </c>
      <c r="P83" s="2" t="s">
        <v>56</v>
      </c>
      <c r="R83" s="1" t="str">
        <f t="shared" si="7"/>
        <v>，1552636</v>
      </c>
    </row>
    <row r="84" ht="15.75" spans="1:18">
      <c r="A84" s="5" t="s">
        <v>301</v>
      </c>
      <c r="B84" s="5" t="s">
        <v>283</v>
      </c>
      <c r="C84" s="5" t="s">
        <v>302</v>
      </c>
      <c r="D84" s="6" t="s">
        <v>300</v>
      </c>
      <c r="E84" s="6" t="s">
        <v>312</v>
      </c>
      <c r="F84" s="5" t="s">
        <v>18</v>
      </c>
      <c r="G84" s="5" t="s">
        <v>18</v>
      </c>
      <c r="H84" s="5" t="s">
        <v>19</v>
      </c>
      <c r="I84" s="16">
        <v>675</v>
      </c>
      <c r="J84" s="25"/>
      <c r="K84" s="1"/>
      <c r="L84" s="1">
        <f t="shared" si="6"/>
        <v>675</v>
      </c>
      <c r="O84" s="2" t="s">
        <v>314</v>
      </c>
      <c r="P84" s="2" t="s">
        <v>33</v>
      </c>
      <c r="R84" s="1" t="str">
        <f t="shared" si="7"/>
        <v>，1552636</v>
      </c>
    </row>
    <row r="85" ht="15.75" spans="1:18">
      <c r="A85" s="5" t="s">
        <v>303</v>
      </c>
      <c r="B85" s="5" t="s">
        <v>283</v>
      </c>
      <c r="C85" s="5" t="s">
        <v>304</v>
      </c>
      <c r="D85" s="6" t="s">
        <v>300</v>
      </c>
      <c r="E85" s="6" t="s">
        <v>312</v>
      </c>
      <c r="F85" s="5" t="s">
        <v>18</v>
      </c>
      <c r="G85" s="5" t="s">
        <v>18</v>
      </c>
      <c r="H85" s="5" t="s">
        <v>19</v>
      </c>
      <c r="I85" s="16">
        <v>675</v>
      </c>
      <c r="J85" s="25"/>
      <c r="K85" s="1"/>
      <c r="L85" s="1">
        <f t="shared" si="6"/>
        <v>675</v>
      </c>
      <c r="O85" s="2" t="s">
        <v>315</v>
      </c>
      <c r="P85" s="2" t="s">
        <v>296</v>
      </c>
      <c r="R85" s="1" t="str">
        <f t="shared" si="7"/>
        <v>，1552636</v>
      </c>
    </row>
    <row r="86" ht="15.75" spans="1:18">
      <c r="A86" s="5" t="s">
        <v>305</v>
      </c>
      <c r="B86" s="5" t="s">
        <v>306</v>
      </c>
      <c r="C86" s="5" t="s">
        <v>307</v>
      </c>
      <c r="D86" s="6" t="s">
        <v>300</v>
      </c>
      <c r="E86" s="6" t="s">
        <v>312</v>
      </c>
      <c r="F86" s="5" t="s">
        <v>18</v>
      </c>
      <c r="G86" s="5" t="s">
        <v>18</v>
      </c>
      <c r="H86" s="5" t="s">
        <v>19</v>
      </c>
      <c r="I86" s="22">
        <v>675</v>
      </c>
      <c r="J86" s="25"/>
      <c r="K86" s="1"/>
      <c r="L86" s="1">
        <f t="shared" si="6"/>
        <v>675</v>
      </c>
      <c r="R86" s="1" t="str">
        <f t="shared" si="7"/>
        <v>，1552678</v>
      </c>
    </row>
    <row r="87" ht="15.75" spans="1:18">
      <c r="A87" s="3" t="s">
        <v>309</v>
      </c>
      <c r="B87" s="3" t="s">
        <v>306</v>
      </c>
      <c r="C87" s="3" t="s">
        <v>310</v>
      </c>
      <c r="D87" s="4" t="s">
        <v>300</v>
      </c>
      <c r="E87" s="4" t="s">
        <v>312</v>
      </c>
      <c r="F87" s="3" t="s">
        <v>18</v>
      </c>
      <c r="G87" s="3" t="s">
        <v>18</v>
      </c>
      <c r="H87" s="3" t="s">
        <v>19</v>
      </c>
      <c r="I87" s="35">
        <v>675</v>
      </c>
      <c r="J87" s="25"/>
      <c r="K87" s="1"/>
      <c r="L87" s="1">
        <f t="shared" si="6"/>
        <v>675</v>
      </c>
      <c r="R87" s="1" t="str">
        <f t="shared" si="7"/>
        <v>，1552678</v>
      </c>
    </row>
    <row r="88" ht="15.75" spans="1:18">
      <c r="A88" s="13" t="s">
        <v>316</v>
      </c>
      <c r="B88" s="13" t="s">
        <v>191</v>
      </c>
      <c r="C88" s="13" t="s">
        <v>317</v>
      </c>
      <c r="D88" s="14" t="s">
        <v>318</v>
      </c>
      <c r="E88" s="14" t="s">
        <v>300</v>
      </c>
      <c r="F88" s="27" t="s">
        <v>18</v>
      </c>
      <c r="G88" s="27" t="s">
        <v>18</v>
      </c>
      <c r="H88" s="13" t="s">
        <v>19</v>
      </c>
      <c r="I88" s="35">
        <v>820</v>
      </c>
      <c r="J88" s="36"/>
      <c r="K88" s="24" t="str">
        <f>VLOOKUP(B88,O:P,2,0)</f>
        <v>2170</v>
      </c>
      <c r="L88" s="24">
        <f t="shared" si="6"/>
        <v>-1350</v>
      </c>
      <c r="R88" s="1" t="str">
        <f t="shared" si="7"/>
        <v>，1527343</v>
      </c>
    </row>
    <row r="89" ht="15.75" spans="1:18">
      <c r="A89" s="27" t="s">
        <v>316</v>
      </c>
      <c r="B89" s="27" t="s">
        <v>191</v>
      </c>
      <c r="C89" s="27" t="s">
        <v>317</v>
      </c>
      <c r="D89" s="28" t="s">
        <v>300</v>
      </c>
      <c r="E89" s="28" t="s">
        <v>319</v>
      </c>
      <c r="F89" s="27" t="s">
        <v>17</v>
      </c>
      <c r="G89" s="27" t="s">
        <v>18</v>
      </c>
      <c r="H89" s="27" t="s">
        <v>19</v>
      </c>
      <c r="I89" s="35">
        <v>1360</v>
      </c>
      <c r="J89" s="36"/>
      <c r="K89" s="24"/>
      <c r="L89" s="24">
        <f t="shared" si="6"/>
        <v>1360</v>
      </c>
      <c r="R89" s="1" t="str">
        <f t="shared" si="7"/>
        <v>，1527343</v>
      </c>
    </row>
    <row r="90" ht="15.75" spans="1:18">
      <c r="A90" s="3" t="s">
        <v>320</v>
      </c>
      <c r="B90" s="3" t="s">
        <v>96</v>
      </c>
      <c r="C90" s="3" t="s">
        <v>321</v>
      </c>
      <c r="D90" s="4" t="s">
        <v>300</v>
      </c>
      <c r="E90" s="4" t="s">
        <v>322</v>
      </c>
      <c r="F90" s="3" t="s">
        <v>38</v>
      </c>
      <c r="G90" s="3" t="s">
        <v>18</v>
      </c>
      <c r="H90" s="3" t="s">
        <v>31</v>
      </c>
      <c r="I90" s="18">
        <v>2205</v>
      </c>
      <c r="J90" s="25"/>
      <c r="K90" s="1" t="str">
        <f>VLOOKUP(B90,O:P,2,0)</f>
        <v>2205</v>
      </c>
      <c r="L90" s="1">
        <f t="shared" si="6"/>
        <v>0</v>
      </c>
      <c r="R90" s="1" t="str">
        <f t="shared" si="7"/>
        <v>，1541286</v>
      </c>
    </row>
    <row r="91" ht="15.75" spans="1:18">
      <c r="A91" s="5" t="s">
        <v>323</v>
      </c>
      <c r="B91" s="5" t="s">
        <v>55</v>
      </c>
      <c r="C91" s="5" t="s">
        <v>324</v>
      </c>
      <c r="D91" s="6" t="s">
        <v>312</v>
      </c>
      <c r="E91" s="6" t="s">
        <v>322</v>
      </c>
      <c r="F91" s="5" t="s">
        <v>17</v>
      </c>
      <c r="G91" s="5" t="s">
        <v>18</v>
      </c>
      <c r="H91" s="5" t="s">
        <v>19</v>
      </c>
      <c r="I91" s="16">
        <v>1350</v>
      </c>
      <c r="J91" s="25"/>
      <c r="K91" s="1" t="str">
        <f>VLOOKUP(B91,O:P,2,0)</f>
        <v>1350</v>
      </c>
      <c r="L91" s="1">
        <f t="shared" si="6"/>
        <v>0</v>
      </c>
      <c r="R91" s="1" t="str">
        <f t="shared" si="7"/>
        <v>，1530429</v>
      </c>
    </row>
    <row r="92" ht="15.75" spans="1:18">
      <c r="A92" s="5" t="s">
        <v>325</v>
      </c>
      <c r="B92" s="5" t="s">
        <v>246</v>
      </c>
      <c r="C92" s="5" t="s">
        <v>326</v>
      </c>
      <c r="D92" s="6" t="s">
        <v>322</v>
      </c>
      <c r="E92" s="6" t="s">
        <v>327</v>
      </c>
      <c r="F92" s="5" t="s">
        <v>18</v>
      </c>
      <c r="G92" s="5" t="s">
        <v>18</v>
      </c>
      <c r="H92" s="5" t="s">
        <v>31</v>
      </c>
      <c r="I92" s="16">
        <v>735</v>
      </c>
      <c r="J92" s="25"/>
      <c r="K92" s="1" t="str">
        <f>VLOOKUP(B92,O:P,2,0)</f>
        <v>735</v>
      </c>
      <c r="L92" s="1">
        <f t="shared" si="6"/>
        <v>0</v>
      </c>
      <c r="R92" s="1" t="str">
        <f t="shared" si="7"/>
        <v>，1550988</v>
      </c>
    </row>
    <row r="93" ht="15.75" spans="1:18">
      <c r="A93" s="3" t="s">
        <v>328</v>
      </c>
      <c r="B93" s="3" t="s">
        <v>168</v>
      </c>
      <c r="C93" s="3" t="s">
        <v>329</v>
      </c>
      <c r="D93" s="4" t="s">
        <v>330</v>
      </c>
      <c r="E93" s="4" t="s">
        <v>331</v>
      </c>
      <c r="F93" s="3" t="s">
        <v>38</v>
      </c>
      <c r="G93" s="3" t="s">
        <v>18</v>
      </c>
      <c r="H93" s="3" t="s">
        <v>19</v>
      </c>
      <c r="I93" s="18">
        <v>2025</v>
      </c>
      <c r="J93" s="25"/>
      <c r="K93" s="1" t="str">
        <f>VLOOKUP(B93,O:P,2,0)</f>
        <v>2025</v>
      </c>
      <c r="L93" s="1">
        <f t="shared" si="6"/>
        <v>0</v>
      </c>
      <c r="R93" s="1" t="str">
        <f t="shared" si="7"/>
        <v>，1553084</v>
      </c>
    </row>
    <row r="94" ht="15.75" spans="1:18">
      <c r="A94" s="7" t="s">
        <v>332</v>
      </c>
      <c r="B94" s="7" t="s">
        <v>287</v>
      </c>
      <c r="C94" s="7" t="s">
        <v>333</v>
      </c>
      <c r="D94" s="8" t="s">
        <v>330</v>
      </c>
      <c r="E94" s="8" t="s">
        <v>331</v>
      </c>
      <c r="F94" s="7" t="s">
        <v>38</v>
      </c>
      <c r="G94" s="3" t="s">
        <v>18</v>
      </c>
      <c r="H94" s="7" t="s">
        <v>19</v>
      </c>
      <c r="I94" s="19">
        <v>2025</v>
      </c>
      <c r="J94" s="25"/>
      <c r="K94" s="1" t="str">
        <f>VLOOKUP(B94,O:P,2,0)</f>
        <v>2025</v>
      </c>
      <c r="L94" s="1">
        <f t="shared" si="6"/>
        <v>0</v>
      </c>
      <c r="R94" s="1" t="str">
        <f t="shared" si="7"/>
        <v>，1552988</v>
      </c>
    </row>
    <row r="95" ht="15.75" spans="1:18">
      <c r="A95" s="3" t="s">
        <v>334</v>
      </c>
      <c r="B95" s="3" t="s">
        <v>291</v>
      </c>
      <c r="C95" s="3" t="s">
        <v>335</v>
      </c>
      <c r="D95" s="4" t="s">
        <v>330</v>
      </c>
      <c r="E95" s="4" t="s">
        <v>331</v>
      </c>
      <c r="F95" s="3" t="s">
        <v>38</v>
      </c>
      <c r="G95" s="3" t="s">
        <v>18</v>
      </c>
      <c r="H95" s="3" t="s">
        <v>19</v>
      </c>
      <c r="I95" s="18">
        <v>2025</v>
      </c>
      <c r="J95" s="25"/>
      <c r="K95" s="1" t="str">
        <f>VLOOKUP(B95,O:P,2,0)</f>
        <v>2025</v>
      </c>
      <c r="L95" s="1">
        <f t="shared" si="6"/>
        <v>0</v>
      </c>
      <c r="R95" s="1" t="str">
        <f t="shared" si="7"/>
        <v>，1552989</v>
      </c>
    </row>
    <row r="96" ht="15.75" spans="1:18">
      <c r="A96" s="5" t="s">
        <v>336</v>
      </c>
      <c r="B96" s="5" t="s">
        <v>176</v>
      </c>
      <c r="C96" s="5" t="s">
        <v>337</v>
      </c>
      <c r="D96" s="6" t="s">
        <v>122</v>
      </c>
      <c r="E96" s="6" t="s">
        <v>149</v>
      </c>
      <c r="F96" s="5" t="s">
        <v>18</v>
      </c>
      <c r="G96" s="5" t="s">
        <v>18</v>
      </c>
      <c r="H96" s="5" t="s">
        <v>19</v>
      </c>
      <c r="I96" s="16">
        <v>675</v>
      </c>
      <c r="J96" s="25"/>
      <c r="K96" s="1" t="str">
        <f>VLOOKUP(B96,O:P,2,0)</f>
        <v>675</v>
      </c>
      <c r="L96" s="1">
        <f t="shared" si="6"/>
        <v>0</v>
      </c>
      <c r="R96" s="1" t="str">
        <f t="shared" si="7"/>
        <v>，1555173</v>
      </c>
    </row>
    <row r="97" ht="15.75" spans="1:18">
      <c r="A97" s="5" t="s">
        <v>338</v>
      </c>
      <c r="B97" s="5" t="s">
        <v>313</v>
      </c>
      <c r="C97" s="5" t="s">
        <v>339</v>
      </c>
      <c r="D97" s="6" t="s">
        <v>149</v>
      </c>
      <c r="E97" s="6" t="s">
        <v>153</v>
      </c>
      <c r="F97" s="5" t="s">
        <v>17</v>
      </c>
      <c r="G97" s="5" t="s">
        <v>18</v>
      </c>
      <c r="H97" s="5" t="s">
        <v>19</v>
      </c>
      <c r="I97" s="16">
        <v>1350</v>
      </c>
      <c r="J97" s="25"/>
      <c r="K97" s="1" t="str">
        <f>VLOOKUP(B97,O:P,2,0)</f>
        <v>1350</v>
      </c>
      <c r="L97" s="1">
        <f t="shared" si="6"/>
        <v>0</v>
      </c>
      <c r="R97" s="1" t="str">
        <f t="shared" si="7"/>
        <v>，1557099</v>
      </c>
    </row>
    <row r="98" ht="15.75" spans="1:18">
      <c r="A98" s="3" t="s">
        <v>340</v>
      </c>
      <c r="B98" s="3" t="s">
        <v>311</v>
      </c>
      <c r="C98" s="3" t="s">
        <v>341</v>
      </c>
      <c r="D98" s="4" t="s">
        <v>196</v>
      </c>
      <c r="E98" s="4" t="s">
        <v>153</v>
      </c>
      <c r="F98" s="3" t="s">
        <v>18</v>
      </c>
      <c r="G98" s="3" t="s">
        <v>18</v>
      </c>
      <c r="H98" s="3" t="s">
        <v>31</v>
      </c>
      <c r="I98" s="18">
        <v>735</v>
      </c>
      <c r="J98" s="25"/>
      <c r="K98" s="1" t="str">
        <f>VLOOKUP(B98,O:P,2,0)</f>
        <v>2205</v>
      </c>
      <c r="L98" s="1">
        <f t="shared" si="6"/>
        <v>-1470</v>
      </c>
      <c r="R98" s="1" t="str">
        <f t="shared" si="7"/>
        <v>，1554050</v>
      </c>
    </row>
    <row r="99" ht="15.75" spans="1:18">
      <c r="A99" s="5" t="s">
        <v>342</v>
      </c>
      <c r="B99" s="5" t="s">
        <v>311</v>
      </c>
      <c r="C99" s="5" t="s">
        <v>343</v>
      </c>
      <c r="D99" s="6" t="s">
        <v>196</v>
      </c>
      <c r="E99" s="6" t="s">
        <v>153</v>
      </c>
      <c r="F99" s="5" t="s">
        <v>18</v>
      </c>
      <c r="G99" s="5" t="s">
        <v>18</v>
      </c>
      <c r="H99" s="5" t="s">
        <v>31</v>
      </c>
      <c r="I99" s="16">
        <v>735</v>
      </c>
      <c r="J99" s="25"/>
      <c r="K99" s="1"/>
      <c r="L99" s="1">
        <f t="shared" si="6"/>
        <v>735</v>
      </c>
      <c r="R99" s="1" t="str">
        <f>$Q$2&amp;B99</f>
        <v>，1554050</v>
      </c>
    </row>
    <row r="100" ht="15.75" spans="1:18">
      <c r="A100" s="3" t="s">
        <v>344</v>
      </c>
      <c r="B100" s="3" t="s">
        <v>311</v>
      </c>
      <c r="C100" s="3" t="s">
        <v>345</v>
      </c>
      <c r="D100" s="4" t="s">
        <v>196</v>
      </c>
      <c r="E100" s="4" t="s">
        <v>153</v>
      </c>
      <c r="F100" s="3" t="s">
        <v>18</v>
      </c>
      <c r="G100" s="3" t="s">
        <v>18</v>
      </c>
      <c r="H100" s="3" t="s">
        <v>31</v>
      </c>
      <c r="I100" s="18">
        <v>735</v>
      </c>
      <c r="J100" s="25"/>
      <c r="K100" s="1"/>
      <c r="L100" s="1">
        <f t="shared" si="6"/>
        <v>735</v>
      </c>
      <c r="R100" s="1" t="str">
        <f>$Q$2&amp;B100</f>
        <v>，1554050</v>
      </c>
    </row>
    <row r="101" ht="15.75" spans="1:18">
      <c r="A101" s="13" t="s">
        <v>219</v>
      </c>
      <c r="B101" s="13" t="s">
        <v>220</v>
      </c>
      <c r="C101" s="13" t="s">
        <v>221</v>
      </c>
      <c r="D101" s="14" t="s">
        <v>196</v>
      </c>
      <c r="E101" s="14" t="s">
        <v>215</v>
      </c>
      <c r="F101" s="13" t="s">
        <v>17</v>
      </c>
      <c r="G101" s="13" t="s">
        <v>18</v>
      </c>
      <c r="H101" s="13" t="s">
        <v>19</v>
      </c>
      <c r="I101" s="22">
        <v>1350</v>
      </c>
      <c r="J101" s="36"/>
      <c r="K101" s="24" t="str">
        <f>VLOOKUP(B101,O:P,2,0)</f>
        <v>1350</v>
      </c>
      <c r="L101" s="24">
        <f t="shared" si="6"/>
        <v>0</v>
      </c>
      <c r="R101" s="1" t="str">
        <f>$Q$2&amp;B101</f>
        <v>，1540519</v>
      </c>
    </row>
    <row r="102" ht="15.75" spans="1:18">
      <c r="A102" s="5" t="s">
        <v>346</v>
      </c>
      <c r="B102" s="5" t="s">
        <v>347</v>
      </c>
      <c r="C102" s="5" t="s">
        <v>261</v>
      </c>
      <c r="D102" s="6" t="s">
        <v>230</v>
      </c>
      <c r="E102" s="6" t="s">
        <v>348</v>
      </c>
      <c r="F102" s="5" t="s">
        <v>17</v>
      </c>
      <c r="G102" s="5" t="s">
        <v>18</v>
      </c>
      <c r="H102" s="5" t="s">
        <v>19</v>
      </c>
      <c r="I102" s="16">
        <v>1640</v>
      </c>
      <c r="J102" s="25"/>
      <c r="K102" s="1"/>
      <c r="L102" s="1"/>
      <c r="M102" s="1" t="s">
        <v>349</v>
      </c>
      <c r="R102" s="1" t="str">
        <f>$Q$2&amp;B102</f>
        <v>，1547142</v>
      </c>
    </row>
    <row r="103" ht="15.75" spans="1:18">
      <c r="A103" s="3" t="s">
        <v>350</v>
      </c>
      <c r="B103" s="3" t="s">
        <v>351</v>
      </c>
      <c r="C103" s="3" t="s">
        <v>352</v>
      </c>
      <c r="D103" s="4" t="s">
        <v>353</v>
      </c>
      <c r="E103" s="4" t="s">
        <v>354</v>
      </c>
      <c r="F103" s="3" t="s">
        <v>38</v>
      </c>
      <c r="G103" s="3" t="s">
        <v>18</v>
      </c>
      <c r="H103" s="3" t="s">
        <v>31</v>
      </c>
      <c r="I103" s="18">
        <v>2670</v>
      </c>
      <c r="J103" s="25"/>
      <c r="K103" s="1"/>
      <c r="L103" s="1"/>
      <c r="M103" s="1" t="s">
        <v>349</v>
      </c>
      <c r="R103" s="1" t="str">
        <f>$Q$2&amp;B103</f>
        <v>，1531175</v>
      </c>
    </row>
    <row r="104" ht="15.75" spans="1:18">
      <c r="A104" s="3" t="s">
        <v>355</v>
      </c>
      <c r="B104" s="3" t="s">
        <v>315</v>
      </c>
      <c r="C104" s="3" t="s">
        <v>356</v>
      </c>
      <c r="D104" s="4" t="s">
        <v>357</v>
      </c>
      <c r="E104" s="4" t="s">
        <v>358</v>
      </c>
      <c r="F104" s="3" t="s">
        <v>154</v>
      </c>
      <c r="G104" s="3" t="s">
        <v>18</v>
      </c>
      <c r="H104" s="3" t="s">
        <v>19</v>
      </c>
      <c r="I104" s="18">
        <v>4100</v>
      </c>
      <c r="J104" s="25"/>
      <c r="K104" s="1" t="str">
        <f>VLOOKUP(B104,O:P,2,0)</f>
        <v>4100</v>
      </c>
      <c r="L104" s="1">
        <f t="shared" si="6"/>
        <v>0</v>
      </c>
      <c r="R104" s="1" t="str">
        <f>$Q$2&amp;B104</f>
        <v>，1554440</v>
      </c>
    </row>
    <row r="105" ht="15.75" spans="1:18">
      <c r="A105" s="5" t="s">
        <v>359</v>
      </c>
      <c r="B105" s="5" t="s">
        <v>295</v>
      </c>
      <c r="C105" s="6" t="s">
        <v>360</v>
      </c>
      <c r="D105" s="6" t="s">
        <v>278</v>
      </c>
      <c r="E105" s="6" t="s">
        <v>294</v>
      </c>
      <c r="F105" s="5" t="s">
        <v>154</v>
      </c>
      <c r="G105" s="3" t="s">
        <v>18</v>
      </c>
      <c r="H105" s="5" t="s">
        <v>19</v>
      </c>
      <c r="I105" s="16">
        <v>4100</v>
      </c>
      <c r="J105" s="25"/>
      <c r="K105" s="1" t="str">
        <f>VLOOKUP(B105,O:P,2,0)</f>
        <v>4100</v>
      </c>
      <c r="L105" s="1">
        <f t="shared" si="6"/>
        <v>0</v>
      </c>
      <c r="R105" s="1" t="str">
        <f>$Q$2&amp;B105</f>
        <v>，1554148</v>
      </c>
    </row>
    <row r="106" ht="15.75" spans="1:18">
      <c r="A106" s="5" t="s">
        <v>361</v>
      </c>
      <c r="B106" s="5" t="s">
        <v>128</v>
      </c>
      <c r="C106" s="5" t="s">
        <v>362</v>
      </c>
      <c r="D106" s="6" t="s">
        <v>278</v>
      </c>
      <c r="E106" s="6" t="s">
        <v>358</v>
      </c>
      <c r="F106" s="5" t="s">
        <v>18</v>
      </c>
      <c r="G106" s="5" t="s">
        <v>18</v>
      </c>
      <c r="H106" s="5" t="s">
        <v>19</v>
      </c>
      <c r="I106" s="16">
        <v>820</v>
      </c>
      <c r="J106" s="25"/>
      <c r="K106" s="1" t="str">
        <f>VLOOKUP(B106,O:P,2,0)</f>
        <v>1640</v>
      </c>
      <c r="L106" s="1">
        <f t="shared" si="6"/>
        <v>-820</v>
      </c>
      <c r="R106" s="1" t="str">
        <f>$Q$2&amp;B106</f>
        <v>，1553568</v>
      </c>
    </row>
    <row r="107" ht="15.75" spans="1:18">
      <c r="A107" s="5" t="s">
        <v>363</v>
      </c>
      <c r="B107" s="5" t="s">
        <v>128</v>
      </c>
      <c r="C107" s="5" t="s">
        <v>364</v>
      </c>
      <c r="D107" s="6" t="s">
        <v>278</v>
      </c>
      <c r="E107" s="6" t="s">
        <v>358</v>
      </c>
      <c r="F107" s="3" t="s">
        <v>18</v>
      </c>
      <c r="G107" s="3" t="s">
        <v>18</v>
      </c>
      <c r="H107" s="5" t="s">
        <v>19</v>
      </c>
      <c r="I107" s="18">
        <v>820</v>
      </c>
      <c r="J107" s="25"/>
      <c r="K107" s="1"/>
      <c r="L107" s="1">
        <f t="shared" si="6"/>
        <v>820</v>
      </c>
      <c r="R107" s="1" t="str">
        <f>$Q$2&amp;B107</f>
        <v>，1553568</v>
      </c>
    </row>
    <row r="108" ht="15.75" spans="1:10">
      <c r="A108" s="29"/>
      <c r="B108" s="30"/>
      <c r="C108" s="25"/>
      <c r="D108" s="25"/>
      <c r="E108" s="25"/>
      <c r="F108" s="30"/>
      <c r="G108" s="17"/>
      <c r="H108" s="17"/>
      <c r="I108" s="25"/>
      <c r="J108" s="25"/>
    </row>
    <row r="109" ht="15.75" spans="1:10">
      <c r="A109" s="29"/>
      <c r="B109" s="30"/>
      <c r="C109" s="25"/>
      <c r="D109" s="25"/>
      <c r="E109" s="25"/>
      <c r="F109" s="30"/>
      <c r="G109" s="17"/>
      <c r="H109" s="17"/>
      <c r="I109" s="25"/>
      <c r="J109" s="25"/>
    </row>
    <row r="110" ht="15.75" spans="1:10">
      <c r="A110" s="31" t="s">
        <v>365</v>
      </c>
      <c r="B110" s="32"/>
      <c r="C110" s="32"/>
      <c r="D110" s="32"/>
      <c r="E110" s="32"/>
      <c r="F110" s="32"/>
      <c r="G110" s="32"/>
      <c r="H110" s="33"/>
      <c r="I110" s="37">
        <v>177074</v>
      </c>
      <c r="J110" s="25"/>
    </row>
    <row r="112" spans="1:1">
      <c r="A112" s="34" t="s">
        <v>366</v>
      </c>
    </row>
    <row r="114" spans="1:1">
      <c r="A114" s="34" t="s">
        <v>367</v>
      </c>
    </row>
    <row r="116" spans="1:1">
      <c r="A116" s="34" t="s">
        <v>368</v>
      </c>
    </row>
    <row r="118" spans="1:1">
      <c r="A118" s="34" t="s">
        <v>369</v>
      </c>
    </row>
    <row r="120" spans="1:1">
      <c r="A120" s="34" t="s">
        <v>370</v>
      </c>
    </row>
  </sheetData>
  <mergeCells count="1">
    <mergeCell ref="A110:H110"/>
  </mergeCells>
  <conditionalFormatting sqref="B2:B10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2019-07-20T08:42:32Z</dcterms:created>
  <dcterms:modified xsi:type="dcterms:W3CDTF">2019-07-20T09:36:14Z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