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17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  <sheet name="12.2" sheetId="11" r:id="rId11"/>
    <sheet name="2.6" sheetId="12" r:id="rId12"/>
    <sheet name="3.2" sheetId="13" r:id="rId13"/>
    <sheet name="4.11" sheetId="14" r:id="rId14"/>
    <sheet name="4.12" sheetId="15" r:id="rId15"/>
    <sheet name="5.20" sheetId="16" r:id="rId16"/>
    <sheet name="6.26" sheetId="17" r:id="rId17"/>
    <sheet name="7.17" sheetId="18" r:id="rId18"/>
  </sheets>
  <calcPr calcId="144525" concurrentCalc="0"/>
  <pivotCaches>
    <pivotCache cacheId="0" r:id="rId19"/>
  </pivotCaches>
</workbook>
</file>

<file path=xl/sharedStrings.xml><?xml version="1.0" encoding="utf-8"?>
<sst xmlns="http://schemas.openxmlformats.org/spreadsheetml/2006/main" count="2140" uniqueCount="1678">
  <si>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</si>
  <si>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</si>
  <si>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</si>
  <si>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</si>
  <si>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</si>
  <si>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</si>
  <si>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</si>
  <si>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</si>
  <si>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</si>
  <si>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</si>
  <si>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</si>
  <si>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</si>
  <si>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</si>
  <si>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</si>
  <si>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</si>
  <si>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</si>
  <si>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</si>
  <si>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</si>
  <si>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</si>
  <si>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</si>
  <si>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</si>
  <si>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</si>
  <si>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</si>
  <si>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</si>
  <si>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</si>
  <si>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</si>
  <si>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</si>
  <si>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</si>
  <si>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</si>
  <si>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</si>
  <si>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</si>
  <si>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</si>
  <si>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</si>
  <si>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</si>
  <si>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</si>
  <si>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</si>
  <si>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</si>
  <si>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</si>
  <si>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</si>
  <si>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</si>
  <si>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</si>
  <si>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</si>
  <si>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</si>
  <si>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</si>
  <si>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</si>
  <si>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</si>
  <si>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</si>
  <si>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</si>
  <si>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</si>
  <si>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</si>
  <si>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</si>
  <si>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</si>
  <si>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</si>
  <si>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</si>
  <si>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</si>
  <si>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</si>
  <si>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</si>
  <si>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</si>
  <si>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</si>
  <si>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</si>
  <si>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</si>
  <si>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</si>
  <si>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</si>
  <si>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</si>
  <si>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</si>
  <si>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</si>
  <si>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</si>
  <si>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</si>
  <si>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</si>
  <si>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</si>
  <si>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</si>
  <si>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</si>
  <si>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</si>
  <si>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</si>
  <si>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</si>
  <si>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</si>
  <si>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</si>
  <si>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</si>
  <si>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</si>
  <si>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</si>
  <si>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</si>
  <si>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</si>
  <si>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</si>
  <si>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</si>
  <si>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</si>
  <si>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</si>
  <si>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</si>
  <si>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</si>
  <si>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</si>
  <si>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</si>
  <si>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</si>
  <si>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</si>
  <si>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</si>
  <si>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</si>
  <si>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</si>
  <si>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</si>
  <si>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</si>
  <si>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</si>
  <si>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</si>
  <si>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</si>
  <si>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</si>
  <si>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</si>
  <si>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</si>
  <si>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</si>
  <si>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</si>
  <si>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</si>
  <si>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</si>
  <si>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</si>
  <si>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</si>
  <si>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</si>
  <si>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</si>
  <si>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</si>
  <si>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</si>
  <si>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</si>
  <si>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</si>
  <si>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</si>
  <si>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</si>
  <si>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</si>
  <si>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</si>
  <si>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</si>
  <si>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</si>
  <si>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</si>
  <si>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</si>
  <si>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</si>
  <si>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</si>
  <si>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</si>
  <si>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</si>
  <si>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</si>
  <si>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</si>
  <si>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</si>
  <si>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</si>
  <si>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</si>
  <si>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</si>
  <si>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</si>
  <si>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</si>
  <si>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</si>
  <si>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</si>
  <si>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</si>
  <si>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</si>
  <si>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</si>
  <si>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</si>
  <si>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</si>
  <si>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</si>
  <si>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</si>
  <si>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</si>
  <si>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</si>
  <si>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</si>
  <si>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</si>
  <si>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</si>
  <si>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</si>
  <si>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</si>
  <si>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</si>
  <si>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</si>
  <si>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</si>
  <si>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</si>
  <si>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</si>
  <si>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</si>
  <si>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</si>
  <si>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</si>
  <si>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</si>
  <si>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</si>
  <si>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</si>
  <si>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</si>
  <si>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</si>
  <si>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</si>
  <si>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</si>
  <si>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</si>
  <si>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</si>
  <si>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</si>
  <si>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</si>
  <si>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</si>
  <si>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</si>
  <si>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</si>
  <si>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</si>
  <si>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</si>
  <si>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</si>
  <si>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</si>
  <si>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</si>
  <si>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</si>
  <si>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</si>
  <si>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</si>
  <si>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</si>
  <si>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</si>
  <si>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</si>
  <si>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</si>
  <si>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</si>
  <si>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</si>
  <si>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</si>
  <si>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</si>
  <si>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</si>
  <si>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</si>
  <si>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</si>
  <si>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</si>
  <si>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</si>
  <si>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</si>
  <si>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</si>
  <si>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</si>
  <si>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</si>
  <si>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</si>
  <si>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</si>
  <si>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</si>
  <si>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</si>
  <si>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</si>
  <si>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</si>
  <si>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</si>
  <si>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</si>
  <si>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</si>
  <si>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</si>
  <si>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</si>
  <si>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</si>
  <si>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</si>
  <si>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</si>
  <si>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</si>
  <si>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</si>
  <si>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</si>
  <si>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</si>
  <si>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</si>
  <si>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</si>
  <si>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</si>
  <si>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</si>
  <si>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</si>
  <si>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</si>
  <si>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</si>
  <si>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</si>
  <si>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</si>
  <si>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</si>
  <si>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</si>
  <si>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</si>
  <si>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</si>
  <si>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</si>
  <si>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</si>
  <si>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</si>
  <si>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</si>
  <si>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</si>
  <si>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</si>
  <si>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</si>
  <si>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</si>
  <si>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</si>
  <si>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</si>
  <si>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</si>
  <si>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</si>
  <si>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</si>
  <si>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</si>
  <si>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</si>
  <si>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</si>
  <si>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</si>
  <si>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</si>
  <si>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</si>
  <si>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</si>
  <si>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</si>
  <si>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</si>
  <si>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</si>
  <si>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</si>
  <si>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</si>
  <si>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</si>
  <si>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</si>
  <si>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</si>
  <si>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</si>
  <si>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</si>
  <si>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</si>
  <si>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</si>
  <si>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</si>
  <si>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</si>
  <si>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</si>
  <si>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</si>
  <si>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</si>
  <si>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</si>
  <si>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</si>
  <si>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</si>
  <si>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</si>
  <si>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</si>
  <si>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</si>
  <si>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</si>
  <si>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</si>
  <si>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</si>
  <si>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</si>
  <si>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</si>
  <si>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</si>
  <si>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</si>
  <si>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</si>
  <si>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</si>
  <si>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</si>
  <si>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</si>
  <si>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</si>
  <si>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</si>
  <si>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</si>
  <si>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</si>
  <si>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</si>
  <si>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</si>
  <si>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</si>
  <si>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</si>
  <si>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</si>
  <si>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</si>
  <si>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</si>
  <si>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</si>
  <si>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</si>
  <si>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</si>
  <si>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</si>
  <si>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</si>
  <si>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</si>
  <si>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</si>
  <si>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</si>
  <si>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</si>
  <si>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</si>
  <si>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</si>
  <si>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</si>
  <si>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</si>
  <si>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</si>
  <si>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</si>
  <si>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</si>
  <si>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</si>
  <si>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</si>
  <si>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</si>
  <si>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</si>
  <si>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</si>
  <si>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</si>
  <si>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</si>
  <si>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</si>
  <si>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</si>
  <si>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</si>
  <si>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</si>
  <si>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</si>
  <si>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</si>
  <si>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</si>
  <si>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</si>
  <si>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</si>
  <si>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</si>
  <si>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</si>
  <si>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</si>
  <si>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</si>
  <si>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</si>
  <si>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</si>
  <si>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</si>
  <si>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</si>
  <si>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</si>
  <si>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</si>
  <si>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</si>
  <si>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</si>
  <si>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</si>
  <si>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</si>
  <si>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</si>
  <si>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</si>
  <si>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</si>
  <si>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</si>
  <si>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</si>
  <si>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</si>
  <si>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</si>
  <si>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</si>
  <si>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</si>
  <si>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</si>
  <si>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</si>
  <si>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</si>
  <si>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</si>
  <si>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</si>
  <si>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</si>
  <si>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</si>
  <si>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</si>
  <si>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</si>
  <si>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</si>
  <si>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</si>
  <si>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</si>
  <si>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</si>
  <si>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</si>
  <si>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</si>
  <si>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</si>
  <si>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</si>
  <si>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</si>
  <si>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</si>
  <si>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</si>
  <si>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</si>
  <si>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</si>
  <si>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</si>
  <si>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</si>
  <si>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</si>
  <si>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</si>
  <si>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</si>
  <si>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</si>
  <si>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</si>
  <si>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</si>
  <si>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</si>
  <si>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</si>
  <si>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</si>
  <si>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</si>
  <si>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</si>
  <si>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</si>
  <si>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</si>
  <si>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</si>
  <si>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</si>
  <si>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</si>
  <si>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</si>
  <si>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</si>
  <si>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</si>
  <si>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</si>
  <si>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</si>
  <si>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</si>
  <si>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</si>
  <si>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</si>
  <si>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</si>
  <si>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</si>
  <si>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</si>
  <si>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</si>
  <si>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</si>
  <si>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</si>
  <si>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</si>
  <si>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</si>
  <si>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</si>
  <si>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</si>
  <si>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</si>
  <si>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</si>
  <si>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</si>
  <si>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</si>
  <si>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</si>
  <si>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</si>
  <si>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</si>
  <si>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</si>
  <si>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</si>
  <si>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</si>
  <si>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</si>
  <si>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</si>
  <si>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</si>
  <si>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</si>
  <si>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</si>
  <si>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</si>
  <si>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</si>
  <si>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</si>
  <si>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</si>
  <si>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</si>
  <si>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</si>
  <si>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</si>
  <si>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</si>
  <si>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</si>
  <si>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</si>
  <si>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</si>
  <si>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</si>
  <si>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</si>
  <si>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</si>
  <si>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</si>
  <si>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</si>
  <si>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</si>
  <si>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</si>
  <si>
    <t xml:space="preserve"> Invoice</t>
  </si>
  <si>
    <t xml:space="preserve">CUSTOMER NAME : </t>
  </si>
  <si>
    <t>Hong Kong Convergent International Travel Development Co., Ltd.</t>
  </si>
  <si>
    <t>30-181201</t>
  </si>
  <si>
    <t xml:space="preserve">Address : </t>
  </si>
  <si>
    <t xml:space="preserve">Sinocentre1403b, 582NathanRoad, MongKok, </t>
  </si>
  <si>
    <t xml:space="preserve">HongKong          </t>
  </si>
  <si>
    <t>Fu, Lin</t>
  </si>
  <si>
    <t>Nie, Xinquan</t>
  </si>
  <si>
    <t>Liu, Chaochen</t>
  </si>
  <si>
    <t>Xu, Yizhou</t>
  </si>
  <si>
    <t>Wong, Yen Ling Phoebe</t>
  </si>
  <si>
    <t>Li, Shuang</t>
  </si>
  <si>
    <t>Chen, Yuan</t>
  </si>
  <si>
    <t>Jun, Jeyoung</t>
  </si>
  <si>
    <t>Fu, Jisheng</t>
  </si>
  <si>
    <t>Feng, Baoxing</t>
  </si>
  <si>
    <t>Li, Jinrong</t>
  </si>
  <si>
    <t>Wu, Chengfa</t>
  </si>
  <si>
    <t>Yu, Changjiang</t>
  </si>
  <si>
    <t>Guo, Yachuan</t>
  </si>
  <si>
    <t>Gao, Fuchun</t>
  </si>
  <si>
    <t>Xiao, Lan</t>
  </si>
  <si>
    <t>Cheung, Shu Man</t>
  </si>
  <si>
    <t>Zhang, Bin</t>
  </si>
  <si>
    <t>Sun, Yichuan</t>
  </si>
  <si>
    <t>Liu, Cuilan</t>
  </si>
  <si>
    <t>He, Yuanpeng</t>
  </si>
  <si>
    <t>Wu, Kaicheng</t>
  </si>
  <si>
    <t>Jin, Haihong</t>
  </si>
  <si>
    <t>Li, Tingna</t>
  </si>
  <si>
    <t>Ju, Eunji</t>
  </si>
  <si>
    <t>Cao, Chen</t>
  </si>
  <si>
    <t>Cheng, Jinhong</t>
  </si>
  <si>
    <t>Song, Bing</t>
  </si>
  <si>
    <t>Liu, Min</t>
  </si>
  <si>
    <t>Ma, Wenjun</t>
  </si>
  <si>
    <t>Yang, Xi</t>
  </si>
  <si>
    <t>He, Yao</t>
  </si>
  <si>
    <t>Tang, Shuqian</t>
  </si>
  <si>
    <t>Sin, Kaho</t>
  </si>
  <si>
    <t>Ahmed, Nazih Assad</t>
  </si>
  <si>
    <t>Chua, Siangkiat</t>
  </si>
  <si>
    <t>Wang, Chong</t>
  </si>
  <si>
    <t>Xu, Ying</t>
  </si>
  <si>
    <t>Tan, Jiayan</t>
  </si>
  <si>
    <t>Amount before VAT</t>
  </si>
  <si>
    <t xml:space="preserve">VAT 7% </t>
  </si>
  <si>
    <t>Non Vatable Amount</t>
  </si>
  <si>
    <t>P181202150216489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</si>
  <si>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</si>
  <si>
    <t>A/C No.    : 403-658410-7 (Saving Account)</t>
  </si>
  <si>
    <t>Bank         : Siam Commercial Bank (Sathorn Square Building)</t>
  </si>
  <si>
    <t>Swift Address         :  SICOTHBK</t>
  </si>
  <si>
    <t>North Sathorn Hotel Co., Ltd. (Branch 00001) TAX ID. NO. 0105550067446</t>
  </si>
  <si>
    <t xml:space="preserve">106, 108 North Sathorn Road, Silom, Bangrak, Bangkok 10500  </t>
  </si>
  <si>
    <t xml:space="preserve">TEL: (66) 02-3444000, FAX (66) 02-3444259 </t>
  </si>
  <si>
    <t>Guo Tianyu</t>
  </si>
  <si>
    <t>Liu Kunlun</t>
  </si>
  <si>
    <t>Yang Yuting</t>
  </si>
  <si>
    <t>Gao Wei</t>
  </si>
  <si>
    <t>Zhu Shaner</t>
  </si>
  <si>
    <t>Liu Chao</t>
  </si>
  <si>
    <t>Wu Di</t>
  </si>
  <si>
    <t>Han Huan1392638</t>
  </si>
  <si>
    <t>Wu Rui</t>
  </si>
  <si>
    <t>Lin Haoyang</t>
  </si>
  <si>
    <t>Wang Cong</t>
  </si>
  <si>
    <t>Wang Ruiyu</t>
  </si>
  <si>
    <t>Chen Yanping</t>
  </si>
  <si>
    <t>Lai Yenling</t>
  </si>
  <si>
    <t>Zhang Lei1388619</t>
  </si>
  <si>
    <t>Chen Chengwei</t>
  </si>
  <si>
    <t>Zhang Tianyiming</t>
  </si>
  <si>
    <t>Man Yin Shan</t>
  </si>
  <si>
    <t>Yuan Xuezhen</t>
  </si>
  <si>
    <t>Gou Juan</t>
  </si>
  <si>
    <t>Wang Taizhu</t>
  </si>
  <si>
    <t>Wang Zhesong</t>
  </si>
  <si>
    <t>Li Yuanxue</t>
  </si>
  <si>
    <t>Zhang Xin</t>
  </si>
  <si>
    <t>Wong Kai Fung</t>
  </si>
  <si>
    <t>Kou Xiao</t>
  </si>
  <si>
    <t xml:space="preserve">Liu Shou Wen </t>
  </si>
  <si>
    <t>Liu Yu</t>
  </si>
  <si>
    <t>Sun Chenxin</t>
  </si>
  <si>
    <t>Lu Haijun</t>
  </si>
  <si>
    <t>Chen Lin</t>
  </si>
  <si>
    <t>Huang Haochen</t>
  </si>
  <si>
    <t>Poon Sze Wai</t>
  </si>
  <si>
    <t>Cai Wenhua</t>
  </si>
  <si>
    <t>Wan Nian</t>
  </si>
  <si>
    <t>Fan Hongdi</t>
  </si>
  <si>
    <t>Yu Jun</t>
  </si>
  <si>
    <t>Au-Yeung, Sze Wai</t>
  </si>
  <si>
    <t>Zhang Qin</t>
  </si>
  <si>
    <t>Tong Fei</t>
  </si>
  <si>
    <t xml:space="preserve">Lin Ying </t>
  </si>
  <si>
    <t>Li Bo</t>
  </si>
  <si>
    <t>Zheng Peng</t>
  </si>
  <si>
    <t>Yu Zhixiong</t>
  </si>
  <si>
    <t>Liu Xinping</t>
  </si>
  <si>
    <t xml:space="preserve">Li Sha Sha </t>
  </si>
  <si>
    <t>Gao Ronghua</t>
  </si>
  <si>
    <t xml:space="preserve">Liang Han </t>
  </si>
  <si>
    <t xml:space="preserve">Zhang Yurong </t>
  </si>
  <si>
    <t>Feng Linghui</t>
  </si>
  <si>
    <t>Lou Taintain</t>
  </si>
  <si>
    <t>先按酒店</t>
  </si>
  <si>
    <t>Zhou Mengqiao</t>
  </si>
  <si>
    <t>Liu Qian</t>
  </si>
  <si>
    <t>Mou Weiguo</t>
  </si>
  <si>
    <t>Gao Kun</t>
  </si>
  <si>
    <t>Zhen Tingting</t>
  </si>
  <si>
    <t>Han Bingquan</t>
  </si>
  <si>
    <t>Hu Jing</t>
  </si>
  <si>
    <t>Chen Lituo</t>
  </si>
  <si>
    <t>Kong Silong</t>
  </si>
  <si>
    <t>Kang Lixin</t>
  </si>
  <si>
    <t>Jiang Tingtan</t>
  </si>
  <si>
    <t>Song Xinni</t>
  </si>
  <si>
    <t>Hou Wenyuan</t>
  </si>
  <si>
    <t>Zhang Yao</t>
  </si>
  <si>
    <t>Ng Ka Chun Tony</t>
  </si>
  <si>
    <t>Zhang Chao</t>
  </si>
  <si>
    <t>Yeung Chi Kwong Lesli</t>
  </si>
  <si>
    <t>Liao Jixi</t>
  </si>
  <si>
    <t>Wong Chuk Wai</t>
  </si>
  <si>
    <t>Yeung Chi On Andy</t>
  </si>
  <si>
    <t>Zhang Runtian</t>
  </si>
  <si>
    <t xml:space="preserve">Zou Hui </t>
  </si>
  <si>
    <t>Li Jingjing</t>
  </si>
  <si>
    <t xml:space="preserve">Shen Yuan </t>
  </si>
  <si>
    <t>He Yalun</t>
  </si>
  <si>
    <t>Tian Mengyu</t>
  </si>
  <si>
    <t>Ding Jiaze</t>
  </si>
  <si>
    <t>Ji Liangfu</t>
  </si>
  <si>
    <t>Yang Binghuang</t>
  </si>
  <si>
    <t xml:space="preserve">Zhu Jiaxing </t>
  </si>
  <si>
    <t>Huang He</t>
  </si>
  <si>
    <t xml:space="preserve">Wu Yaqin </t>
  </si>
  <si>
    <t>Zhao Sizhen</t>
  </si>
  <si>
    <t>Fan Wudi</t>
  </si>
  <si>
    <t>Zhang Lu</t>
  </si>
  <si>
    <t>Tong Yanjun</t>
  </si>
  <si>
    <t>Cheng Jia</t>
  </si>
  <si>
    <t xml:space="preserve">Gao Qin </t>
  </si>
  <si>
    <t>Lee Wing Hong</t>
  </si>
  <si>
    <t>Liu Ying</t>
  </si>
  <si>
    <t xml:space="preserve">Liu Meng </t>
  </si>
  <si>
    <t xml:space="preserve">Zhou Linlin </t>
  </si>
  <si>
    <t>Zhao Zengsirui</t>
  </si>
  <si>
    <t>Xiao Xiao</t>
  </si>
  <si>
    <t>Ling Xuan</t>
  </si>
  <si>
    <t>Sun Shiqi</t>
  </si>
  <si>
    <t>Cheng Ye</t>
  </si>
  <si>
    <t>Chen Chen</t>
  </si>
  <si>
    <t xml:space="preserve">Chen Ling </t>
  </si>
  <si>
    <t>Li Zhongwei</t>
  </si>
  <si>
    <t>Hu Lihai</t>
  </si>
  <si>
    <t>Xia Yumeng</t>
  </si>
  <si>
    <t>Zhong Guanhui</t>
  </si>
  <si>
    <t>Zhou Wei</t>
  </si>
  <si>
    <t>Kong Jun</t>
  </si>
  <si>
    <t>Cai Xiaoyi</t>
  </si>
  <si>
    <t>Xu Jun</t>
  </si>
  <si>
    <t>Yao Lili</t>
  </si>
  <si>
    <t>Xu Xinyu</t>
  </si>
  <si>
    <t>Dai Yousan</t>
  </si>
  <si>
    <t>Luo Huan</t>
  </si>
  <si>
    <t>Lou Huilan</t>
  </si>
  <si>
    <t>Liu Mohan</t>
  </si>
  <si>
    <t>Li Ranjun</t>
  </si>
  <si>
    <t>Wu Ning</t>
  </si>
  <si>
    <t>Gao Yirantian</t>
  </si>
  <si>
    <t>Tong Xin</t>
  </si>
  <si>
    <t>Wang Yufei</t>
  </si>
  <si>
    <t>Chen Haonan</t>
  </si>
  <si>
    <t>Yan Long</t>
  </si>
  <si>
    <t>Tian Xinquan</t>
  </si>
  <si>
    <t>Jiang Bo Yang Botany</t>
  </si>
  <si>
    <t>Lu Xiu Qiong</t>
  </si>
  <si>
    <t>Chan Tsz Kit</t>
  </si>
  <si>
    <t>Lu Jieru</t>
  </si>
  <si>
    <t>Ching Shuk Ching</t>
  </si>
  <si>
    <t>Zhang Jian</t>
  </si>
  <si>
    <t xml:space="preserve">Gou Lutong </t>
  </si>
  <si>
    <t>Li Ting</t>
  </si>
  <si>
    <t xml:space="preserve">Liu Ying </t>
  </si>
  <si>
    <t>Qiu Qinjian</t>
  </si>
  <si>
    <t>Wang Chun Hua</t>
  </si>
  <si>
    <t>Deng Shuying</t>
  </si>
  <si>
    <t>Fan Kwai Fan Eppie</t>
  </si>
  <si>
    <t>Xiong Yichong</t>
  </si>
  <si>
    <t>Ng Ka wai</t>
  </si>
  <si>
    <t>Huang Limei</t>
  </si>
  <si>
    <t xml:space="preserve">Luo Fang </t>
  </si>
  <si>
    <t>Ma Qun</t>
  </si>
  <si>
    <t>Zhong Wanjin</t>
  </si>
  <si>
    <t>Zheng Nuowen</t>
  </si>
  <si>
    <t>Zou Donglian</t>
  </si>
  <si>
    <t>Wu Yaqin</t>
  </si>
  <si>
    <t>Lyu Xiaoli</t>
  </si>
  <si>
    <t>He Xi</t>
  </si>
  <si>
    <t>Huang Ting</t>
  </si>
  <si>
    <t>Qu Qilan</t>
  </si>
  <si>
    <t>Fung Shuk Yi Emy</t>
  </si>
  <si>
    <t>Xue Xinyang</t>
  </si>
  <si>
    <t>Gao Erdian</t>
  </si>
  <si>
    <t>Liu Boxiang</t>
  </si>
  <si>
    <t>Wang Chao</t>
  </si>
  <si>
    <t>Liu Zheng</t>
  </si>
  <si>
    <t>Xu Yanlin</t>
  </si>
  <si>
    <t>Huang Hongxin</t>
  </si>
  <si>
    <t>Sun Jingpei</t>
  </si>
  <si>
    <t>Sun Jianwei</t>
  </si>
  <si>
    <t>Zhang Fengjie</t>
  </si>
  <si>
    <t xml:space="preserve">Li Guiding </t>
  </si>
  <si>
    <t>Liang Yan</t>
  </si>
  <si>
    <t>Zhang Yingqun</t>
  </si>
  <si>
    <t xml:space="preserve">Huang Binrong </t>
  </si>
  <si>
    <t xml:space="preserve">Lin Ting </t>
  </si>
  <si>
    <t xml:space="preserve">Peng Juan </t>
  </si>
  <si>
    <t>Zhu Shaolong</t>
  </si>
  <si>
    <t>Fan Xufeng</t>
  </si>
  <si>
    <t xml:space="preserve">Zhou Xiaodan </t>
  </si>
  <si>
    <t>Chen Xiaofang</t>
  </si>
  <si>
    <t>Wang Xiaoyang</t>
  </si>
  <si>
    <t>Zhu Yifeng</t>
  </si>
  <si>
    <t>Hou Di</t>
  </si>
  <si>
    <t>Liu Yue</t>
  </si>
  <si>
    <t>Zhou Jianfeng</t>
  </si>
  <si>
    <t>Wu Xurui</t>
  </si>
  <si>
    <t>Ye Jianhua</t>
  </si>
  <si>
    <t>He Feifan</t>
  </si>
  <si>
    <t>Yan Jiacheng</t>
  </si>
  <si>
    <t>Zhang Shuyong</t>
  </si>
  <si>
    <t>Wang Lei</t>
  </si>
  <si>
    <t>Wu Chengchen</t>
  </si>
  <si>
    <t>Feng Shike</t>
  </si>
  <si>
    <t xml:space="preserve">Li Yishan </t>
  </si>
  <si>
    <t>Wang Jianhui</t>
  </si>
  <si>
    <t>Chen Zixin</t>
  </si>
  <si>
    <t>Rui Hou</t>
  </si>
  <si>
    <t>Zhou Guangqiao</t>
  </si>
  <si>
    <t>Jia Li</t>
  </si>
  <si>
    <t>Xing qi</t>
  </si>
  <si>
    <t>Xie Ziwei</t>
  </si>
  <si>
    <t>Lu Shengjie</t>
  </si>
  <si>
    <t>Li Fei</t>
  </si>
  <si>
    <t>Huang Zhouqun</t>
  </si>
  <si>
    <t>Lee Hooi Ling</t>
  </si>
  <si>
    <t>Ju Li</t>
  </si>
  <si>
    <t>Feng Ji</t>
  </si>
  <si>
    <t>Zhang Qiang</t>
  </si>
  <si>
    <t xml:space="preserve">Liu Song </t>
  </si>
  <si>
    <t>Cai Fengyan</t>
  </si>
  <si>
    <t>Zhou Yu</t>
  </si>
  <si>
    <t>Yuan jie</t>
  </si>
  <si>
    <t>Luo Yuanfeng</t>
  </si>
  <si>
    <t>Li Yanchao</t>
  </si>
  <si>
    <t>Zhang Liang</t>
  </si>
  <si>
    <t>Gao Fei</t>
  </si>
  <si>
    <t>Liu Qing</t>
  </si>
  <si>
    <t xml:space="preserve">Zhou Hong </t>
  </si>
  <si>
    <t>Ban Wei</t>
  </si>
  <si>
    <t>Ni Ruihao</t>
  </si>
  <si>
    <t>Setiadinata Randy</t>
  </si>
  <si>
    <t>Cheung Chi Keung</t>
  </si>
  <si>
    <t>Liu Jianning</t>
  </si>
  <si>
    <t>Zheng Xiaoyang</t>
  </si>
  <si>
    <t>Tao Yanfang</t>
  </si>
  <si>
    <t>Cai Jingliang</t>
  </si>
  <si>
    <t>Xue Wei</t>
  </si>
  <si>
    <t>Huang Jianwu</t>
  </si>
  <si>
    <t>Lee Chihhung</t>
  </si>
  <si>
    <t>Lo Sio Wai</t>
  </si>
  <si>
    <t>Koswadi Andrew</t>
  </si>
  <si>
    <t>Smith Stuart Adam</t>
  </si>
  <si>
    <t>Sumarlin Stefanus</t>
  </si>
  <si>
    <t>Dai Wenting</t>
  </si>
  <si>
    <t>Liu Zhi</t>
  </si>
  <si>
    <t>Wu Zhenhua</t>
  </si>
  <si>
    <t>Ng Steve Siu Tang</t>
  </si>
  <si>
    <t>Wang Jue</t>
  </si>
  <si>
    <t xml:space="preserve">Kwan Ka King </t>
  </si>
  <si>
    <t>Chen Junsheng</t>
  </si>
  <si>
    <t>Pang Carmen</t>
  </si>
  <si>
    <t>Zhang Xiaoxing</t>
  </si>
  <si>
    <t>Song Shujuan</t>
  </si>
  <si>
    <t>Tsui Ying Lung Ron</t>
  </si>
  <si>
    <t xml:space="preserve">Cheung Chor Ming </t>
  </si>
  <si>
    <t>Yuan Hao Dong</t>
  </si>
  <si>
    <t>Zhang Jia Qi</t>
  </si>
  <si>
    <t>Lin Feng</t>
  </si>
  <si>
    <t>Lin Shuanghe</t>
  </si>
  <si>
    <t>Cui Xianglan</t>
  </si>
  <si>
    <t>Zhao Di</t>
  </si>
  <si>
    <t>Song Zhiliang</t>
  </si>
  <si>
    <t xml:space="preserve">Li Jingwen </t>
  </si>
  <si>
    <t>Li Zhen</t>
  </si>
  <si>
    <t>Hu Zhohao</t>
  </si>
  <si>
    <t>Law Mei Ching Amy</t>
  </si>
  <si>
    <t>Liu Yi</t>
  </si>
  <si>
    <t>Chen Huiyi</t>
  </si>
  <si>
    <t xml:space="preserve">Ruelle Rodolphe </t>
  </si>
  <si>
    <t>Deng Yujie</t>
  </si>
  <si>
    <t>Zou Xiangju</t>
  </si>
  <si>
    <t>Liu Yongfei</t>
  </si>
  <si>
    <t>Feng Li</t>
  </si>
  <si>
    <t xml:space="preserve">Wu Peng </t>
  </si>
  <si>
    <t>Li Wenlan</t>
  </si>
  <si>
    <t>Bao Zijun</t>
  </si>
  <si>
    <t>Chen Jun</t>
  </si>
  <si>
    <t>Chen Xiancai</t>
  </si>
  <si>
    <t xml:space="preserve">Wei Fang </t>
  </si>
  <si>
    <t>Kwok James Chun Sum</t>
  </si>
  <si>
    <t>Kwok Anne</t>
  </si>
  <si>
    <t>Qiu Xiaohong</t>
  </si>
  <si>
    <t xml:space="preserve">Hao Xiaoyong </t>
  </si>
  <si>
    <t>Cui Yi</t>
  </si>
  <si>
    <t>Chen Xia</t>
  </si>
  <si>
    <t>Ou Jianyu</t>
  </si>
  <si>
    <t>Qu Wei</t>
  </si>
  <si>
    <t>Liao Kai</t>
  </si>
  <si>
    <t>Luo Xiao</t>
  </si>
  <si>
    <t>An Xiao</t>
  </si>
  <si>
    <t xml:space="preserve">Chen Juan </t>
  </si>
  <si>
    <t>Liao Jie</t>
  </si>
  <si>
    <t>Wu Kunpeng</t>
  </si>
  <si>
    <t>Wang Danwen</t>
  </si>
  <si>
    <t>Liu Liu</t>
  </si>
  <si>
    <t>Cong Runqiu</t>
  </si>
  <si>
    <t>Chen Zhigang</t>
  </si>
  <si>
    <t>He Bin</t>
  </si>
  <si>
    <t>Zhong Yu</t>
  </si>
  <si>
    <t>Peng Xinsheng</t>
  </si>
  <si>
    <t xml:space="preserve">Chan Cho Yi </t>
  </si>
  <si>
    <t>Yang Jian</t>
  </si>
  <si>
    <t>Wang Wenyan</t>
  </si>
  <si>
    <t xml:space="preserve">Li Yunsong </t>
  </si>
  <si>
    <t>Zhou Shengchao</t>
  </si>
  <si>
    <t>Ma Xudong</t>
  </si>
  <si>
    <t>Wang Yimeng</t>
  </si>
  <si>
    <t>Li Songyuan</t>
  </si>
  <si>
    <t>Xu Junyi</t>
  </si>
  <si>
    <t>Tian Aiwei</t>
  </si>
  <si>
    <t>Shi Hao</t>
  </si>
  <si>
    <t>Wang Ke</t>
  </si>
  <si>
    <t>Chen Cong</t>
  </si>
  <si>
    <t>Li Shengzhan</t>
  </si>
  <si>
    <t>Deng Chen</t>
  </si>
  <si>
    <t>Zhang Yanni</t>
  </si>
  <si>
    <t>Wei Liqiang</t>
  </si>
  <si>
    <t>P190207153943489</t>
  </si>
  <si>
    <t>Ji, Lei</t>
  </si>
  <si>
    <t>Mo, Dongsheng</t>
  </si>
  <si>
    <t>Fu, Shiyuan</t>
  </si>
  <si>
    <t>Huang, Yi</t>
  </si>
  <si>
    <t>Zhang, Qunlin</t>
  </si>
  <si>
    <t>Lin, Yaona</t>
  </si>
  <si>
    <t>Yin, Wenjie</t>
  </si>
  <si>
    <t>Wang, Nan</t>
  </si>
  <si>
    <t>Du, Yinan</t>
  </si>
  <si>
    <t>Wei, Yingjie</t>
  </si>
  <si>
    <t>Liu, Yingying</t>
  </si>
  <si>
    <t>Chen, Yang</t>
  </si>
  <si>
    <t>Yan, Xiaohua</t>
  </si>
  <si>
    <t>Li, Zhourun</t>
  </si>
  <si>
    <t>Pu, Huanhuan</t>
  </si>
  <si>
    <t>Chen, Jian</t>
  </si>
  <si>
    <t>Xue, Jingjing</t>
  </si>
  <si>
    <t>Wang, Yanhua</t>
  </si>
  <si>
    <t>Li, Lanping</t>
  </si>
  <si>
    <t>Liu, Shuang</t>
  </si>
  <si>
    <t>Xiao, Jinzhi</t>
  </si>
  <si>
    <t>Ding, Qingfeng</t>
  </si>
  <si>
    <t>Dong, Fang</t>
  </si>
  <si>
    <t>Xu, Bin</t>
  </si>
  <si>
    <t>Zhou, Yongcai</t>
  </si>
  <si>
    <t>Fan, Feihua</t>
  </si>
  <si>
    <t>Zhang, Lanzhen</t>
  </si>
  <si>
    <t>Sun, HuiFang</t>
  </si>
  <si>
    <t>Ma, Yiqian</t>
  </si>
  <si>
    <t>Ma, Tao</t>
  </si>
  <si>
    <t>Liu, Xiaoli</t>
  </si>
  <si>
    <t>Hu, Yongmei</t>
  </si>
  <si>
    <t>Chen, Miaofang</t>
  </si>
  <si>
    <t>Wang, Ningning</t>
  </si>
  <si>
    <t>Gao, Huijun</t>
  </si>
  <si>
    <t>Wang, Yuxin</t>
  </si>
  <si>
    <t>Guo, Min</t>
  </si>
  <si>
    <t>Yang, Fan</t>
  </si>
  <si>
    <t>Liu, Heyun</t>
  </si>
  <si>
    <t>Yang, Yin</t>
  </si>
  <si>
    <t>Tang, Guangyuan</t>
  </si>
  <si>
    <t>Lin, jiankai</t>
  </si>
  <si>
    <t>Chiang, Ying Hao</t>
  </si>
  <si>
    <t>Wong, Man Kuan</t>
  </si>
  <si>
    <t>Ho, Wing Lung</t>
  </si>
  <si>
    <t>Xie, Zhihan</t>
  </si>
  <si>
    <t>Hoi, Cheong Wai</t>
  </si>
  <si>
    <t>Luo, Jie</t>
  </si>
  <si>
    <t>Ting, Laikwan</t>
  </si>
  <si>
    <t>Xu, Yang</t>
  </si>
  <si>
    <t>Zhong, Xiaolin</t>
  </si>
  <si>
    <t>Lin, Yina</t>
  </si>
  <si>
    <t>Yao, Hua</t>
  </si>
  <si>
    <t>Zhang, Jun</t>
  </si>
  <si>
    <t>Zhang, Ling</t>
  </si>
  <si>
    <t>Cheng, Nan</t>
  </si>
  <si>
    <t>Zhang, Taomin</t>
  </si>
  <si>
    <t>Li, Lingling</t>
  </si>
  <si>
    <t>Ma, Defeng</t>
  </si>
  <si>
    <t>Xu, Kebin</t>
  </si>
  <si>
    <t>Wang, Zheng</t>
  </si>
  <si>
    <t>Gao, Tianchi</t>
  </si>
  <si>
    <t>Zhu, Liping</t>
  </si>
  <si>
    <t>Zhang, Ping</t>
  </si>
  <si>
    <t>Zhao, Weishan</t>
  </si>
  <si>
    <t>Jiang, Yankui</t>
  </si>
  <si>
    <t>Jiang, Qingmin</t>
  </si>
  <si>
    <t>Lo, Kwanming</t>
  </si>
  <si>
    <t>Liu, Feng</t>
  </si>
  <si>
    <t>Chen, Daqi</t>
  </si>
  <si>
    <t>Wang, Kailei</t>
  </si>
  <si>
    <t>Chang, Kung Liang Vincent</t>
  </si>
  <si>
    <t>Zhang, xiao</t>
  </si>
  <si>
    <t>Wang, Hepinh</t>
  </si>
  <si>
    <t>Li, Sen</t>
  </si>
  <si>
    <t>Li, Congrong</t>
  </si>
  <si>
    <t>Wang, Junjie</t>
  </si>
  <si>
    <t>Fan, Xiuling</t>
  </si>
  <si>
    <t>Chen, Qiu Qiang</t>
  </si>
  <si>
    <t>Kong, Qingren</t>
  </si>
  <si>
    <t>Fung, Sistan</t>
  </si>
  <si>
    <t>Shen, Hongyan</t>
  </si>
  <si>
    <t>Peng, Chunyang</t>
  </si>
  <si>
    <t>Lan, Juan</t>
  </si>
  <si>
    <t>Lin, Yuanyuan</t>
  </si>
  <si>
    <t>Luo, Jinlong</t>
  </si>
  <si>
    <t>Luo, Yanbing</t>
  </si>
  <si>
    <t>Wang, Heping</t>
  </si>
  <si>
    <t>Lu, Xu</t>
  </si>
  <si>
    <t>Zheng, Xiao Feng</t>
  </si>
  <si>
    <t>Mz, Yifei</t>
  </si>
  <si>
    <t>Wu, Yuheng</t>
  </si>
  <si>
    <t>Ge, Yukai</t>
  </si>
  <si>
    <t>Chen, Mengyan</t>
  </si>
  <si>
    <t>Chen, Zhaotang</t>
  </si>
  <si>
    <t>Xu, Yanxin</t>
  </si>
  <si>
    <t>Liang, Mingqiong</t>
  </si>
  <si>
    <t>Lin, Haihui</t>
  </si>
  <si>
    <t>Fu, Qiang</t>
  </si>
  <si>
    <t>Fan, Dongmin</t>
  </si>
  <si>
    <t>Guo, Chunhong</t>
  </si>
  <si>
    <t>Cheng, Li</t>
  </si>
  <si>
    <t>Li, Zhang</t>
  </si>
  <si>
    <t>Tang, Cheng</t>
  </si>
  <si>
    <t>Wu, Junjie</t>
  </si>
  <si>
    <t>Cui, Shiqing</t>
  </si>
  <si>
    <t>Shi, Haoxiang</t>
  </si>
  <si>
    <t>Qu, Liheng</t>
  </si>
  <si>
    <t>Hu, Xiangqi</t>
  </si>
  <si>
    <t>Wang, Zhanbin</t>
  </si>
  <si>
    <t>Hu, Maojun</t>
  </si>
  <si>
    <t>Sun, Long</t>
  </si>
  <si>
    <t>Li, Jianfeng</t>
  </si>
  <si>
    <t>Zhou, Yang</t>
  </si>
  <si>
    <t>Xiong, Mingxi</t>
  </si>
  <si>
    <t>Mao, Wei</t>
  </si>
  <si>
    <t>Lu, Jianchao</t>
  </si>
  <si>
    <t>Li, Zuowei</t>
  </si>
  <si>
    <t>Wang, Jinyou</t>
  </si>
  <si>
    <t>Lu, Qin</t>
  </si>
  <si>
    <t>Cong, Qing</t>
  </si>
  <si>
    <t>Tu, Mouyong</t>
  </si>
  <si>
    <t>Xu, Weilin</t>
  </si>
  <si>
    <t>Yang, Xiaosen</t>
  </si>
  <si>
    <t>Cai, Hong</t>
  </si>
  <si>
    <t>Hu, Bo</t>
  </si>
  <si>
    <t>Liu, Zibo</t>
  </si>
  <si>
    <t>Ge, Fengliang</t>
  </si>
  <si>
    <t>Jin, Yajing</t>
  </si>
  <si>
    <t>Zhou,Fan</t>
  </si>
  <si>
    <t>Xu, Hongying</t>
  </si>
  <si>
    <t>Yue, Jianbin</t>
  </si>
  <si>
    <t>Wang, Riheng</t>
  </si>
  <si>
    <t>Shen, Jian</t>
  </si>
  <si>
    <t>Wang, Airong</t>
  </si>
  <si>
    <t>Jiang, Yunyun</t>
  </si>
  <si>
    <t>Wang, Wenyi</t>
  </si>
  <si>
    <t>Li, Xinman</t>
  </si>
  <si>
    <t>Chuai, Xiumin</t>
  </si>
  <si>
    <t>Liu, Sha</t>
  </si>
  <si>
    <t>Li, Wenxu</t>
  </si>
  <si>
    <t>Huang, Jingjing</t>
  </si>
  <si>
    <t>Yang, Gang</t>
  </si>
  <si>
    <t>Li, Zhiyu</t>
  </si>
  <si>
    <t>Yang, Yumiao</t>
  </si>
  <si>
    <t>Yin, Chuan</t>
  </si>
  <si>
    <t>Ruan, Aipeng</t>
  </si>
  <si>
    <t>Bi, Huan</t>
  </si>
  <si>
    <t>Xu, Shishi</t>
  </si>
  <si>
    <t>Gao, Hailing</t>
  </si>
  <si>
    <t>shen, Zhiyong</t>
  </si>
  <si>
    <t>Mo, Jiawei</t>
  </si>
  <si>
    <t>Mo, Bolin</t>
  </si>
  <si>
    <t>Fang, Shengchang</t>
  </si>
  <si>
    <t>Xu, Yaojie</t>
  </si>
  <si>
    <t>Weng, Shaobo</t>
  </si>
  <si>
    <t>Lin, Yuxin</t>
  </si>
  <si>
    <t>Cheng, Yang</t>
  </si>
  <si>
    <t>Cheng, Jian</t>
  </si>
  <si>
    <t>Zhu, Zantao</t>
  </si>
  <si>
    <t>Wang, Zhujie</t>
  </si>
  <si>
    <t>Chen, Tiantian</t>
  </si>
  <si>
    <t>Zhang, Zhiyong</t>
  </si>
  <si>
    <t>Xu, Yaping</t>
  </si>
  <si>
    <t>Liu, Ying</t>
  </si>
  <si>
    <t>Zhou, Feng</t>
  </si>
  <si>
    <t>Zhang, Junqi</t>
  </si>
  <si>
    <t>Wang, Jianping</t>
  </si>
  <si>
    <t>Wu, Qiong</t>
  </si>
  <si>
    <t>Liao, Jiaqi</t>
  </si>
  <si>
    <t>Zhang, Qi</t>
  </si>
  <si>
    <t>Li, Wei</t>
  </si>
  <si>
    <t>Su, Xiaoxiao</t>
  </si>
  <si>
    <t>Dong, Xiaoxue</t>
  </si>
  <si>
    <t>Wang, King</t>
  </si>
  <si>
    <t>Liu, Duanyang</t>
  </si>
  <si>
    <t>Li, Mei</t>
  </si>
  <si>
    <t>Yang, Wenhua</t>
  </si>
  <si>
    <t>Gong, Dezhi</t>
  </si>
  <si>
    <t>Ge, Xianju</t>
  </si>
  <si>
    <t>Deng, Jiewen</t>
  </si>
  <si>
    <t>Wang, Ben</t>
  </si>
  <si>
    <t>Li, Yan</t>
  </si>
  <si>
    <t>Zhu, Tianbo</t>
  </si>
  <si>
    <t>Hu, Huidong</t>
  </si>
  <si>
    <t>Li, Kwok Wei</t>
  </si>
  <si>
    <t>Zhu, Wen</t>
  </si>
  <si>
    <t>Hong, Wei</t>
  </si>
  <si>
    <t>Chen, Yongjun</t>
  </si>
  <si>
    <t>VIP Booking</t>
  </si>
  <si>
    <t>陈总出差费用，开支管理申请</t>
  </si>
  <si>
    <t>Yan, Lei</t>
  </si>
  <si>
    <t>P190314094506489</t>
  </si>
  <si>
    <t>单号</t>
  </si>
  <si>
    <t>原币金额</t>
  </si>
  <si>
    <t>求和项:AMOUNT (THB)</t>
  </si>
  <si>
    <t>Miao, Qiang</t>
  </si>
  <si>
    <t>汇总</t>
  </si>
  <si>
    <t>Yang, Zilong</t>
  </si>
  <si>
    <t>，</t>
  </si>
  <si>
    <t>Guo, Wei</t>
  </si>
  <si>
    <t>Yu, Lu</t>
  </si>
  <si>
    <t>Yang, Xinjun</t>
  </si>
  <si>
    <t>Luo, Qian</t>
  </si>
  <si>
    <t>Gao, He</t>
  </si>
  <si>
    <t>Yang, Jun</t>
  </si>
  <si>
    <t>Guo, Tie</t>
  </si>
  <si>
    <t>Chen, Yuwen</t>
  </si>
  <si>
    <t>Fei, Weimin</t>
  </si>
  <si>
    <t>Mi, Liang</t>
  </si>
  <si>
    <t>Zhuang, Liren</t>
  </si>
  <si>
    <t>Sun, Minhao</t>
  </si>
  <si>
    <t>Gu, Jun</t>
  </si>
  <si>
    <t>Huang, Manping</t>
  </si>
  <si>
    <t>Li, Runfan</t>
  </si>
  <si>
    <t>Tian, Aiwei</t>
  </si>
  <si>
    <t>Wang, Yaun</t>
  </si>
  <si>
    <t>Wang, Dongliang</t>
  </si>
  <si>
    <t>Fan, Liang</t>
  </si>
  <si>
    <t>Li, Mincheng</t>
  </si>
  <si>
    <t>Harigaya, Toshiyuki</t>
  </si>
  <si>
    <t>Zhu, Dewang</t>
  </si>
  <si>
    <t>Wan, Bin</t>
  </si>
  <si>
    <t>Tian, Bin</t>
  </si>
  <si>
    <t>Xu, Binbin</t>
  </si>
  <si>
    <t>Joseph, Evan Erfan</t>
  </si>
  <si>
    <t>Zhang, Xiao</t>
  </si>
  <si>
    <t>Wang, Zhifei</t>
  </si>
  <si>
    <t>Zheng, Jing</t>
  </si>
  <si>
    <t>Shi, Liyue</t>
  </si>
  <si>
    <t>Zhang, Yiwei</t>
  </si>
  <si>
    <t>Zhang, Kaixuan</t>
  </si>
  <si>
    <t>Chen, Haoran</t>
  </si>
  <si>
    <t>He, Fei</t>
  </si>
  <si>
    <t>Liu, Teangfei</t>
  </si>
  <si>
    <t>Yang, Ou</t>
  </si>
  <si>
    <t>Qian, Jun</t>
  </si>
  <si>
    <t>Wu, Qiuya</t>
  </si>
  <si>
    <t>Shen, Zehong</t>
  </si>
  <si>
    <t>Chen, Chen</t>
  </si>
  <si>
    <t>Si, Qgzhen</t>
  </si>
  <si>
    <t>Lin, Zuowei</t>
  </si>
  <si>
    <t>Chen, Yingrong</t>
  </si>
  <si>
    <t>Yu, Herman</t>
  </si>
  <si>
    <t>Liu, Yuan</t>
  </si>
  <si>
    <t>Dong, Xuanyi</t>
  </si>
  <si>
    <t>Xing, Dan</t>
  </si>
  <si>
    <t>Xie, Hao</t>
  </si>
  <si>
    <t>Yu, Huirong</t>
  </si>
  <si>
    <t>Liang, Yibao</t>
  </si>
  <si>
    <t>Fei, He</t>
  </si>
  <si>
    <t>Wu, Menghong</t>
  </si>
  <si>
    <t>Xue, Hao</t>
  </si>
  <si>
    <t>Liu, Yang</t>
  </si>
  <si>
    <t>Wang, Yi</t>
  </si>
  <si>
    <t>Cai, Mengwei</t>
  </si>
  <si>
    <t>Kwan, Chin Nang Cann</t>
  </si>
  <si>
    <t>Wu, Yang Zhi Jie</t>
  </si>
  <si>
    <t>Guo, Youchen</t>
  </si>
  <si>
    <t>Kuang, Yan</t>
  </si>
  <si>
    <t>Zhou, Xiangyu</t>
  </si>
  <si>
    <t>Yang, Hongyan</t>
  </si>
  <si>
    <t>Wang, Zehui</t>
  </si>
  <si>
    <t>Xia, Yanling</t>
  </si>
  <si>
    <t>Wu, Dan</t>
  </si>
  <si>
    <t>Sun, Yan</t>
  </si>
  <si>
    <t>Qin, Wei</t>
  </si>
  <si>
    <t>Wong, Siu Yan</t>
  </si>
  <si>
    <t>Wu, Jijiang</t>
  </si>
  <si>
    <t>Zhao, Lei</t>
  </si>
  <si>
    <t>Jiang, Xuanqiang</t>
  </si>
  <si>
    <t>Liu, Liang</t>
  </si>
  <si>
    <t>Ren, Baoxin</t>
  </si>
  <si>
    <t>Ye, Qing</t>
  </si>
  <si>
    <t>Wang, Wei</t>
  </si>
  <si>
    <t>Han, Ming</t>
  </si>
  <si>
    <t>Wang, Yongqin</t>
  </si>
  <si>
    <t>Wang, Junyi</t>
  </si>
  <si>
    <t>Chen, Jiajun</t>
  </si>
  <si>
    <t>Gong, Lu</t>
  </si>
  <si>
    <t>Gao, Chao</t>
  </si>
  <si>
    <t>Gao, Song</t>
  </si>
  <si>
    <t>Chan, Kam Kung</t>
  </si>
  <si>
    <t>Wang, Tianjiao</t>
  </si>
  <si>
    <t>Mou, Sisi</t>
  </si>
  <si>
    <t>Wei, Jiahao</t>
  </si>
  <si>
    <t>Zhou, Huanglei</t>
  </si>
  <si>
    <t>Fung, Hong Kin</t>
  </si>
  <si>
    <t>Jiang, Tao</t>
  </si>
  <si>
    <t>Chen, Lili</t>
  </si>
  <si>
    <t>Huang, Shoujun</t>
  </si>
  <si>
    <t>Li, Zhen</t>
  </si>
  <si>
    <t>Zhang, Minglin</t>
  </si>
  <si>
    <t>Zhou, Jie</t>
  </si>
  <si>
    <t>Dong, Yueyue</t>
  </si>
  <si>
    <t>Hu, Xiaowei</t>
  </si>
  <si>
    <t>Zhou, Na</t>
  </si>
  <si>
    <t>Li, Haikun</t>
  </si>
  <si>
    <t>Luo, Jialiang</t>
  </si>
  <si>
    <t>Chen, Jun</t>
  </si>
  <si>
    <t>Jiang, Yichao</t>
  </si>
  <si>
    <t>Chao, Han</t>
  </si>
  <si>
    <t>Liu, Desen</t>
  </si>
  <si>
    <t>Hu, Stella</t>
  </si>
  <si>
    <t>Zhang, Mingda</t>
  </si>
  <si>
    <t>Xu, Jin</t>
  </si>
  <si>
    <t>Pan, Yu</t>
  </si>
  <si>
    <t>Wu, Qingjun</t>
  </si>
  <si>
    <t>Mao, Hekai</t>
  </si>
  <si>
    <t>Fei, Yue</t>
  </si>
  <si>
    <t>Mei, Xiaoyu</t>
  </si>
  <si>
    <t>Ying, Long</t>
  </si>
  <si>
    <t>Lu, Min</t>
  </si>
  <si>
    <t>Li, Qiang</t>
  </si>
  <si>
    <t>Hu, Ming Jia</t>
  </si>
  <si>
    <t>Wong, Kwai Fan</t>
  </si>
  <si>
    <t>Yu, Shengjun</t>
  </si>
  <si>
    <t>Weng, Songlian</t>
  </si>
  <si>
    <t>Su, Xiaomin</t>
  </si>
  <si>
    <t>Xu, Xiangyong</t>
  </si>
  <si>
    <t>He, Moluonan</t>
  </si>
  <si>
    <t>Qiu, Xiaoxuan</t>
  </si>
  <si>
    <t>Wang, Chihong</t>
  </si>
  <si>
    <t>Sun, Yanan</t>
  </si>
  <si>
    <t>Lu, Ru</t>
  </si>
  <si>
    <t>Wang, Yuanyuan</t>
  </si>
  <si>
    <t>Huang, Huaite</t>
  </si>
  <si>
    <t>Mao, Rui</t>
  </si>
  <si>
    <t>Cao, Yunyun</t>
  </si>
  <si>
    <t>Xu, Jian</t>
  </si>
  <si>
    <t>Li, Jiaqi</t>
  </si>
  <si>
    <t>Ouyang, Guanlan</t>
  </si>
  <si>
    <t>Peng, Runyu</t>
  </si>
  <si>
    <t>Zhang, Zhiwei</t>
  </si>
  <si>
    <t>Yang, Yang</t>
  </si>
  <si>
    <t>Song, Xixi</t>
  </si>
  <si>
    <t>Li, Lifeng</t>
  </si>
  <si>
    <t>Dai, Fangmin</t>
  </si>
  <si>
    <t>Sui, Wenliang</t>
  </si>
  <si>
    <t>Luo, Yixiang</t>
  </si>
  <si>
    <t>Fang, Zhenrong</t>
  </si>
  <si>
    <t>Lee, Waikwan</t>
  </si>
  <si>
    <t>Fu, Zhi</t>
  </si>
  <si>
    <t>Wang, Cuixia</t>
  </si>
  <si>
    <t>Chen, Jing</t>
  </si>
  <si>
    <t>Wu, Feng</t>
  </si>
  <si>
    <t>Jia, Xinyu</t>
  </si>
  <si>
    <t>Luo, Xiaoming</t>
  </si>
  <si>
    <t>Wang, Cihong</t>
  </si>
  <si>
    <t>Gao, Yuan</t>
  </si>
  <si>
    <t>Zhao, Jiajin</t>
  </si>
  <si>
    <t>Peng, Jiabin</t>
  </si>
  <si>
    <t>Chan, Yin Yuk</t>
  </si>
  <si>
    <t>Kang, Kyoungmin</t>
  </si>
  <si>
    <t>Li, Pengcheng</t>
  </si>
  <si>
    <t>Chen, Kun</t>
  </si>
  <si>
    <t>Chang, Jing</t>
  </si>
  <si>
    <t>Zhao, Lin</t>
  </si>
  <si>
    <t>Zhang, Zhe</t>
  </si>
  <si>
    <t>Fu, Man</t>
  </si>
  <si>
    <t>Ma, Xiaoheng</t>
  </si>
  <si>
    <t>Wang, Yuqiao</t>
  </si>
  <si>
    <t>Huang, Muzi</t>
  </si>
  <si>
    <t>Yao, Jiayuan</t>
  </si>
  <si>
    <t>Tsui, Tsi Chun</t>
  </si>
  <si>
    <t>Jordan, Ian</t>
  </si>
  <si>
    <t>Wang, Fang</t>
  </si>
  <si>
    <t>Li, Ying</t>
  </si>
  <si>
    <t>Zhang, Xianqiu</t>
  </si>
  <si>
    <t>Lin, Xiaoqiu</t>
  </si>
  <si>
    <t>Li, Jue</t>
  </si>
  <si>
    <t>Lin, Hengyu</t>
  </si>
  <si>
    <t>Wu, Yongnan</t>
  </si>
  <si>
    <t>Zhuang, Xueying</t>
  </si>
  <si>
    <t>Liu, Xiaojing</t>
  </si>
  <si>
    <t>Dai, Jianqiang</t>
  </si>
  <si>
    <t>Wang, Xue</t>
  </si>
  <si>
    <t>Lu, Jieting</t>
  </si>
  <si>
    <t>Pan, Xudong</t>
  </si>
  <si>
    <t>Shen, Lina</t>
  </si>
  <si>
    <t>Chi, Lei</t>
  </si>
  <si>
    <t>Na, Li</t>
  </si>
  <si>
    <t>差额</t>
  </si>
  <si>
    <t>Guo, Xiaoyi</t>
  </si>
  <si>
    <t>Zou, Changsheng</t>
  </si>
  <si>
    <t>Lyu, Xueying</t>
  </si>
  <si>
    <t>Chen, Chengwei</t>
  </si>
  <si>
    <t>Huang, Jianxian</t>
  </si>
  <si>
    <t>Cheung, San Cheong</t>
  </si>
  <si>
    <t>Yang, Hongyu</t>
  </si>
  <si>
    <t>Li, Yinuo</t>
  </si>
  <si>
    <t>Ji, Jingyi</t>
  </si>
  <si>
    <t>Zhu, Ze</t>
  </si>
  <si>
    <t>Sun, Jiawei</t>
  </si>
  <si>
    <t>Chan, Ho Kwan Rome</t>
  </si>
  <si>
    <t>Hou, Xueguo</t>
  </si>
  <si>
    <t>Li, Mingyang</t>
  </si>
  <si>
    <t>Pang, Chunguang</t>
  </si>
  <si>
    <t>Sugawara, Minori</t>
  </si>
  <si>
    <t>Liu, Yanyan</t>
  </si>
  <si>
    <t>Yeung, Sai Lai</t>
  </si>
  <si>
    <t>Rioux, Jean Francois</t>
  </si>
  <si>
    <t>Luo, Leixin</t>
  </si>
  <si>
    <t>Bai, Lin</t>
  </si>
  <si>
    <t>Chan, Sin Ming Jenice</t>
  </si>
  <si>
    <t>Su, Fantao</t>
  </si>
  <si>
    <t>Lam, Yuk Paul</t>
  </si>
  <si>
    <t>Mui, Ying Ting</t>
  </si>
  <si>
    <t>Zhang, Yifei</t>
  </si>
  <si>
    <t>Li, Xiaoqi</t>
  </si>
  <si>
    <t>Yang, Chengchen</t>
  </si>
  <si>
    <t>Zhang, Xiaoyan</t>
  </si>
  <si>
    <t>He, Quanxu</t>
  </si>
  <si>
    <t>Fan, Xuechen</t>
  </si>
  <si>
    <t>Sheng, Chao</t>
  </si>
  <si>
    <t>Wen, Qiangyang</t>
  </si>
  <si>
    <t>Hao, Shi</t>
  </si>
  <si>
    <t>Lin, Wenyang</t>
  </si>
  <si>
    <t>Zhang, Juan</t>
  </si>
  <si>
    <t>Peng, Ting Ting</t>
  </si>
  <si>
    <t>Shao, Yang</t>
  </si>
  <si>
    <t>Ding, Shiyao</t>
  </si>
  <si>
    <t>Lu, Qingxian</t>
  </si>
  <si>
    <t>Sima, Kejing</t>
  </si>
  <si>
    <t>Yang, Lushun</t>
  </si>
  <si>
    <t>Cheong, Hio Fai</t>
  </si>
  <si>
    <t>Lin, Jianxing</t>
  </si>
  <si>
    <t>Ge, Yufan</t>
  </si>
  <si>
    <t>Wei, Qin</t>
  </si>
  <si>
    <t>Zhou, Yi</t>
  </si>
  <si>
    <t>Oh, Youngmi</t>
  </si>
  <si>
    <t>Chen, Dingjia</t>
  </si>
  <si>
    <t>Lam, Kaian</t>
  </si>
  <si>
    <t>Chang, Liang</t>
  </si>
  <si>
    <t>Chen, Saiqing</t>
  </si>
  <si>
    <t>Lo, ka Chun</t>
  </si>
  <si>
    <t>Huang, chiting</t>
  </si>
  <si>
    <t>Dai, Chaowen</t>
  </si>
  <si>
    <t>Ye, Song</t>
  </si>
  <si>
    <t>Huang, Yuying</t>
  </si>
  <si>
    <t>Han, Xiao</t>
  </si>
  <si>
    <t>Jin, Lin</t>
  </si>
  <si>
    <t>Yi, Yilin</t>
  </si>
  <si>
    <t>Li, Chong</t>
  </si>
  <si>
    <t>Chen, Xinghai</t>
  </si>
  <si>
    <t>Zheng, Tao</t>
  </si>
  <si>
    <t>Chen, Yisheng</t>
  </si>
  <si>
    <t>Liu, Xiaohui</t>
  </si>
  <si>
    <t>Fei, Hua</t>
  </si>
  <si>
    <t>Fei, Yiying</t>
  </si>
  <si>
    <t>Wu, Yun</t>
  </si>
  <si>
    <t>Fu, Youhao</t>
  </si>
  <si>
    <t>Yu, Huan</t>
  </si>
  <si>
    <t>Gao, Jiashuo</t>
  </si>
  <si>
    <t>Guo, Han Qi</t>
  </si>
  <si>
    <t>Xu, Ran</t>
  </si>
  <si>
    <t>Zhang, Jinyi</t>
  </si>
  <si>
    <t>Tan, Chengping</t>
  </si>
  <si>
    <t>Zheng, Xinghua</t>
  </si>
  <si>
    <t>Liang, Chen Wei</t>
  </si>
  <si>
    <t>Ma, Tianli</t>
  </si>
  <si>
    <t>Tung, Shihwei</t>
  </si>
  <si>
    <t>Tan, Lingyuan</t>
  </si>
  <si>
    <t>Liu, Yan</t>
  </si>
  <si>
    <t>Wang, Yuanchuan</t>
  </si>
  <si>
    <t>Zhang, Senyao</t>
  </si>
  <si>
    <t>Xu, Haocheng</t>
  </si>
  <si>
    <t>Wu, Yan</t>
  </si>
  <si>
    <t>Zhang, Lei</t>
  </si>
  <si>
    <t>Pan, Liang</t>
  </si>
  <si>
    <t>Lou, Junjie</t>
  </si>
  <si>
    <t>总计</t>
  </si>
  <si>
    <t>Zhang, Yunhong</t>
  </si>
  <si>
    <t>Zhou, Wen</t>
  </si>
  <si>
    <t>Maung, Maunglay</t>
  </si>
  <si>
    <t>Zhao, Mingmin</t>
  </si>
  <si>
    <t>Li, Xiaomin</t>
  </si>
  <si>
    <t>Cheng, Martin Yo Yo</t>
  </si>
  <si>
    <t>Zhang, Xiao Qin</t>
  </si>
  <si>
    <t>Mo, Chaoming</t>
  </si>
  <si>
    <t>Gao, Saisai</t>
  </si>
  <si>
    <t>Gong, Qianjun</t>
  </si>
  <si>
    <t>Yuan, Rui</t>
  </si>
  <si>
    <t>Chen, Yongjiang</t>
  </si>
  <si>
    <t>Guan, Yingxin</t>
  </si>
  <si>
    <t>Zhan, Qiang</t>
  </si>
  <si>
    <t>Zhao, Guodong</t>
  </si>
  <si>
    <t>Zhang, Haoyu</t>
  </si>
  <si>
    <t>Yu, Jiaoli</t>
  </si>
  <si>
    <t>Dai, Yi</t>
  </si>
  <si>
    <t>Qiao, Siyun</t>
  </si>
  <si>
    <t>Zhang, Yifan</t>
  </si>
  <si>
    <t>Liu, Zilin</t>
  </si>
  <si>
    <t>Guo, Fenggang</t>
  </si>
  <si>
    <t>Yao, Boyun</t>
  </si>
  <si>
    <t>Zhang, Wenbin</t>
  </si>
  <si>
    <t>Ji, Rongbiao</t>
  </si>
  <si>
    <t>Huang, Jiahui</t>
  </si>
  <si>
    <t>Qiu, Xuefeng</t>
  </si>
  <si>
    <t>Xie, Zikuan</t>
  </si>
  <si>
    <t>Zhang, Wang</t>
  </si>
  <si>
    <t>Bo, Yahan</t>
  </si>
  <si>
    <t>Huang, Liang</t>
  </si>
  <si>
    <t>Huang, Songping</t>
  </si>
  <si>
    <t>Zhang, Chenyu</t>
  </si>
  <si>
    <t>Huang, Wei</t>
  </si>
  <si>
    <t>Zheng, Xiaoqi</t>
  </si>
  <si>
    <t>Wang, Ang</t>
  </si>
  <si>
    <t>Wang, Yiting</t>
  </si>
  <si>
    <t>Hong, Erguan</t>
  </si>
  <si>
    <t>Hong, Binya</t>
  </si>
  <si>
    <t>Chen, Cong</t>
  </si>
  <si>
    <t>Li, Zhongjun</t>
  </si>
  <si>
    <t>Jiao, sumei</t>
  </si>
  <si>
    <t>Hao, Xiangdong</t>
  </si>
  <si>
    <t>Hong, Hyejin</t>
  </si>
  <si>
    <t>Xu, An</t>
  </si>
  <si>
    <t>Huang, Suqin</t>
  </si>
  <si>
    <t>Wu, Jianping</t>
  </si>
  <si>
    <t>Gao, Shuxuan</t>
  </si>
  <si>
    <t>Wang, Yao</t>
  </si>
  <si>
    <t>Lu, Weiran</t>
  </si>
  <si>
    <t>Yang, Xu</t>
  </si>
  <si>
    <t>Yip, Don</t>
  </si>
  <si>
    <t>P190411150208489</t>
  </si>
  <si>
    <t>Lu, Fang</t>
  </si>
  <si>
    <t>Li, Chenglong</t>
  </si>
  <si>
    <t>Zhang, Yi</t>
  </si>
  <si>
    <t>Jiang, Chengyue</t>
  </si>
  <si>
    <t>Feng, Shuhong</t>
  </si>
  <si>
    <t>Xue, Xue</t>
  </si>
  <si>
    <t>Liu, Hengjun</t>
  </si>
  <si>
    <t>Tong, Yizun</t>
  </si>
  <si>
    <t>Li, Zhenshi</t>
  </si>
  <si>
    <t>Wang, Qin</t>
  </si>
  <si>
    <t>Huang, Ying</t>
  </si>
  <si>
    <t>Li, Yu</t>
  </si>
  <si>
    <t>Gu, Zhouping</t>
  </si>
  <si>
    <t>Jiang, Zhongwei</t>
  </si>
  <si>
    <t>Xiong, Hui</t>
  </si>
  <si>
    <t>Li, Yi</t>
  </si>
  <si>
    <t>Peng, Pai</t>
  </si>
  <si>
    <t>Chen, Jinxing</t>
  </si>
  <si>
    <t>Zhang, Bo</t>
  </si>
  <si>
    <t>Zhou, Gang</t>
  </si>
  <si>
    <t>Ling, Yi</t>
  </si>
  <si>
    <t>Han, Ge</t>
  </si>
  <si>
    <t>Liu, Yunfan</t>
  </si>
  <si>
    <t>Yang, Ming</t>
  </si>
  <si>
    <t>Zhai, Jinjin</t>
  </si>
  <si>
    <t>Lim, Ta Wen</t>
  </si>
  <si>
    <t>He, Liju</t>
  </si>
  <si>
    <t xml:space="preserve">An, Na </t>
  </si>
  <si>
    <t>Zhang, Xiaolu</t>
  </si>
  <si>
    <t>Dong, Yimeng</t>
  </si>
  <si>
    <t>Zheng, Bin</t>
  </si>
  <si>
    <t>Xia, Bing</t>
  </si>
  <si>
    <t>Hui, Ouyang</t>
  </si>
  <si>
    <t>Wu, Ying1453496</t>
  </si>
  <si>
    <t>Wu, Jingjing</t>
  </si>
  <si>
    <t>Shi, Yue</t>
  </si>
  <si>
    <t>Wu, Ye</t>
  </si>
  <si>
    <t>Deng, Qing</t>
  </si>
  <si>
    <t>Yang, Sihan</t>
  </si>
  <si>
    <t>Wu, Ming</t>
  </si>
  <si>
    <t>Zhao, Wanxu</t>
  </si>
  <si>
    <t>Park, Sung Min</t>
  </si>
  <si>
    <t>Zhang, Weiwen</t>
  </si>
  <si>
    <t>Wang, Junming</t>
  </si>
  <si>
    <t>Xu, Ya</t>
  </si>
  <si>
    <t>Wang, Dong</t>
  </si>
  <si>
    <t>Xie, Fei</t>
  </si>
  <si>
    <t>Zeng, Qingkun</t>
  </si>
  <si>
    <t>Hong, Jiaxin</t>
  </si>
  <si>
    <t>Gao, Yifan</t>
  </si>
  <si>
    <t>Sun, Xi</t>
  </si>
  <si>
    <t>Wang, Nana</t>
  </si>
  <si>
    <t>Zhang, Wenqing</t>
  </si>
  <si>
    <t>Ma, Aming</t>
  </si>
  <si>
    <t>Zong, Hua</t>
  </si>
  <si>
    <t>Xiao, Zhu</t>
  </si>
  <si>
    <t>Cui, Jie</t>
  </si>
  <si>
    <t>Lu, Bin</t>
  </si>
  <si>
    <t>Xie, Li</t>
  </si>
  <si>
    <t>Jin, Jianxin</t>
  </si>
  <si>
    <t>Zhang, Yanming</t>
  </si>
  <si>
    <t>Chen, Sudong</t>
  </si>
  <si>
    <t>Tan, Yongyi</t>
  </si>
  <si>
    <t>Gan, Hui</t>
  </si>
  <si>
    <t>Zhang, Ying</t>
  </si>
  <si>
    <t>Wang, Jingru</t>
  </si>
  <si>
    <t>Palme, Gunther</t>
  </si>
  <si>
    <t>Zhao, Lingchong</t>
  </si>
  <si>
    <t>Tan, Wenqian</t>
  </si>
  <si>
    <t>Ding, Lei</t>
  </si>
  <si>
    <t>Qiu, Xue</t>
  </si>
  <si>
    <t>Chen, Fei</t>
  </si>
  <si>
    <t>Guo, Siming</t>
  </si>
  <si>
    <t>Liu, Yuanshan</t>
  </si>
  <si>
    <t>LI, Qing Hua</t>
  </si>
  <si>
    <t>Ma, Jian</t>
  </si>
  <si>
    <t>Lu, Yi</t>
  </si>
  <si>
    <t>Fan, Chang</t>
  </si>
  <si>
    <t>Ren, Fei</t>
  </si>
  <si>
    <t>Hu, Chuanlei</t>
  </si>
  <si>
    <t>Leung, Siu Ling Maria</t>
  </si>
  <si>
    <t>Zhou, Meng</t>
  </si>
  <si>
    <t>Chen, Xiaoyu</t>
  </si>
  <si>
    <t>Wu, Rongrong</t>
  </si>
  <si>
    <t>Yu, Xiaoyan</t>
  </si>
  <si>
    <t>Yu, Shuiwang</t>
  </si>
  <si>
    <t>Wu, Mengling</t>
  </si>
  <si>
    <t>Bai, Zhongbin</t>
  </si>
  <si>
    <t>Li, Lixiang</t>
  </si>
  <si>
    <t>Cheung, Ping Yin</t>
  </si>
  <si>
    <t>Li, Xianghao</t>
  </si>
  <si>
    <t>Chen, Yong</t>
  </si>
  <si>
    <t>Tian, Yueming</t>
  </si>
  <si>
    <t>Tam, Sin Mei</t>
  </si>
  <si>
    <t>Xie, Tao</t>
  </si>
  <si>
    <t>Deng, Liwei</t>
  </si>
  <si>
    <t>Wang, Weida</t>
  </si>
  <si>
    <t>Jin, Hongyun</t>
  </si>
  <si>
    <t>Zhang, Tao</t>
  </si>
  <si>
    <t>Tian, Zhengyang</t>
  </si>
  <si>
    <t>Qi, Yufei</t>
  </si>
  <si>
    <t>Ji, Jiahui</t>
  </si>
  <si>
    <t>Dai, Guohai</t>
  </si>
  <si>
    <t>Lei, Yang</t>
  </si>
  <si>
    <t>Chen, Peng</t>
  </si>
  <si>
    <t>Bai, Bing</t>
  </si>
  <si>
    <t>He, jing</t>
  </si>
  <si>
    <t>Gao, Jinming</t>
  </si>
  <si>
    <t>Wang, Zelin</t>
  </si>
  <si>
    <t>Qu, Jiang</t>
  </si>
  <si>
    <t>Wang, Yan</t>
  </si>
  <si>
    <t>Ng Huang, Linda Danying</t>
  </si>
  <si>
    <t>P190412200358489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</si>
  <si>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sz val="16"/>
        <rFont val="Freestyle Script"/>
        <charset val="0"/>
      </rPr>
      <t>Chanon S.</t>
    </r>
  </si>
  <si>
    <t>Luo, Fandi</t>
  </si>
  <si>
    <t>Chen, Jiong Liang</t>
  </si>
  <si>
    <t>Li, Zhiwei</t>
  </si>
  <si>
    <t>Liu, Li</t>
  </si>
  <si>
    <t>Shao, Zihao</t>
  </si>
  <si>
    <t>Zheng, Shaomin</t>
  </si>
  <si>
    <t>Ao, Shengbin</t>
  </si>
  <si>
    <t>Chen, Shangzhe</t>
  </si>
  <si>
    <t>Wan, Tiancai</t>
  </si>
  <si>
    <t>Wang, Yunping</t>
  </si>
  <si>
    <t>Tang, Caiyun</t>
  </si>
  <si>
    <t>Xiang, Diwen</t>
  </si>
  <si>
    <t>Hu, Li</t>
  </si>
  <si>
    <t>Wieting, Christopher</t>
  </si>
  <si>
    <t>Zhang, Tengfei</t>
  </si>
  <si>
    <t>Wang, Shuo</t>
  </si>
  <si>
    <t>Zhang, Zhengxu</t>
  </si>
  <si>
    <t>Feng, Shangmou</t>
  </si>
  <si>
    <t>Chen, Zilong</t>
  </si>
  <si>
    <t>Wing Hong, Yim</t>
  </si>
  <si>
    <t>Wang, He</t>
  </si>
  <si>
    <t>Zhang, Chaozhen</t>
  </si>
  <si>
    <t>Shen, Chao</t>
  </si>
  <si>
    <t>He, Yi</t>
  </si>
  <si>
    <t>Shen, Wulin</t>
  </si>
  <si>
    <t>Mao, Yanyan</t>
  </si>
  <si>
    <t>Chan, Ka Wa</t>
  </si>
  <si>
    <t>Xie, Lijun</t>
  </si>
  <si>
    <t>Huang,Binjian</t>
  </si>
  <si>
    <t>Liu,Jia</t>
  </si>
  <si>
    <t>Zhuang, Jiayuan</t>
  </si>
  <si>
    <t>Liu, Meilei</t>
  </si>
  <si>
    <t>Chen, Ting</t>
  </si>
  <si>
    <t>Zheng, Chen</t>
  </si>
  <si>
    <t>Chen, Jiuwei</t>
  </si>
  <si>
    <t>Liu, Minjie</t>
  </si>
  <si>
    <t>He, Jiabei</t>
  </si>
  <si>
    <t>Yao, Yu</t>
  </si>
  <si>
    <t>Wang, Mengran</t>
  </si>
  <si>
    <t>Xu, Chen</t>
  </si>
  <si>
    <t>Liu, Xinhang</t>
  </si>
  <si>
    <t>Fu, Xiao</t>
  </si>
  <si>
    <t>Shi, Xinshun</t>
  </si>
  <si>
    <t>Liao, Kai</t>
  </si>
  <si>
    <t>Wang, Yongming</t>
  </si>
  <si>
    <t>Sun, Jian</t>
  </si>
  <si>
    <t>Chen, Zien</t>
  </si>
  <si>
    <t>Du, Yong Xi</t>
  </si>
  <si>
    <t>Li, Yichen</t>
  </si>
  <si>
    <t>Sun, Ruo Xi</t>
  </si>
  <si>
    <t>Li, Yanqing</t>
  </si>
  <si>
    <t>Yang, Jiang</t>
  </si>
  <si>
    <t>Yao, Yuan</t>
  </si>
  <si>
    <t>Chen, Shunan</t>
  </si>
  <si>
    <t>Lu, Wenliang</t>
  </si>
  <si>
    <t>Lu, Defeng</t>
  </si>
  <si>
    <t>Guo, Jingshang</t>
  </si>
  <si>
    <t>Hou, Xiaoshuang</t>
  </si>
  <si>
    <t>Wang, Peng</t>
  </si>
  <si>
    <t>Yao, Youtong</t>
  </si>
  <si>
    <t>Dang, Hongqing</t>
  </si>
  <si>
    <t>Du, Jiayin</t>
  </si>
  <si>
    <t>Li, Yuying</t>
  </si>
  <si>
    <t>Xu, Ding</t>
  </si>
  <si>
    <t>Yu, Zejian</t>
  </si>
  <si>
    <t>Ng, Soi Long</t>
  </si>
  <si>
    <t>Mo, Jichang</t>
  </si>
  <si>
    <t>P190520142522489</t>
  </si>
  <si>
    <t>Wang, Yingzhen</t>
  </si>
  <si>
    <t>Yin, Ziyue</t>
  </si>
  <si>
    <t>Liu, Shize</t>
  </si>
  <si>
    <t>Zhou, Chengming</t>
  </si>
  <si>
    <t>Wang, Yang</t>
  </si>
  <si>
    <t>He, Li</t>
  </si>
  <si>
    <t>Dong, Meixi</t>
  </si>
  <si>
    <t>Chen, Hui</t>
  </si>
  <si>
    <t>Zhao, Bing</t>
  </si>
  <si>
    <t>Xu, Di</t>
  </si>
  <si>
    <t>Wang, Yasheng</t>
  </si>
  <si>
    <t>Chen, Minwei</t>
  </si>
  <si>
    <t>Li, Zi</t>
  </si>
  <si>
    <t>Zheng, Xin</t>
  </si>
  <si>
    <t>Tang, Weiwei</t>
  </si>
  <si>
    <t>Shi, Mei</t>
  </si>
  <si>
    <t>Yang, Pengyu</t>
  </si>
  <si>
    <t>Wang, Huan</t>
  </si>
  <si>
    <t>Wang, Yu</t>
  </si>
  <si>
    <t>Huang, Jie</t>
  </si>
  <si>
    <t>He, Pan</t>
  </si>
  <si>
    <t>Hulston, Kirsty</t>
  </si>
  <si>
    <t>Chen, Zhoujie</t>
  </si>
  <si>
    <t>Wu, Pengcheng</t>
  </si>
  <si>
    <t>Xie, Xiaoli</t>
  </si>
  <si>
    <t>Chen, Zhi</t>
  </si>
  <si>
    <t>Li, Jing</t>
  </si>
  <si>
    <t>Li, Siqi</t>
  </si>
  <si>
    <t>Huo, Puyuan</t>
  </si>
  <si>
    <t>Liu, Weijia</t>
  </si>
  <si>
    <t>Cheng, Liang</t>
  </si>
  <si>
    <t>Wang, Shenhong</t>
  </si>
  <si>
    <t>Chen, Xiangning</t>
  </si>
  <si>
    <t>Zhang, Huan</t>
  </si>
  <si>
    <t>Zhang, Chen</t>
  </si>
  <si>
    <t>Jiang, Zhen Huang</t>
  </si>
  <si>
    <t>Qin, Nan</t>
  </si>
  <si>
    <t>Wang, Zhuo</t>
  </si>
  <si>
    <t>Xu, Yixing</t>
  </si>
  <si>
    <t>Yu, Yan</t>
  </si>
  <si>
    <t>Qiao, Shawei</t>
  </si>
  <si>
    <t>He, Yixuan</t>
  </si>
  <si>
    <t>Kim, Mina</t>
  </si>
  <si>
    <t>Chen, YuanHu</t>
  </si>
  <si>
    <t>Shima, Hiroyuki</t>
  </si>
  <si>
    <t>Wang, Geyiyao</t>
  </si>
  <si>
    <t>Li, Bodong</t>
  </si>
  <si>
    <t>Chen, Yuhui</t>
  </si>
  <si>
    <t>Zhang, Yiqun</t>
  </si>
  <si>
    <t>Li, Mingliang</t>
  </si>
  <si>
    <t>Liu, Meixiu</t>
  </si>
  <si>
    <t>Almannai, Khaled</t>
  </si>
  <si>
    <t>Zhou, Qi</t>
  </si>
  <si>
    <t>Zhou, Linman</t>
  </si>
  <si>
    <t>Hu, Fan</t>
  </si>
  <si>
    <t>Lam, Hiu Ching</t>
  </si>
  <si>
    <t>Zhong, Huimin</t>
  </si>
  <si>
    <t>Jiang, Yingting</t>
  </si>
  <si>
    <t>Yang, Ying</t>
  </si>
  <si>
    <t>Guo, Yan</t>
  </si>
  <si>
    <t>Lai, Zijian</t>
  </si>
  <si>
    <t>Song, Jun</t>
  </si>
  <si>
    <t>Cui, Qunwei</t>
  </si>
  <si>
    <t>Chang, Huiting</t>
  </si>
  <si>
    <t>He, Bing Yi</t>
  </si>
  <si>
    <t>Lin, Yu-Chien</t>
  </si>
  <si>
    <t>Lin, Wencheng</t>
  </si>
  <si>
    <t>Lai, Meng-Chieh</t>
  </si>
  <si>
    <t>Luo, Jianyu</t>
  </si>
  <si>
    <t>Liu, Yutong</t>
  </si>
  <si>
    <t>Quan, Danfeng</t>
  </si>
  <si>
    <t>Yang, Yuan Yuan</t>
  </si>
  <si>
    <t>Wen, Kesi</t>
  </si>
  <si>
    <t>Zhou,Miaojia</t>
  </si>
  <si>
    <t>Chen, Haiwen</t>
  </si>
  <si>
    <t>Niu, Yuchun</t>
  </si>
  <si>
    <t>Li, Ru</t>
  </si>
  <si>
    <t>Zheng, Zhibin</t>
  </si>
  <si>
    <t>Deng, Huilan</t>
  </si>
  <si>
    <t>Li, Shuli</t>
  </si>
  <si>
    <t>Duan, Tianzhou</t>
  </si>
  <si>
    <t>Jia, Chao</t>
  </si>
  <si>
    <t>He, Yan</t>
  </si>
  <si>
    <t>Chen, Fuyu</t>
  </si>
  <si>
    <t>Wang, Song</t>
  </si>
  <si>
    <t>Li, Yang</t>
  </si>
  <si>
    <t>Sun, Feiyang</t>
  </si>
  <si>
    <t>Qian, Yuqi</t>
  </si>
  <si>
    <t>Ogiyama, Komei</t>
  </si>
  <si>
    <t>Zhang, Zhuoyi</t>
  </si>
  <si>
    <t>Liu, Geng</t>
  </si>
  <si>
    <t>Liu, Yu</t>
  </si>
  <si>
    <t>Kang, Nakyung</t>
  </si>
  <si>
    <t>Xing, Fei</t>
  </si>
  <si>
    <t>Zou, Ji</t>
  </si>
  <si>
    <t>Lin, Zeyan</t>
  </si>
  <si>
    <t>Yu, Xiaojing</t>
  </si>
  <si>
    <t>Zhang, Tongtong</t>
  </si>
  <si>
    <t>Cao, Jie</t>
  </si>
  <si>
    <t>Xu, Dejing</t>
  </si>
  <si>
    <t>Park, Jihye</t>
  </si>
  <si>
    <t>Zhou, Bin</t>
  </si>
  <si>
    <t>Wu, Zhibin</t>
  </si>
  <si>
    <t>Li, Zhibin</t>
  </si>
  <si>
    <t>Li, Haifeng</t>
  </si>
  <si>
    <t>Pan, Ying</t>
  </si>
  <si>
    <t>Zheng, Zhiwang</t>
  </si>
  <si>
    <t>Li, Ben</t>
  </si>
  <si>
    <t>Wu, Hung-Yi</t>
  </si>
  <si>
    <t>Ni, Chengjiang</t>
  </si>
  <si>
    <t>Zhu, Yuanyuan</t>
  </si>
  <si>
    <t>Forbes, Brian Andrew</t>
  </si>
  <si>
    <t>Ren, Wei</t>
  </si>
  <si>
    <t>Liu, Jie</t>
  </si>
  <si>
    <t>Shi, Wei</t>
  </si>
  <si>
    <t>Zhao, Yiling</t>
  </si>
  <si>
    <t>Yang, Junxin</t>
  </si>
  <si>
    <t>Santori, Francesco</t>
  </si>
  <si>
    <t>Luo, Xi</t>
  </si>
  <si>
    <t>Chen, Zhensheng</t>
  </si>
  <si>
    <t>Xiao, Shan</t>
  </si>
  <si>
    <t>Xu, Ning</t>
  </si>
  <si>
    <t>P190626172055489</t>
  </si>
  <si>
    <t>Mo, Cuihua</t>
  </si>
  <si>
    <t>Xu, Jiawen</t>
  </si>
  <si>
    <t>Yang, Tang</t>
  </si>
  <si>
    <t>Li, Junjie</t>
  </si>
  <si>
    <t>Guo, Yuxin</t>
  </si>
  <si>
    <t>Tang, Xiaoting</t>
  </si>
  <si>
    <t>Liu, Zihao</t>
  </si>
  <si>
    <t>Zhu, Aiping</t>
  </si>
  <si>
    <t>Wen, Meihui</t>
  </si>
  <si>
    <t>Fu, Hui</t>
  </si>
  <si>
    <t>Zhao, Wenlong</t>
  </si>
  <si>
    <t>Du, Yongchao</t>
  </si>
  <si>
    <t>Zhou, Yunhao</t>
  </si>
  <si>
    <t>Chen, Xingyu</t>
  </si>
  <si>
    <t>Xu, Enqi</t>
  </si>
  <si>
    <t>Wu, Yuqian</t>
  </si>
  <si>
    <t>Yang, Jungeun</t>
  </si>
  <si>
    <t xml:space="preserve">Li, Jialuo </t>
  </si>
  <si>
    <t>Che, Xi</t>
  </si>
  <si>
    <t>Chen, Mengkan</t>
  </si>
  <si>
    <t>Kong, Xiangchong</t>
  </si>
  <si>
    <t>Li, Chaoran</t>
  </si>
  <si>
    <t>Wang, Beirong</t>
  </si>
  <si>
    <t>Wang, Yadong</t>
  </si>
  <si>
    <t>Zhang, Dongming</t>
  </si>
  <si>
    <t>Zhao, Zhanwen</t>
  </si>
  <si>
    <t>Zheng, Xiaoyin</t>
  </si>
  <si>
    <t>Zhang, Hong</t>
  </si>
  <si>
    <t>Wang, Qiwei</t>
  </si>
  <si>
    <t>Lin, Yuhua</t>
  </si>
  <si>
    <t>Zhou, Xiaozhou</t>
  </si>
  <si>
    <t>Lu, Jia</t>
  </si>
  <si>
    <t>Liu, Xiao</t>
  </si>
  <si>
    <t>Cai, Zexue</t>
  </si>
  <si>
    <t>Lin, HongYan</t>
  </si>
  <si>
    <t>Chen, Chengjun</t>
  </si>
  <si>
    <t>Li, Qiuyu</t>
  </si>
  <si>
    <t>Mao, Jihong</t>
  </si>
  <si>
    <t>Zhu, Qianyi</t>
  </si>
  <si>
    <t>Zhu, Meiqi</t>
  </si>
  <si>
    <t>Jin, Tingting</t>
  </si>
  <si>
    <t>Wang,Shidong</t>
  </si>
  <si>
    <t>Chan Chi Kin</t>
  </si>
  <si>
    <t>Wen Ya Yun</t>
  </si>
  <si>
    <t>Xue,Lei</t>
  </si>
  <si>
    <t>Pan Linlin</t>
  </si>
  <si>
    <t>Lee ,Sangmi</t>
  </si>
  <si>
    <t>Gao Lianzhi</t>
  </si>
  <si>
    <t>Zheng Qiaofang</t>
  </si>
  <si>
    <t>Yao Bo</t>
  </si>
  <si>
    <t>feng Liying</t>
  </si>
  <si>
    <t>P190720183610489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</si>
  <si>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sz val="16"/>
        <rFont val="Freestyle Script"/>
        <charset val="0"/>
      </rPr>
      <t>Chanon S.</t>
    </r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</si>
</sst>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dd\-mmm\-yy;@"/>
    <numFmt numFmtId="177" formatCode="[$-409]d/mmm/yy;@"/>
    <numFmt numFmtId="178" formatCode="_(* #,##0.00_);_(* \(#,##0.00\);_(* &quot;-&quot;??_);_(@_)"/>
    <numFmt numFmtId="179" formatCode="_-* #,##0.00_-;\-* #,##0.00_-;_-* &quot;-&quot;??_-;_-@_-"/>
    <numFmt numFmtId="180" formatCode="0_ "/>
    <numFmt numFmtId="181" formatCode="0_);[Red]\(0\)"/>
  </numFmts>
  <fonts count="120">
    <font>
      <sz val="11"/>
      <color theme="1"/>
      <name val="宋体"/>
      <charset val="134"/>
      <scheme val="minor"/>
    </font>
    <font>
      <sz val="10"/>
      <name val="Tahoma"/>
      <charset val="134"/>
    </font>
    <font>
      <sz val="18"/>
      <name val="Footlight MT Light"/>
      <charset val="0"/>
    </font>
    <font>
      <b/>
      <sz val="14"/>
      <name val="Tahoma"/>
      <charset val="134"/>
    </font>
    <font>
      <sz val="9"/>
      <name val="Tahoma"/>
      <charset val="134"/>
    </font>
    <font>
      <sz val="9"/>
      <name val="W Sans New Book"/>
      <charset val="0"/>
    </font>
    <font>
      <sz val="8"/>
      <name val="Tahoma"/>
      <charset val="134"/>
    </font>
    <font>
      <sz val="7"/>
      <name val="Tahoma"/>
      <charset val="134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color indexed="8"/>
      <name val="Apercu Pro Light"/>
      <charset val="0"/>
    </font>
    <font>
      <sz val="9.75"/>
      <color rgb="FF23527C"/>
      <name val="Helvetica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10"/>
      <name val="Tahoma"/>
      <charset val="134"/>
    </font>
    <font>
      <sz val="18"/>
      <name val="Footlight MT Light"/>
      <charset val="0"/>
    </font>
    <font>
      <b/>
      <sz val="14"/>
      <name val="Footlight MT Light"/>
      <charset val="0"/>
    </font>
    <font>
      <b/>
      <sz val="14"/>
      <name val="Tahoma"/>
      <charset val="134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color indexed="8"/>
      <name val="Apercu Pro Light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10.5"/>
      <color rgb="FF333333"/>
      <name val="Helvetica"/>
      <charset val="0"/>
    </font>
    <font>
      <sz val="9"/>
      <name val="Tahoma"/>
      <charset val="134"/>
    </font>
    <font>
      <sz val="9"/>
      <name val="W Sans New Book"/>
      <charset val="0"/>
    </font>
    <font>
      <sz val="8"/>
      <name val="Tahoma"/>
      <charset val="134"/>
    </font>
    <font>
      <sz val="7"/>
      <name val="Tahoma"/>
      <charset val="134"/>
    </font>
    <font>
      <sz val="7"/>
      <name val="Footlight MT Light"/>
      <charset val="0"/>
    </font>
    <font>
      <sz val="10.5"/>
      <color rgb="FF333333"/>
      <name val="Helvetica"/>
      <charset val="134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9"/>
      <name val="宋体"/>
      <charset val="0"/>
    </font>
    <font>
      <sz val="10"/>
      <name val="Tahoma"/>
      <charset val="0"/>
    </font>
    <font>
      <b/>
      <sz val="14"/>
      <name val="Tahoma"/>
      <charset val="0"/>
    </font>
    <font>
      <sz val="9"/>
      <name val="Tahoma"/>
      <charset val="0"/>
    </font>
    <font>
      <sz val="8"/>
      <name val="Tahoma"/>
      <charset val="0"/>
    </font>
    <font>
      <sz val="7"/>
      <name val="Tahoma"/>
      <charset val="0"/>
    </font>
    <font>
      <sz val="10"/>
      <name val="Arial"/>
      <charset val="0"/>
    </font>
    <font>
      <u/>
      <sz val="10"/>
      <name val="Tahoma"/>
      <charset val="0"/>
    </font>
    <font>
      <sz val="10"/>
      <name val="宋体"/>
      <charset val="0"/>
    </font>
    <font>
      <sz val="10"/>
      <color indexed="10"/>
      <name val="Arial"/>
      <charset val="0"/>
    </font>
    <font>
      <sz val="9.75"/>
      <color rgb="FF23527C"/>
      <name val="Helvetica"/>
      <charset val="0"/>
    </font>
    <font>
      <b/>
      <u/>
      <sz val="8"/>
      <name val="Tahoma"/>
      <charset val="0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4"/>
      <name val="Angsana New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W Sans New Book"/>
      <charset val="0"/>
    </font>
    <font>
      <b/>
      <sz val="16"/>
      <name val="Freestyle Script"/>
      <charset val="0"/>
    </font>
    <font>
      <b/>
      <sz val="10"/>
      <name val="W Sans New Book"/>
      <charset val="0"/>
    </font>
    <font>
      <b/>
      <sz val="16"/>
      <name val="Freestyle Script"/>
      <charset val="0"/>
    </font>
    <font>
      <b/>
      <u/>
      <sz val="16"/>
      <name val="Freestyle Script"/>
      <charset val="0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94" fillId="0" borderId="0"/>
    <xf numFmtId="42" fontId="0" fillId="0" borderId="0" applyFont="0" applyFill="0" applyBorder="0" applyAlignment="0" applyProtection="0">
      <alignment vertical="center"/>
    </xf>
    <xf numFmtId="0" fontId="95" fillId="12" borderId="0" applyNumberFormat="0" applyBorder="0" applyAlignment="0" applyProtection="0">
      <alignment vertical="center"/>
    </xf>
    <xf numFmtId="0" fontId="91" fillId="9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5" fillId="11" borderId="0" applyNumberFormat="0" applyBorder="0" applyAlignment="0" applyProtection="0">
      <alignment vertical="center"/>
    </xf>
    <xf numFmtId="0" fontId="9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3" fillId="1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0" fillId="8" borderId="36" applyNumberFormat="0" applyFont="0" applyAlignment="0" applyProtection="0">
      <alignment vertical="center"/>
    </xf>
    <xf numFmtId="0" fontId="93" fillId="16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89" fillId="0" borderId="35" applyNumberFormat="0" applyFill="0" applyAlignment="0" applyProtection="0">
      <alignment vertical="center"/>
    </xf>
    <xf numFmtId="0" fontId="92" fillId="0" borderId="35" applyNumberFormat="0" applyFill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98" fillId="0" borderId="38" applyNumberFormat="0" applyFill="0" applyAlignment="0" applyProtection="0">
      <alignment vertical="center"/>
    </xf>
    <xf numFmtId="0" fontId="93" fillId="15" borderId="0" applyNumberFormat="0" applyBorder="0" applyAlignment="0" applyProtection="0">
      <alignment vertical="center"/>
    </xf>
    <xf numFmtId="0" fontId="103" fillId="19" borderId="40" applyNumberFormat="0" applyAlignment="0" applyProtection="0">
      <alignment vertical="center"/>
    </xf>
    <xf numFmtId="0" fontId="104" fillId="19" borderId="37" applyNumberFormat="0" applyAlignment="0" applyProtection="0">
      <alignment vertical="center"/>
    </xf>
    <xf numFmtId="0" fontId="105" fillId="22" borderId="41" applyNumberFormat="0" applyAlignment="0" applyProtection="0">
      <alignment vertical="center"/>
    </xf>
    <xf numFmtId="0" fontId="95" fillId="23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6" fillId="0" borderId="42" applyNumberFormat="0" applyFill="0" applyAlignment="0" applyProtection="0">
      <alignment vertical="center"/>
    </xf>
    <xf numFmtId="0" fontId="107" fillId="26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0" fontId="95" fillId="28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5" fillId="20" borderId="0" applyNumberFormat="0" applyBorder="0" applyAlignment="0" applyProtection="0">
      <alignment vertical="center"/>
    </xf>
    <xf numFmtId="0" fontId="95" fillId="21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2" borderId="0" applyNumberFormat="0" applyBorder="0" applyAlignment="0" applyProtection="0">
      <alignment vertical="center"/>
    </xf>
    <xf numFmtId="0" fontId="93" fillId="33" borderId="0" applyNumberFormat="0" applyBorder="0" applyAlignment="0" applyProtection="0">
      <alignment vertical="center"/>
    </xf>
    <xf numFmtId="0" fontId="93" fillId="24" borderId="0" applyNumberFormat="0" applyBorder="0" applyAlignment="0" applyProtection="0">
      <alignment vertical="center"/>
    </xf>
    <xf numFmtId="0" fontId="95" fillId="29" borderId="0" applyNumberFormat="0" applyBorder="0" applyAlignment="0" applyProtection="0">
      <alignment vertical="center"/>
    </xf>
    <xf numFmtId="0" fontId="95" fillId="31" borderId="0" applyNumberFormat="0" applyBorder="0" applyAlignment="0" applyProtection="0">
      <alignment vertical="center"/>
    </xf>
    <xf numFmtId="0" fontId="93" fillId="10" borderId="0" applyNumberFormat="0" applyBorder="0" applyAlignment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93" fillId="35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5" fillId="0" borderId="0"/>
    <xf numFmtId="0" fontId="95" fillId="37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1" fillId="2" borderId="0" xfId="1" applyFont="1" applyFill="1" applyBorder="1" applyAlignment="1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4" fillId="3" borderId="0" xfId="1" applyFont="1" applyFill="1" applyBorder="1" applyAlignment="1"/>
    <xf numFmtId="0" fontId="5" fillId="3" borderId="0" xfId="1" applyFont="1" applyFill="1" applyBorder="1" applyAlignment="1">
      <alignment horizontal="center"/>
    </xf>
    <xf numFmtId="0" fontId="6" fillId="3" borderId="0" xfId="1" applyFont="1" applyFill="1" applyBorder="1" applyAlignment="1"/>
    <xf numFmtId="0" fontId="7" fillId="3" borderId="0" xfId="1" applyFont="1" applyFill="1" applyBorder="1" applyAlignment="1"/>
    <xf numFmtId="0" fontId="8" fillId="3" borderId="0" xfId="1" applyFont="1" applyFill="1" applyBorder="1" applyAlignment="1"/>
    <xf numFmtId="0" fontId="8" fillId="2" borderId="0" xfId="1" applyFont="1" applyFill="1" applyBorder="1" applyAlignment="1"/>
    <xf numFmtId="0" fontId="9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1" fillId="3" borderId="0" xfId="1" applyFont="1" applyFill="1" applyBorder="1" applyAlignment="1"/>
    <xf numFmtId="0" fontId="12" fillId="3" borderId="0" xfId="1" applyFont="1" applyFill="1" applyBorder="1" applyAlignment="1"/>
    <xf numFmtId="0" fontId="13" fillId="3" borderId="0" xfId="1" applyFont="1" applyFill="1" applyBorder="1" applyAlignment="1"/>
    <xf numFmtId="177" fontId="14" fillId="3" borderId="0" xfId="1" applyNumberFormat="1" applyFont="1" applyFill="1" applyBorder="1" applyAlignment="1">
      <alignment horizontal="center"/>
    </xf>
    <xf numFmtId="0" fontId="15" fillId="3" borderId="0" xfId="1" applyFont="1" applyFill="1" applyBorder="1" applyAlignment="1"/>
    <xf numFmtId="0" fontId="14" fillId="2" borderId="0" xfId="1" applyFont="1" applyFill="1" applyBorder="1" applyAlignment="1">
      <alignment horizontal="right"/>
    </xf>
    <xf numFmtId="0" fontId="16" fillId="2" borderId="0" xfId="48" applyFont="1" applyFill="1" applyBorder="1" applyAlignment="1"/>
    <xf numFmtId="0" fontId="14" fillId="2" borderId="0" xfId="1" applyFont="1" applyFill="1" applyBorder="1" applyAlignment="1"/>
    <xf numFmtId="0" fontId="14" fillId="3" borderId="0" xfId="1" applyFont="1" applyFill="1" applyBorder="1" applyAlignment="1">
      <alignment horizontal="center"/>
    </xf>
    <xf numFmtId="0" fontId="17" fillId="3" borderId="0" xfId="48" applyFont="1" applyFill="1" applyBorder="1" applyAlignment="1"/>
    <xf numFmtId="176" fontId="14" fillId="3" borderId="0" xfId="1" applyNumberFormat="1" applyFont="1" applyFill="1" applyBorder="1" applyAlignment="1">
      <alignment horizontal="center"/>
    </xf>
    <xf numFmtId="0" fontId="15" fillId="2" borderId="0" xfId="1" applyFont="1" applyFill="1" applyBorder="1" applyAlignment="1">
      <alignment horizontal="left"/>
    </xf>
    <xf numFmtId="0" fontId="14" fillId="3" borderId="0" xfId="1" applyFont="1" applyFill="1" applyBorder="1" applyAlignment="1"/>
    <xf numFmtId="0" fontId="16" fillId="0" borderId="0" xfId="48" applyFont="1" applyFill="1" applyBorder="1" applyAlignment="1"/>
    <xf numFmtId="0" fontId="14" fillId="3" borderId="1" xfId="1" applyFont="1" applyFill="1" applyBorder="1" applyAlignment="1">
      <alignment horizontal="center"/>
    </xf>
    <xf numFmtId="0" fontId="15" fillId="3" borderId="0" xfId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14" fontId="15" fillId="4" borderId="1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" fontId="15" fillId="4" borderId="1" xfId="0" applyNumberFormat="1" applyFont="1" applyFill="1" applyBorder="1" applyAlignment="1">
      <alignment horizontal="center"/>
    </xf>
    <xf numFmtId="0" fontId="18" fillId="0" borderId="0" xfId="0" applyFont="1" applyFill="1" applyBorder="1" applyAlignment="1"/>
    <xf numFmtId="0" fontId="19" fillId="3" borderId="0" xfId="1" applyFont="1" applyFill="1" applyBorder="1" applyAlignment="1"/>
    <xf numFmtId="178" fontId="12" fillId="3" borderId="1" xfId="1" applyNumberFormat="1" applyFont="1" applyFill="1" applyBorder="1" applyAlignment="1"/>
    <xf numFmtId="178" fontId="20" fillId="3" borderId="2" xfId="1" applyNumberFormat="1" applyFont="1" applyFill="1" applyBorder="1" applyAlignment="1"/>
    <xf numFmtId="178" fontId="20" fillId="3" borderId="0" xfId="1" applyNumberFormat="1" applyFont="1" applyFill="1" applyBorder="1" applyAlignment="1"/>
    <xf numFmtId="0" fontId="21" fillId="3" borderId="0" xfId="1" applyFont="1" applyFill="1" applyBorder="1" applyAlignment="1"/>
    <xf numFmtId="0" fontId="22" fillId="3" borderId="0" xfId="1" applyFont="1" applyFill="1" applyBorder="1" applyAlignment="1"/>
    <xf numFmtId="0" fontId="23" fillId="2" borderId="0" xfId="1" applyFont="1" applyFill="1" applyBorder="1" applyAlignment="1"/>
    <xf numFmtId="179" fontId="21" fillId="3" borderId="0" xfId="1" applyNumberFormat="1" applyFont="1" applyFill="1" applyBorder="1" applyAlignment="1"/>
    <xf numFmtId="0" fontId="24" fillId="3" borderId="0" xfId="1" applyFont="1" applyFill="1" applyBorder="1" applyAlignment="1"/>
    <xf numFmtId="0" fontId="25" fillId="3" borderId="0" xfId="1" applyFont="1" applyFill="1" applyBorder="1" applyAlignment="1"/>
    <xf numFmtId="0" fontId="25" fillId="3" borderId="3" xfId="1" applyFont="1" applyFill="1" applyBorder="1" applyAlignment="1">
      <alignment horizontal="center"/>
    </xf>
    <xf numFmtId="0" fontId="24" fillId="2" borderId="0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26" fillId="0" borderId="0" xfId="1" applyFont="1" applyFill="1" applyBorder="1" applyAlignment="1"/>
    <xf numFmtId="0" fontId="27" fillId="0" borderId="0" xfId="1" applyFont="1" applyFill="1" applyBorder="1" applyAlignment="1"/>
    <xf numFmtId="0" fontId="28" fillId="0" borderId="0" xfId="1" applyFont="1" applyFill="1" applyBorder="1" applyAlignment="1">
      <alignment horizontal="center"/>
    </xf>
    <xf numFmtId="0" fontId="29" fillId="0" borderId="0" xfId="1" applyFont="1" applyFill="1" applyBorder="1" applyAlignment="1"/>
    <xf numFmtId="0" fontId="30" fillId="0" borderId="0" xfId="1" applyFont="1" applyFill="1" applyBorder="1" applyAlignment="1">
      <alignment horizontal="center"/>
    </xf>
    <xf numFmtId="0" fontId="31" fillId="0" borderId="0" xfId="1" applyFont="1" applyFill="1" applyBorder="1" applyAlignment="1"/>
    <xf numFmtId="0" fontId="32" fillId="0" borderId="0" xfId="1" applyFont="1" applyFill="1" applyBorder="1" applyAlignment="1"/>
    <xf numFmtId="0" fontId="33" fillId="0" borderId="0" xfId="1" applyFont="1" applyFill="1" applyBorder="1" applyAlignment="1"/>
    <xf numFmtId="177" fontId="34" fillId="0" borderId="0" xfId="1" applyNumberFormat="1" applyFont="1" applyFill="1" applyBorder="1" applyAlignment="1">
      <alignment horizontal="center"/>
    </xf>
    <xf numFmtId="0" fontId="35" fillId="0" borderId="0" xfId="1" applyFont="1" applyFill="1" applyBorder="1" applyAlignment="1"/>
    <xf numFmtId="0" fontId="34" fillId="0" borderId="0" xfId="1" applyFont="1" applyFill="1" applyBorder="1" applyAlignment="1">
      <alignment horizontal="right"/>
    </xf>
    <xf numFmtId="0" fontId="36" fillId="0" borderId="0" xfId="48" applyFont="1" applyFill="1" applyBorder="1" applyAlignment="1"/>
    <xf numFmtId="0" fontId="34" fillId="0" borderId="0" xfId="1" applyFont="1" applyFill="1" applyBorder="1" applyAlignment="1"/>
    <xf numFmtId="0" fontId="34" fillId="0" borderId="0" xfId="1" applyFont="1" applyFill="1" applyBorder="1" applyAlignment="1">
      <alignment horizontal="center"/>
    </xf>
    <xf numFmtId="0" fontId="37" fillId="0" borderId="0" xfId="48" applyFont="1" applyFill="1" applyBorder="1" applyAlignment="1"/>
    <xf numFmtId="176" fontId="34" fillId="0" borderId="0" xfId="1" applyNumberFormat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34" fillId="0" borderId="1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center"/>
    </xf>
    <xf numFmtId="14" fontId="35" fillId="0" borderId="1" xfId="0" applyNumberFormat="1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4" fontId="35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14" fontId="35" fillId="0" borderId="5" xfId="0" applyNumberFormat="1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4" fontId="35" fillId="0" borderId="5" xfId="0" applyNumberFormat="1" applyFont="1" applyFill="1" applyBorder="1" applyAlignment="1">
      <alignment horizontal="center"/>
    </xf>
    <xf numFmtId="14" fontId="35" fillId="0" borderId="6" xfId="0" applyNumberFormat="1" applyFont="1" applyFill="1" applyBorder="1" applyAlignment="1">
      <alignment horizontal="center"/>
    </xf>
    <xf numFmtId="0" fontId="35" fillId="0" borderId="6" xfId="0" applyFont="1" applyFill="1" applyBorder="1" applyAlignment="1">
      <alignment horizontal="center"/>
    </xf>
    <xf numFmtId="4" fontId="35" fillId="0" borderId="6" xfId="0" applyNumberFormat="1" applyFont="1" applyFill="1" applyBorder="1" applyAlignment="1">
      <alignment horizontal="center"/>
    </xf>
    <xf numFmtId="0" fontId="38" fillId="0" borderId="0" xfId="1" applyFont="1" applyFill="1" applyBorder="1" applyAlignment="1"/>
    <xf numFmtId="178" fontId="32" fillId="0" borderId="1" xfId="1" applyNumberFormat="1" applyFont="1" applyFill="1" applyBorder="1" applyAlignment="1"/>
    <xf numFmtId="178" fontId="39" fillId="0" borderId="2" xfId="1" applyNumberFormat="1" applyFont="1" applyFill="1" applyBorder="1" applyAlignment="1"/>
    <xf numFmtId="0" fontId="40" fillId="0" borderId="0" xfId="0" applyFont="1" applyFill="1" applyBorder="1" applyAlignment="1"/>
    <xf numFmtId="0" fontId="26" fillId="2" borderId="0" xfId="1" applyFont="1" applyFill="1" applyBorder="1" applyAlignment="1"/>
    <xf numFmtId="0" fontId="27" fillId="3" borderId="0" xfId="1" applyFont="1" applyFill="1" applyBorder="1" applyAlignment="1"/>
    <xf numFmtId="0" fontId="29" fillId="3" borderId="0" xfId="1" applyFont="1" applyFill="1" applyBorder="1" applyAlignment="1"/>
    <xf numFmtId="0" fontId="41" fillId="3" borderId="0" xfId="1" applyFont="1" applyFill="1" applyBorder="1" applyAlignment="1"/>
    <xf numFmtId="0" fontId="42" fillId="3" borderId="0" xfId="1" applyFont="1" applyFill="1" applyBorder="1" applyAlignment="1">
      <alignment horizontal="center"/>
    </xf>
    <xf numFmtId="0" fontId="43" fillId="3" borderId="0" xfId="1" applyFont="1" applyFill="1" applyBorder="1" applyAlignment="1"/>
    <xf numFmtId="0" fontId="44" fillId="3" borderId="0" xfId="1" applyFont="1" applyFill="1" applyBorder="1" applyAlignment="1"/>
    <xf numFmtId="0" fontId="45" fillId="3" borderId="0" xfId="1" applyFont="1" applyFill="1" applyBorder="1" applyAlignment="1"/>
    <xf numFmtId="0" fontId="45" fillId="2" borderId="0" xfId="1" applyFont="1" applyFill="1" applyBorder="1" applyAlignment="1"/>
    <xf numFmtId="0" fontId="28" fillId="3" borderId="0" xfId="1" applyFont="1" applyFill="1" applyBorder="1" applyAlignment="1">
      <alignment horizontal="center"/>
    </xf>
    <xf numFmtId="0" fontId="30" fillId="3" borderId="0" xfId="1" applyFont="1" applyFill="1" applyBorder="1" applyAlignment="1">
      <alignment horizontal="center"/>
    </xf>
    <xf numFmtId="0" fontId="31" fillId="3" borderId="0" xfId="1" applyFont="1" applyFill="1" applyBorder="1" applyAlignment="1"/>
    <xf numFmtId="0" fontId="32" fillId="3" borderId="0" xfId="1" applyFont="1" applyFill="1" applyBorder="1" applyAlignment="1"/>
    <xf numFmtId="0" fontId="33" fillId="3" borderId="0" xfId="1" applyFont="1" applyFill="1" applyBorder="1" applyAlignment="1"/>
    <xf numFmtId="177" fontId="34" fillId="3" borderId="0" xfId="1" applyNumberFormat="1" applyFont="1" applyFill="1" applyBorder="1" applyAlignment="1">
      <alignment horizontal="center"/>
    </xf>
    <xf numFmtId="0" fontId="35" fillId="3" borderId="0" xfId="1" applyFont="1" applyFill="1" applyBorder="1" applyAlignment="1"/>
    <xf numFmtId="0" fontId="34" fillId="2" borderId="0" xfId="1" applyFont="1" applyFill="1" applyBorder="1" applyAlignment="1">
      <alignment horizontal="right"/>
    </xf>
    <xf numFmtId="0" fontId="36" fillId="2" borderId="0" xfId="48" applyFont="1" applyFill="1" applyBorder="1" applyAlignment="1"/>
    <xf numFmtId="0" fontId="34" fillId="2" borderId="0" xfId="1" applyFont="1" applyFill="1" applyBorder="1" applyAlignment="1"/>
    <xf numFmtId="0" fontId="34" fillId="3" borderId="0" xfId="1" applyFont="1" applyFill="1" applyBorder="1" applyAlignment="1">
      <alignment horizontal="center"/>
    </xf>
    <xf numFmtId="0" fontId="37" fillId="3" borderId="0" xfId="48" applyFont="1" applyFill="1" applyBorder="1" applyAlignment="1"/>
    <xf numFmtId="176" fontId="34" fillId="3" borderId="0" xfId="1" applyNumberFormat="1" applyFont="1" applyFill="1" applyBorder="1" applyAlignment="1">
      <alignment horizontal="center"/>
    </xf>
    <xf numFmtId="0" fontId="35" fillId="2" borderId="0" xfId="1" applyFont="1" applyFill="1" applyBorder="1" applyAlignment="1">
      <alignment horizontal="left"/>
    </xf>
    <xf numFmtId="0" fontId="34" fillId="3" borderId="0" xfId="1" applyFont="1" applyFill="1" applyBorder="1" applyAlignment="1"/>
    <xf numFmtId="0" fontId="34" fillId="3" borderId="1" xfId="1" applyFont="1" applyFill="1" applyBorder="1" applyAlignment="1">
      <alignment horizontal="center"/>
    </xf>
    <xf numFmtId="0" fontId="35" fillId="3" borderId="0" xfId="1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4" fontId="35" fillId="5" borderId="1" xfId="0" applyNumberFormat="1" applyFont="1" applyFill="1" applyBorder="1" applyAlignment="1">
      <alignment horizontal="center"/>
    </xf>
    <xf numFmtId="0" fontId="38" fillId="3" borderId="0" xfId="1" applyFont="1" applyFill="1" applyBorder="1" applyAlignment="1"/>
    <xf numFmtId="178" fontId="32" fillId="3" borderId="1" xfId="1" applyNumberFormat="1" applyFont="1" applyFill="1" applyBorder="1" applyAlignment="1"/>
    <xf numFmtId="178" fontId="39" fillId="3" borderId="2" xfId="1" applyNumberFormat="1" applyFont="1" applyFill="1" applyBorder="1" applyAlignment="1"/>
    <xf numFmtId="0" fontId="46" fillId="0" borderId="0" xfId="0" applyFont="1">
      <alignment vertical="center"/>
    </xf>
    <xf numFmtId="0" fontId="47" fillId="3" borderId="0" xfId="1" applyFont="1" applyFill="1" applyBorder="1" applyAlignment="1"/>
    <xf numFmtId="178" fontId="39" fillId="3" borderId="0" xfId="1" applyNumberFormat="1" applyFont="1" applyFill="1" applyBorder="1" applyAlignment="1"/>
    <xf numFmtId="0" fontId="48" fillId="3" borderId="0" xfId="1" applyFont="1" applyFill="1" applyBorder="1" applyAlignment="1"/>
    <xf numFmtId="0" fontId="49" fillId="2" borderId="0" xfId="1" applyFont="1" applyFill="1" applyBorder="1" applyAlignment="1"/>
    <xf numFmtId="179" fontId="47" fillId="3" borderId="0" xfId="1" applyNumberFormat="1" applyFont="1" applyFill="1" applyBorder="1" applyAlignment="1"/>
    <xf numFmtId="0" fontId="50" fillId="3" borderId="0" xfId="1" applyFont="1" applyFill="1" applyBorder="1" applyAlignment="1"/>
    <xf numFmtId="0" fontId="51" fillId="3" borderId="0" xfId="1" applyFont="1" applyFill="1" applyBorder="1" applyAlignment="1"/>
    <xf numFmtId="0" fontId="51" fillId="3" borderId="3" xfId="1" applyFont="1" applyFill="1" applyBorder="1" applyAlignment="1">
      <alignment horizontal="center"/>
    </xf>
    <xf numFmtId="0" fontId="50" fillId="2" borderId="0" xfId="1" applyFont="1" applyFill="1" applyBorder="1" applyAlignment="1">
      <alignment horizontal="center"/>
    </xf>
    <xf numFmtId="0" fontId="31" fillId="3" borderId="4" xfId="1" applyFont="1" applyFill="1" applyBorder="1" applyAlignment="1">
      <alignment horizontal="center"/>
    </xf>
    <xf numFmtId="0" fontId="52" fillId="3" borderId="0" xfId="1" applyFont="1" applyFill="1" applyBorder="1" applyAlignment="1">
      <alignment horizontal="center"/>
    </xf>
    <xf numFmtId="0" fontId="53" fillId="3" borderId="0" xfId="1" applyFont="1" applyFill="1" applyBorder="1" applyAlignment="1"/>
    <xf numFmtId="0" fontId="54" fillId="3" borderId="0" xfId="1" applyFont="1" applyFill="1" applyBorder="1" applyAlignment="1"/>
    <xf numFmtId="0" fontId="55" fillId="3" borderId="0" xfId="1" applyFont="1" applyFill="1" applyBorder="1" applyAlignment="1"/>
    <xf numFmtId="0" fontId="56" fillId="3" borderId="0" xfId="1" applyFont="1" applyFill="1" applyBorder="1" applyAlignment="1"/>
    <xf numFmtId="0" fontId="57" fillId="3" borderId="0" xfId="1" applyFont="1" applyFill="1" applyBorder="1" applyAlignment="1"/>
    <xf numFmtId="0" fontId="53" fillId="2" borderId="0" xfId="1" applyFont="1" applyFill="1" applyBorder="1" applyAlignment="1"/>
    <xf numFmtId="0" fontId="58" fillId="0" borderId="0" xfId="0" applyFont="1" applyFill="1" applyBorder="1" applyAlignment="1"/>
    <xf numFmtId="0" fontId="59" fillId="3" borderId="0" xfId="1" applyFont="1" applyFill="1" applyBorder="1" applyAlignment="1"/>
    <xf numFmtId="0" fontId="42" fillId="3" borderId="0" xfId="1" applyFont="1" applyFill="1" applyBorder="1" applyAlignment="1"/>
    <xf numFmtId="0" fontId="55" fillId="3" borderId="0" xfId="1" applyFont="1" applyFill="1" applyBorder="1" applyAlignment="1">
      <alignment horizontal="center"/>
    </xf>
    <xf numFmtId="0" fontId="35" fillId="3" borderId="1" xfId="1" applyFont="1" applyFill="1" applyBorder="1" applyAlignment="1">
      <alignment horizontal="center"/>
    </xf>
    <xf numFmtId="4" fontId="35" fillId="4" borderId="1" xfId="0" applyNumberFormat="1" applyFont="1" applyFill="1" applyBorder="1" applyAlignment="1">
      <alignment horizontal="center"/>
    </xf>
    <xf numFmtId="0" fontId="58" fillId="0" borderId="7" xfId="0" applyFont="1" applyFill="1" applyBorder="1" applyAlignment="1"/>
    <xf numFmtId="0" fontId="58" fillId="0" borderId="8" xfId="0" applyFont="1" applyFill="1" applyBorder="1" applyAlignment="1"/>
    <xf numFmtId="0" fontId="58" fillId="0" borderId="9" xfId="0" applyFont="1" applyFill="1" applyBorder="1" applyAlignment="1"/>
    <xf numFmtId="0" fontId="60" fillId="0" borderId="0" xfId="0" applyFont="1" applyFill="1" applyBorder="1" applyAlignment="1"/>
    <xf numFmtId="0" fontId="58" fillId="0" borderId="10" xfId="0" applyFont="1" applyFill="1" applyBorder="1" applyAlignment="1"/>
    <xf numFmtId="0" fontId="58" fillId="0" borderId="11" xfId="0" applyFont="1" applyFill="1" applyBorder="1" applyAlignment="1"/>
    <xf numFmtId="0" fontId="61" fillId="0" borderId="0" xfId="0" applyFont="1" applyFill="1" applyBorder="1" applyAlignment="1">
      <alignment horizontal="center" vertical="center"/>
    </xf>
    <xf numFmtId="0" fontId="58" fillId="0" borderId="0" xfId="0" applyNumberFormat="1" applyFont="1" applyFill="1" applyBorder="1" applyAlignment="1"/>
    <xf numFmtId="0" fontId="62" fillId="0" borderId="0" xfId="0" applyFont="1" applyFill="1" applyBorder="1" applyAlignment="1"/>
    <xf numFmtId="0" fontId="58" fillId="0" borderId="12" xfId="0" applyFont="1" applyFill="1" applyBorder="1" applyAlignment="1"/>
    <xf numFmtId="0" fontId="58" fillId="0" borderId="13" xfId="0" applyFont="1" applyFill="1" applyBorder="1" applyAlignment="1"/>
    <xf numFmtId="178" fontId="53" fillId="3" borderId="0" xfId="1" applyNumberFormat="1" applyFont="1" applyFill="1" applyBorder="1" applyAlignment="1"/>
    <xf numFmtId="0" fontId="63" fillId="3" borderId="0" xfId="1" applyFont="1" applyFill="1" applyBorder="1" applyAlignment="1"/>
    <xf numFmtId="0" fontId="45" fillId="2" borderId="0" xfId="1" applyNumberFormat="1" applyFont="1" applyFill="1" applyBorder="1" applyAlignment="1"/>
    <xf numFmtId="0" fontId="35" fillId="4" borderId="1" xfId="0" applyFont="1" applyFill="1" applyBorder="1" applyAlignment="1">
      <alignment horizontal="center"/>
    </xf>
    <xf numFmtId="14" fontId="35" fillId="4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 vertical="center"/>
    </xf>
    <xf numFmtId="0" fontId="53" fillId="0" borderId="0" xfId="1" applyFont="1" applyFill="1" applyBorder="1" applyAlignment="1"/>
    <xf numFmtId="0" fontId="54" fillId="0" borderId="0" xfId="1" applyFont="1" applyFill="1" applyBorder="1" applyAlignment="1"/>
    <xf numFmtId="0" fontId="55" fillId="0" borderId="0" xfId="1" applyFont="1" applyFill="1" applyBorder="1" applyAlignment="1"/>
    <xf numFmtId="0" fontId="42" fillId="0" borderId="0" xfId="1" applyFont="1" applyFill="1" applyBorder="1" applyAlignment="1">
      <alignment horizontal="center"/>
    </xf>
    <xf numFmtId="0" fontId="56" fillId="0" borderId="0" xfId="1" applyFont="1" applyFill="1" applyBorder="1" applyAlignment="1"/>
    <xf numFmtId="0" fontId="57" fillId="0" borderId="0" xfId="1" applyFont="1" applyFill="1" applyBorder="1" applyAlignment="1"/>
    <xf numFmtId="0" fontId="45" fillId="0" borderId="0" xfId="1" applyFont="1" applyFill="1" applyBorder="1" applyAlignment="1"/>
    <xf numFmtId="0" fontId="0" fillId="0" borderId="0" xfId="0" applyFill="1">
      <alignment vertical="center"/>
    </xf>
    <xf numFmtId="0" fontId="35" fillId="0" borderId="1" xfId="1" applyFont="1" applyFill="1" applyBorder="1" applyAlignment="1">
      <alignment horizontal="center"/>
    </xf>
    <xf numFmtId="0" fontId="52" fillId="0" borderId="0" xfId="1" applyFont="1" applyFill="1" applyBorder="1" applyAlignment="1">
      <alignment horizontal="center"/>
    </xf>
    <xf numFmtId="178" fontId="39" fillId="0" borderId="0" xfId="1" applyNumberFormat="1" applyFont="1" applyFill="1" applyBorder="1" applyAlignment="1"/>
    <xf numFmtId="0" fontId="47" fillId="0" borderId="0" xfId="1" applyFont="1" applyFill="1" applyBorder="1" applyAlignment="1"/>
    <xf numFmtId="0" fontId="48" fillId="0" borderId="0" xfId="1" applyFont="1" applyFill="1" applyBorder="1" applyAlignment="1"/>
    <xf numFmtId="0" fontId="49" fillId="0" borderId="0" xfId="1" applyFont="1" applyFill="1" applyBorder="1" applyAlignment="1"/>
    <xf numFmtId="179" fontId="47" fillId="0" borderId="0" xfId="1" applyNumberFormat="1" applyFont="1" applyFill="1" applyBorder="1" applyAlignment="1"/>
    <xf numFmtId="0" fontId="50" fillId="0" borderId="0" xfId="1" applyFont="1" applyFill="1" applyBorder="1" applyAlignment="1"/>
    <xf numFmtId="0" fontId="51" fillId="0" borderId="0" xfId="1" applyFont="1" applyFill="1" applyBorder="1" applyAlignment="1"/>
    <xf numFmtId="0" fontId="51" fillId="0" borderId="3" xfId="1" applyFont="1" applyFill="1" applyBorder="1" applyAlignment="1">
      <alignment horizontal="center"/>
    </xf>
    <xf numFmtId="0" fontId="50" fillId="0" borderId="0" xfId="1" applyFont="1" applyFill="1" applyBorder="1" applyAlignment="1">
      <alignment horizontal="center"/>
    </xf>
    <xf numFmtId="0" fontId="31" fillId="0" borderId="4" xfId="1" applyFont="1" applyFill="1" applyBorder="1" applyAlignment="1">
      <alignment horizontal="center"/>
    </xf>
    <xf numFmtId="0" fontId="53" fillId="3" borderId="0" xfId="1" applyFont="1" applyFill="1"/>
    <xf numFmtId="0" fontId="27" fillId="3" borderId="0" xfId="1" applyFont="1" applyFill="1"/>
    <xf numFmtId="0" fontId="54" fillId="3" borderId="0" xfId="1" applyFont="1" applyFill="1"/>
    <xf numFmtId="0" fontId="55" fillId="3" borderId="0" xfId="1" applyFont="1" applyFill="1"/>
    <xf numFmtId="0" fontId="42" fillId="3" borderId="0" xfId="1" applyFont="1" applyFill="1" applyAlignment="1">
      <alignment horizontal="center"/>
    </xf>
    <xf numFmtId="0" fontId="56" fillId="3" borderId="0" xfId="1" applyFont="1" applyFill="1"/>
    <xf numFmtId="0" fontId="57" fillId="3" borderId="0" xfId="1" applyFont="1" applyFill="1"/>
    <xf numFmtId="0" fontId="45" fillId="3" borderId="0" xfId="1" applyFont="1" applyFill="1"/>
    <xf numFmtId="0" fontId="45" fillId="2" borderId="0" xfId="1" applyFont="1" applyFill="1"/>
    <xf numFmtId="0" fontId="53" fillId="2" borderId="0" xfId="1" applyFont="1" applyFill="1"/>
    <xf numFmtId="0" fontId="28" fillId="3" borderId="0" xfId="1" applyFont="1" applyFill="1" applyAlignment="1">
      <alignment horizontal="center"/>
    </xf>
    <xf numFmtId="0" fontId="30" fillId="3" borderId="0" xfId="1" applyFont="1" applyFill="1" applyAlignment="1">
      <alignment horizontal="center"/>
    </xf>
    <xf numFmtId="0" fontId="31" fillId="3" borderId="0" xfId="1" applyFont="1" applyFill="1"/>
    <xf numFmtId="0" fontId="32" fillId="3" borderId="0" xfId="1" applyFont="1" applyFill="1"/>
    <xf numFmtId="0" fontId="33" fillId="3" borderId="0" xfId="1" applyFont="1" applyFill="1"/>
    <xf numFmtId="177" fontId="34" fillId="3" borderId="0" xfId="1" applyNumberFormat="1" applyFont="1" applyFill="1" applyAlignment="1">
      <alignment horizontal="center"/>
    </xf>
    <xf numFmtId="0" fontId="35" fillId="3" borderId="0" xfId="1" applyFont="1" applyFill="1"/>
    <xf numFmtId="0" fontId="34" fillId="2" borderId="0" xfId="1" applyFont="1" applyFill="1" applyAlignment="1">
      <alignment horizontal="right"/>
    </xf>
    <xf numFmtId="0" fontId="36" fillId="2" borderId="0" xfId="48" applyFont="1" applyFill="1"/>
    <xf numFmtId="0" fontId="34" fillId="2" borderId="0" xfId="1" applyFont="1" applyFill="1" applyAlignment="1"/>
    <xf numFmtId="0" fontId="34" fillId="3" borderId="0" xfId="1" applyFont="1" applyFill="1" applyAlignment="1">
      <alignment horizontal="center"/>
    </xf>
    <xf numFmtId="176" fontId="34" fillId="3" borderId="0" xfId="1" applyNumberFormat="1" applyFont="1" applyFill="1" applyAlignment="1">
      <alignment horizontal="center"/>
    </xf>
    <xf numFmtId="0" fontId="35" fillId="2" borderId="0" xfId="1" applyFont="1" applyFill="1" applyAlignment="1">
      <alignment horizontal="left"/>
    </xf>
    <xf numFmtId="0" fontId="34" fillId="3" borderId="0" xfId="1" applyFont="1" applyFill="1"/>
    <xf numFmtId="0" fontId="36" fillId="0" borderId="0" xfId="48" applyFont="1"/>
    <xf numFmtId="0" fontId="35" fillId="3" borderId="0" xfId="1" applyFont="1" applyFill="1" applyBorder="1"/>
    <xf numFmtId="0" fontId="35" fillId="3" borderId="0" xfId="1" applyFont="1" applyFill="1" applyAlignment="1">
      <alignment horizontal="center"/>
    </xf>
    <xf numFmtId="0" fontId="46" fillId="6" borderId="14" xfId="0" applyFont="1" applyFill="1" applyBorder="1" applyAlignment="1">
      <alignment vertical="top" wrapText="1"/>
    </xf>
    <xf numFmtId="0" fontId="38" fillId="3" borderId="0" xfId="1" applyFont="1" applyFill="1"/>
    <xf numFmtId="178" fontId="32" fillId="3" borderId="1" xfId="1" applyNumberFormat="1" applyFont="1" applyFill="1" applyBorder="1"/>
    <xf numFmtId="178" fontId="39" fillId="3" borderId="2" xfId="1" applyNumberFormat="1" applyFont="1" applyFill="1" applyBorder="1"/>
    <xf numFmtId="178" fontId="39" fillId="3" borderId="0" xfId="1" applyNumberFormat="1" applyFont="1" applyFill="1" applyBorder="1"/>
    <xf numFmtId="0" fontId="47" fillId="3" borderId="0" xfId="1" applyFont="1" applyFill="1"/>
    <xf numFmtId="0" fontId="48" fillId="3" borderId="0" xfId="1" applyFont="1" applyFill="1"/>
    <xf numFmtId="0" fontId="49" fillId="2" borderId="0" xfId="1" applyFont="1" applyFill="1"/>
    <xf numFmtId="179" fontId="47" fillId="3" borderId="0" xfId="1" applyNumberFormat="1" applyFont="1" applyFill="1"/>
    <xf numFmtId="0" fontId="50" fillId="3" borderId="0" xfId="1" applyFont="1" applyFill="1"/>
    <xf numFmtId="0" fontId="51" fillId="3" borderId="0" xfId="1" applyFont="1" applyFill="1"/>
    <xf numFmtId="0" fontId="50" fillId="2" borderId="0" xfId="1" applyFont="1" applyFill="1" applyAlignment="1">
      <alignment horizontal="center"/>
    </xf>
    <xf numFmtId="0" fontId="64" fillId="0" borderId="15" xfId="0" applyFont="1" applyBorder="1" applyAlignment="1">
      <alignment wrapText="1"/>
    </xf>
    <xf numFmtId="0" fontId="65" fillId="0" borderId="15" xfId="0" applyFont="1" applyBorder="1" applyAlignment="1">
      <alignment wrapText="1"/>
    </xf>
    <xf numFmtId="0" fontId="64" fillId="0" borderId="16" xfId="0" applyFont="1" applyBorder="1" applyAlignment="1">
      <alignment wrapText="1"/>
    </xf>
    <xf numFmtId="0" fontId="65" fillId="0" borderId="16" xfId="0" applyFont="1" applyBorder="1" applyAlignment="1">
      <alignment wrapText="1"/>
    </xf>
    <xf numFmtId="0" fontId="65" fillId="0" borderId="16" xfId="0" applyFont="1" applyBorder="1" applyAlignment="1">
      <alignment horizontal="center" wrapText="1"/>
    </xf>
    <xf numFmtId="0" fontId="65" fillId="0" borderId="16" xfId="0" applyFont="1" applyBorder="1" applyAlignment="1">
      <alignment horizontal="right" wrapText="1"/>
    </xf>
    <xf numFmtId="0" fontId="65" fillId="0" borderId="15" xfId="0" applyFont="1" applyBorder="1" applyAlignment="1">
      <alignment horizontal="center" wrapText="1"/>
    </xf>
    <xf numFmtId="4" fontId="65" fillId="0" borderId="16" xfId="0" applyNumberFormat="1" applyFont="1" applyBorder="1" applyAlignment="1">
      <alignment horizontal="center" wrapText="1"/>
    </xf>
    <xf numFmtId="0" fontId="64" fillId="0" borderId="0" xfId="0" applyFont="1" applyAlignment="1">
      <alignment wrapText="1"/>
    </xf>
    <xf numFmtId="0" fontId="66" fillId="0" borderId="17" xfId="0" applyFont="1" applyBorder="1" applyAlignment="1">
      <alignment horizontal="right"/>
    </xf>
    <xf numFmtId="4" fontId="66" fillId="0" borderId="16" xfId="0" applyNumberFormat="1" applyFont="1" applyBorder="1" applyAlignment="1">
      <alignment horizontal="right" wrapText="1"/>
    </xf>
    <xf numFmtId="180" fontId="0" fillId="0" borderId="0" xfId="0" applyNumberFormat="1">
      <alignment vertical="center"/>
    </xf>
    <xf numFmtId="0" fontId="67" fillId="7" borderId="18" xfId="0" applyFont="1" applyFill="1" applyBorder="1" applyAlignment="1">
      <alignment horizontal="center" wrapText="1"/>
    </xf>
    <xf numFmtId="180" fontId="67" fillId="7" borderId="19" xfId="0" applyNumberFormat="1" applyFont="1" applyFill="1" applyBorder="1" applyAlignment="1">
      <alignment horizontal="center" wrapText="1"/>
    </xf>
    <xf numFmtId="0" fontId="67" fillId="7" borderId="20" xfId="0" applyFont="1" applyFill="1" applyBorder="1" applyAlignment="1">
      <alignment horizontal="center" wrapText="1"/>
    </xf>
    <xf numFmtId="180" fontId="67" fillId="7" borderId="21" xfId="0" applyNumberFormat="1" applyFont="1" applyFill="1" applyBorder="1" applyAlignment="1">
      <alignment horizontal="center" wrapText="1"/>
    </xf>
    <xf numFmtId="0" fontId="68" fillId="0" borderId="22" xfId="0" applyFont="1" applyBorder="1" applyAlignment="1">
      <alignment wrapText="1"/>
    </xf>
    <xf numFmtId="0" fontId="68" fillId="0" borderId="16" xfId="0" applyFont="1" applyBorder="1" applyAlignment="1">
      <alignment wrapText="1"/>
    </xf>
    <xf numFmtId="0" fontId="68" fillId="0" borderId="16" xfId="0" applyFont="1" applyBorder="1" applyAlignment="1">
      <alignment horizontal="center" wrapText="1"/>
    </xf>
    <xf numFmtId="0" fontId="68" fillId="0" borderId="16" xfId="0" applyFont="1" applyBorder="1" applyAlignment="1">
      <alignment horizontal="right" wrapText="1"/>
    </xf>
    <xf numFmtId="0" fontId="68" fillId="0" borderId="22" xfId="0" applyFont="1" applyBorder="1" applyAlignment="1">
      <alignment horizontal="center" wrapText="1"/>
    </xf>
    <xf numFmtId="4" fontId="68" fillId="0" borderId="16" xfId="0" applyNumberFormat="1" applyFont="1" applyBorder="1" applyAlignment="1">
      <alignment horizontal="center" wrapText="1"/>
    </xf>
    <xf numFmtId="0" fontId="69" fillId="0" borderId="0" xfId="0" applyFont="1">
      <alignment vertical="center"/>
    </xf>
    <xf numFmtId="0" fontId="7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66" fillId="0" borderId="23" xfId="0" applyFont="1" applyFill="1" applyBorder="1" applyAlignment="1">
      <alignment horizontal="left" vertical="top" wrapText="1"/>
    </xf>
    <xf numFmtId="0" fontId="66" fillId="0" borderId="24" xfId="0" applyFont="1" applyFill="1" applyBorder="1" applyAlignment="1">
      <alignment horizontal="left" vertical="top" wrapText="1"/>
    </xf>
    <xf numFmtId="0" fontId="66" fillId="0" borderId="25" xfId="0" applyFont="1" applyFill="1" applyBorder="1" applyAlignment="1">
      <alignment horizontal="center" vertical="top" wrapText="1"/>
    </xf>
    <xf numFmtId="0" fontId="66" fillId="0" borderId="26" xfId="0" applyFont="1" applyFill="1" applyBorder="1" applyAlignment="1">
      <alignment horizontal="right" vertical="top" wrapText="1"/>
    </xf>
    <xf numFmtId="0" fontId="66" fillId="0" borderId="26" xfId="0" applyFont="1" applyFill="1" applyBorder="1" applyAlignment="1">
      <alignment horizontal="center" vertical="top" wrapText="1"/>
    </xf>
    <xf numFmtId="0" fontId="66" fillId="0" borderId="26" xfId="0" applyFont="1" applyFill="1" applyBorder="1" applyAlignment="1">
      <alignment horizontal="left" vertical="top" wrapText="1" indent="1"/>
    </xf>
    <xf numFmtId="4" fontId="66" fillId="0" borderId="26" xfId="0" applyNumberFormat="1" applyFont="1" applyFill="1" applyBorder="1" applyAlignment="1">
      <alignment horizontal="center" vertical="top" wrapText="1"/>
    </xf>
    <xf numFmtId="4" fontId="66" fillId="0" borderId="26" xfId="0" applyNumberFormat="1" applyFont="1" applyFill="1" applyBorder="1" applyAlignment="1">
      <alignment horizontal="left" vertical="top" wrapText="1" indent="1"/>
    </xf>
    <xf numFmtId="0" fontId="64" fillId="0" borderId="25" xfId="0" applyFont="1" applyFill="1" applyBorder="1" applyAlignment="1">
      <alignment horizontal="left" vertical="top" wrapText="1"/>
    </xf>
    <xf numFmtId="0" fontId="64" fillId="0" borderId="26" xfId="0" applyFont="1" applyFill="1" applyBorder="1" applyAlignment="1">
      <alignment horizontal="left" vertical="top" wrapText="1"/>
    </xf>
    <xf numFmtId="0" fontId="66" fillId="0" borderId="27" xfId="0" applyFont="1" applyFill="1" applyBorder="1" applyAlignment="1">
      <alignment horizontal="right" vertical="top" wrapText="1"/>
    </xf>
    <xf numFmtId="0" fontId="66" fillId="0" borderId="24" xfId="0" applyFont="1" applyFill="1" applyBorder="1" applyAlignment="1">
      <alignment horizontal="right" vertical="top" wrapText="1"/>
    </xf>
    <xf numFmtId="4" fontId="66" fillId="0" borderId="28" xfId="0" applyNumberFormat="1" applyFont="1" applyFill="1" applyBorder="1" applyAlignment="1">
      <alignment horizontal="left" vertical="top" wrapText="1" indent="2"/>
    </xf>
    <xf numFmtId="0" fontId="71" fillId="7" borderId="14" xfId="0" applyFont="1" applyFill="1" applyBorder="1" applyAlignment="1">
      <alignment vertical="center"/>
    </xf>
    <xf numFmtId="0" fontId="0" fillId="0" borderId="0" xfId="0" applyFont="1">
      <alignment vertical="center"/>
    </xf>
    <xf numFmtId="181" fontId="0" fillId="0" borderId="0" xfId="0" applyNumberFormat="1" applyFont="1" applyAlignment="1">
      <alignment horizontal="right" vertical="center"/>
    </xf>
    <xf numFmtId="0" fontId="68" fillId="0" borderId="23" xfId="0" applyFont="1" applyBorder="1" applyAlignment="1">
      <alignment horizontal="left" vertical="top" wrapText="1"/>
    </xf>
    <xf numFmtId="0" fontId="68" fillId="0" borderId="24" xfId="0" applyFont="1" applyBorder="1" applyAlignment="1">
      <alignment horizontal="left" vertical="top" wrapText="1"/>
    </xf>
    <xf numFmtId="181" fontId="68" fillId="0" borderId="24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68" fillId="0" borderId="25" xfId="0" applyFont="1" applyBorder="1" applyAlignment="1">
      <alignment horizontal="center" vertical="top" wrapText="1"/>
    </xf>
    <xf numFmtId="0" fontId="68" fillId="0" borderId="26" xfId="0" applyFont="1" applyBorder="1" applyAlignment="1">
      <alignment horizontal="right" vertical="top" wrapText="1"/>
    </xf>
    <xf numFmtId="0" fontId="68" fillId="0" borderId="26" xfId="0" applyFont="1" applyBorder="1" applyAlignment="1">
      <alignment horizontal="center" vertical="top" wrapText="1"/>
    </xf>
    <xf numFmtId="181" fontId="68" fillId="0" borderId="26" xfId="0" applyNumberFormat="1" applyFont="1" applyBorder="1" applyAlignment="1">
      <alignment horizontal="right" vertical="top" wrapText="1" indent="1"/>
    </xf>
    <xf numFmtId="181" fontId="68" fillId="0" borderId="26" xfId="0" applyNumberFormat="1" applyFont="1" applyBorder="1" applyAlignment="1">
      <alignment vertical="top" wrapText="1"/>
    </xf>
    <xf numFmtId="181" fontId="0" fillId="0" borderId="0" xfId="0" applyNumberFormat="1" applyFont="1">
      <alignment vertical="center"/>
    </xf>
    <xf numFmtId="181" fontId="68" fillId="0" borderId="26" xfId="0" applyNumberFormat="1" applyFont="1" applyBorder="1" applyAlignment="1">
      <alignment horizontal="right" vertical="top" wrapText="1"/>
    </xf>
    <xf numFmtId="0" fontId="68" fillId="0" borderId="25" xfId="0" applyFont="1" applyBorder="1" applyAlignment="1">
      <alignment vertical="top" wrapText="1"/>
    </xf>
    <xf numFmtId="0" fontId="68" fillId="0" borderId="26" xfId="0" applyFont="1" applyBorder="1" applyAlignment="1">
      <alignment vertical="top" wrapText="1"/>
    </xf>
    <xf numFmtId="0" fontId="68" fillId="0" borderId="27" xfId="0" applyFont="1" applyBorder="1" applyAlignment="1">
      <alignment horizontal="right" vertical="top" wrapText="1"/>
    </xf>
    <xf numFmtId="0" fontId="68" fillId="0" borderId="24" xfId="0" applyFont="1" applyBorder="1" applyAlignment="1">
      <alignment horizontal="right" vertical="top" wrapText="1"/>
    </xf>
    <xf numFmtId="181" fontId="68" fillId="0" borderId="28" xfId="0" applyNumberFormat="1" applyFont="1" applyBorder="1" applyAlignment="1">
      <alignment horizontal="right" vertical="top" wrapText="1" indent="2"/>
    </xf>
    <xf numFmtId="0" fontId="72" fillId="0" borderId="21" xfId="0" applyFont="1" applyFill="1" applyBorder="1" applyAlignment="1">
      <alignment horizontal="center"/>
    </xf>
    <xf numFmtId="0" fontId="72" fillId="0" borderId="21" xfId="0" applyNumberFormat="1" applyFont="1" applyFill="1" applyBorder="1" applyAlignment="1">
      <alignment horizontal="center"/>
    </xf>
    <xf numFmtId="4" fontId="72" fillId="0" borderId="21" xfId="0" applyNumberFormat="1" applyFont="1" applyFill="1" applyBorder="1" applyAlignment="1">
      <alignment horizontal="center"/>
    </xf>
    <xf numFmtId="0" fontId="73" fillId="0" borderId="21" xfId="0" applyFont="1" applyFill="1" applyBorder="1" applyAlignment="1">
      <alignment horizontal="left" vertical="top" indent="2"/>
    </xf>
    <xf numFmtId="0" fontId="73" fillId="0" borderId="21" xfId="0" applyFont="1" applyFill="1" applyBorder="1" applyAlignment="1">
      <alignment horizontal="left" vertical="top" indent="6"/>
    </xf>
    <xf numFmtId="0" fontId="73" fillId="0" borderId="21" xfId="0" applyFont="1" applyFill="1" applyBorder="1" applyAlignment="1">
      <alignment horizontal="left" vertical="top" indent="3"/>
    </xf>
    <xf numFmtId="0" fontId="73" fillId="0" borderId="21" xfId="0" applyFont="1" applyFill="1" applyBorder="1" applyAlignment="1">
      <alignment horizontal="left" vertical="top" indent="1"/>
    </xf>
    <xf numFmtId="0" fontId="72" fillId="0" borderId="29" xfId="0" applyFont="1" applyFill="1" applyBorder="1" applyAlignment="1">
      <alignment horizontal="left"/>
    </xf>
    <xf numFmtId="0" fontId="73" fillId="0" borderId="29" xfId="0" applyFont="1" applyFill="1" applyBorder="1" applyAlignment="1">
      <alignment horizontal="left"/>
    </xf>
    <xf numFmtId="0" fontId="74" fillId="0" borderId="30" xfId="0" applyFont="1" applyFill="1" applyBorder="1" applyAlignment="1">
      <alignment horizontal="right"/>
    </xf>
    <xf numFmtId="4" fontId="74" fillId="0" borderId="21" xfId="0" applyNumberFormat="1" applyFont="1" applyFill="1" applyBorder="1" applyAlignment="1">
      <alignment horizontal="right"/>
    </xf>
    <xf numFmtId="0" fontId="46" fillId="7" borderId="14" xfId="0" applyFont="1" applyFill="1" applyBorder="1" applyAlignment="1">
      <alignment vertical="center"/>
    </xf>
    <xf numFmtId="0" fontId="75" fillId="0" borderId="0" xfId="0" applyFont="1">
      <alignment vertical="center"/>
    </xf>
    <xf numFmtId="0" fontId="76" fillId="0" borderId="1" xfId="0" applyFont="1" applyBorder="1" applyAlignment="1">
      <alignment vertical="center" wrapText="1"/>
    </xf>
    <xf numFmtId="4" fontId="76" fillId="0" borderId="1" xfId="0" applyNumberFormat="1" applyFont="1" applyBorder="1" applyAlignment="1">
      <alignment vertical="center" wrapText="1"/>
    </xf>
    <xf numFmtId="0" fontId="75" fillId="0" borderId="1" xfId="0" applyFont="1" applyBorder="1">
      <alignment vertical="center"/>
    </xf>
    <xf numFmtId="0" fontId="76" fillId="0" borderId="31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0" fontId="77" fillId="0" borderId="0" xfId="0" applyFont="1" applyFill="1" applyAlignment="1">
      <alignment vertical="center"/>
    </xf>
    <xf numFmtId="0" fontId="77" fillId="0" borderId="0" xfId="0" applyFont="1" applyFill="1" applyAlignment="1">
      <alignment vertical="top"/>
    </xf>
    <xf numFmtId="0" fontId="72" fillId="0" borderId="0" xfId="0" applyFont="1" applyFill="1" applyAlignment="1">
      <alignment vertical="top"/>
    </xf>
    <xf numFmtId="0" fontId="73" fillId="0" borderId="0" xfId="0" applyFont="1" applyFill="1" applyAlignment="1">
      <alignment vertical="center"/>
    </xf>
    <xf numFmtId="0" fontId="78" fillId="0" borderId="0" xfId="0" applyFont="1" applyFill="1" applyAlignment="1">
      <alignment vertical="top"/>
    </xf>
    <xf numFmtId="0" fontId="79" fillId="0" borderId="0" xfId="0" applyFont="1" applyFill="1" applyAlignment="1">
      <alignment vertical="top"/>
    </xf>
    <xf numFmtId="0" fontId="78" fillId="0" borderId="21" xfId="0" applyFont="1" applyFill="1" applyBorder="1" applyAlignment="1">
      <alignment horizontal="center"/>
    </xf>
    <xf numFmtId="0" fontId="73" fillId="0" borderId="21" xfId="0" applyNumberFormat="1" applyFont="1" applyFill="1" applyBorder="1" applyAlignment="1">
      <alignment horizontal="center"/>
    </xf>
    <xf numFmtId="4" fontId="73" fillId="0" borderId="21" xfId="0" applyNumberFormat="1" applyFont="1" applyFill="1" applyBorder="1" applyAlignment="1">
      <alignment horizontal="center"/>
    </xf>
    <xf numFmtId="0" fontId="78" fillId="0" borderId="20" xfId="0" applyFont="1" applyFill="1" applyBorder="1" applyAlignment="1">
      <alignment horizontal="right"/>
    </xf>
    <xf numFmtId="0" fontId="73" fillId="0" borderId="33" xfId="0" applyFont="1" applyFill="1" applyBorder="1" applyAlignment="1">
      <alignment horizontal="right"/>
    </xf>
    <xf numFmtId="0" fontId="73" fillId="0" borderId="21" xfId="0" applyFont="1" applyFill="1" applyBorder="1" applyAlignment="1">
      <alignment horizontal="left" vertical="top"/>
    </xf>
    <xf numFmtId="0" fontId="78" fillId="0" borderId="29" xfId="0" applyFont="1" applyFill="1" applyBorder="1" applyAlignment="1">
      <alignment horizontal="left"/>
    </xf>
    <xf numFmtId="0" fontId="79" fillId="0" borderId="30" xfId="0" applyFont="1" applyFill="1" applyBorder="1" applyAlignment="1">
      <alignment horizontal="right"/>
    </xf>
    <xf numFmtId="0" fontId="77" fillId="0" borderId="21" xfId="0" applyFont="1" applyFill="1" applyBorder="1" applyAlignment="1">
      <alignment horizontal="center"/>
    </xf>
    <xf numFmtId="0" fontId="77" fillId="0" borderId="21" xfId="0" applyNumberFormat="1" applyFont="1" applyFill="1" applyBorder="1" applyAlignment="1">
      <alignment horizontal="center"/>
    </xf>
    <xf numFmtId="4" fontId="77" fillId="0" borderId="21" xfId="0" applyNumberFormat="1" applyFont="1" applyFill="1" applyBorder="1" applyAlignment="1">
      <alignment horizontal="center"/>
    </xf>
    <xf numFmtId="0" fontId="77" fillId="0" borderId="21" xfId="0" applyFont="1" applyFill="1" applyBorder="1" applyAlignment="1">
      <alignment horizontal="left" vertical="top" indent="2"/>
    </xf>
    <xf numFmtId="0" fontId="77" fillId="0" borderId="21" xfId="0" applyFont="1" applyFill="1" applyBorder="1" applyAlignment="1">
      <alignment horizontal="left" vertical="top" indent="7"/>
    </xf>
    <xf numFmtId="0" fontId="77" fillId="0" borderId="21" xfId="0" applyFont="1" applyFill="1" applyBorder="1" applyAlignment="1">
      <alignment horizontal="left" vertical="top" indent="3"/>
    </xf>
    <xf numFmtId="0" fontId="77" fillId="0" borderId="21" xfId="0" applyFont="1" applyFill="1" applyBorder="1" applyAlignment="1">
      <alignment horizontal="left" vertical="top" indent="1"/>
    </xf>
    <xf numFmtId="0" fontId="77" fillId="0" borderId="29" xfId="0" applyFont="1" applyFill="1" applyBorder="1" applyAlignment="1">
      <alignment horizontal="left"/>
    </xf>
    <xf numFmtId="0" fontId="77" fillId="0" borderId="30" xfId="0" applyFont="1" applyFill="1" applyBorder="1" applyAlignment="1">
      <alignment horizontal="right"/>
    </xf>
    <xf numFmtId="4" fontId="77" fillId="0" borderId="21" xfId="0" applyNumberFormat="1" applyFont="1" applyFill="1" applyBorder="1" applyAlignment="1">
      <alignment horizontal="right"/>
    </xf>
    <xf numFmtId="0" fontId="80" fillId="0" borderId="0" xfId="0" applyFont="1">
      <alignment vertical="center"/>
    </xf>
    <xf numFmtId="0" fontId="77" fillId="0" borderId="0" xfId="0" applyNumberFormat="1" applyFont="1" applyFill="1" applyBorder="1" applyAlignment="1"/>
    <xf numFmtId="0" fontId="81" fillId="0" borderId="0" xfId="0" applyFont="1" applyAlignment="1">
      <alignment wrapText="1"/>
    </xf>
    <xf numFmtId="0" fontId="81" fillId="0" borderId="0" xfId="0" applyFont="1" applyAlignment="1">
      <alignment horizontal="right" wrapText="1"/>
    </xf>
    <xf numFmtId="0" fontId="82" fillId="0" borderId="0" xfId="0" applyFont="1" applyAlignment="1">
      <alignment wrapText="1"/>
    </xf>
    <xf numFmtId="0" fontId="83" fillId="0" borderId="0" xfId="0" applyFont="1" applyAlignment="1">
      <alignment wrapText="1"/>
    </xf>
    <xf numFmtId="0" fontId="82" fillId="0" borderId="15" xfId="0" applyFont="1" applyBorder="1" applyAlignment="1">
      <alignment wrapText="1"/>
    </xf>
    <xf numFmtId="0" fontId="83" fillId="0" borderId="34" xfId="0" applyFont="1" applyBorder="1" applyAlignment="1">
      <alignment wrapText="1"/>
    </xf>
    <xf numFmtId="0" fontId="82" fillId="0" borderId="16" xfId="0" applyFont="1" applyBorder="1" applyAlignment="1">
      <alignment wrapText="1"/>
    </xf>
    <xf numFmtId="0" fontId="83" fillId="0" borderId="16" xfId="0" applyFont="1" applyBorder="1" applyAlignment="1">
      <alignment wrapText="1"/>
    </xf>
    <xf numFmtId="0" fontId="83" fillId="0" borderId="16" xfId="0" applyFont="1" applyBorder="1" applyAlignment="1">
      <alignment horizontal="right" wrapText="1"/>
    </xf>
    <xf numFmtId="0" fontId="83" fillId="0" borderId="34" xfId="0" applyFont="1" applyBorder="1" applyAlignment="1">
      <alignment horizontal="center" wrapText="1"/>
    </xf>
    <xf numFmtId="0" fontId="83" fillId="0" borderId="16" xfId="0" applyFont="1" applyBorder="1" applyAlignment="1">
      <alignment horizontal="center" wrapText="1"/>
    </xf>
    <xf numFmtId="0" fontId="82" fillId="0" borderId="34" xfId="0" applyFont="1" applyBorder="1" applyAlignment="1">
      <alignment wrapText="1"/>
    </xf>
    <xf numFmtId="0" fontId="81" fillId="0" borderId="17" xfId="0" applyFont="1" applyBorder="1" applyAlignment="1">
      <alignment horizontal="right" wrapText="1"/>
    </xf>
    <xf numFmtId="0" fontId="84" fillId="0" borderId="0" xfId="0" applyFont="1" applyAlignment="1">
      <alignment wrapText="1"/>
    </xf>
    <xf numFmtId="0" fontId="84" fillId="0" borderId="17" xfId="0" applyFont="1" applyBorder="1" applyAlignment="1">
      <alignment wrapText="1"/>
    </xf>
    <xf numFmtId="0" fontId="84" fillId="0" borderId="15" xfId="0" applyFont="1" applyBorder="1" applyAlignment="1">
      <alignment wrapText="1"/>
    </xf>
    <xf numFmtId="0" fontId="85" fillId="0" borderId="0" xfId="0" applyFont="1" applyAlignment="1">
      <alignment wrapText="1"/>
    </xf>
    <xf numFmtId="0" fontId="81" fillId="0" borderId="0" xfId="0" applyFont="1" applyAlignment="1">
      <alignment horizontal="center" wrapText="1"/>
    </xf>
    <xf numFmtId="15" fontId="81" fillId="0" borderId="0" xfId="0" applyNumberFormat="1" applyFont="1" applyAlignment="1">
      <alignment horizontal="center" wrapText="1"/>
    </xf>
    <xf numFmtId="4" fontId="83" fillId="0" borderId="16" xfId="0" applyNumberFormat="1" applyFont="1" applyBorder="1" applyAlignment="1">
      <alignment horizontal="center" wrapText="1"/>
    </xf>
    <xf numFmtId="4" fontId="86" fillId="0" borderId="16" xfId="0" applyNumberFormat="1" applyFont="1" applyBorder="1" applyAlignment="1">
      <alignment horizontal="right" wrapText="1"/>
    </xf>
    <xf numFmtId="0" fontId="84" fillId="0" borderId="16" xfId="0" applyFont="1" applyBorder="1" applyAlignment="1">
      <alignment wrapText="1"/>
    </xf>
    <xf numFmtId="0" fontId="87" fillId="0" borderId="0" xfId="0" applyFont="1">
      <alignment vertical="center"/>
    </xf>
    <xf numFmtId="0" fontId="88" fillId="0" borderId="0" xfId="0" applyFont="1">
      <alignment vertical="center"/>
    </xf>
    <xf numFmtId="0" fontId="36" fillId="2" borderId="0" xfId="48" applyFont="1" applyFill="1" quotePrefix="1"/>
    <xf numFmtId="0" fontId="36" fillId="0" borderId="0" xfId="48" applyFont="1" applyFill="1" applyBorder="1" applyAlignment="1" quotePrefix="1"/>
    <xf numFmtId="0" fontId="36" fillId="2" borderId="0" xfId="48" applyFont="1" applyFill="1" applyBorder="1" applyAlignment="1" quotePrefix="1"/>
    <xf numFmtId="0" fontId="37" fillId="3" borderId="0" xfId="48" applyFont="1" applyFill="1" applyBorder="1" applyAlignment="1" quotePrefix="1"/>
    <xf numFmtId="0" fontId="37" fillId="0" borderId="0" xfId="48" applyFont="1" applyFill="1" applyBorder="1" applyAlignment="1" quotePrefix="1"/>
    <xf numFmtId="0" fontId="17" fillId="3" borderId="0" xfId="48" applyFont="1" applyFill="1" applyBorder="1" applyAlignment="1" quotePrefix="1"/>
  </cellXfs>
  <cellStyles count="51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pivotCacheDefinition" Target="pivotCache/pivotCacheDefinition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63</xdr:row>
      <xdr:rowOff>133350</xdr:rowOff>
    </xdr:from>
    <xdr:to>
      <xdr:col>5</xdr:col>
      <xdr:colOff>1571625</xdr:colOff>
      <xdr:row>66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126536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334</xdr:row>
      <xdr:rowOff>133350</xdr:rowOff>
    </xdr:from>
    <xdr:to>
      <xdr:col>5</xdr:col>
      <xdr:colOff>1571625</xdr:colOff>
      <xdr:row>337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6686042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231</xdr:row>
      <xdr:rowOff>133350</xdr:rowOff>
    </xdr:from>
    <xdr:to>
      <xdr:col>5</xdr:col>
      <xdr:colOff>1571625</xdr:colOff>
      <xdr:row>234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4631309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371</xdr:row>
      <xdr:rowOff>133350</xdr:rowOff>
    </xdr:from>
    <xdr:to>
      <xdr:col>5</xdr:col>
      <xdr:colOff>1571625</xdr:colOff>
      <xdr:row>374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742613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141</xdr:row>
      <xdr:rowOff>162560</xdr:rowOff>
    </xdr:from>
    <xdr:to>
      <xdr:col>6</xdr:col>
      <xdr:colOff>144780</xdr:colOff>
      <xdr:row>146</xdr:row>
      <xdr:rowOff>146685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24632285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171450</xdr:rowOff>
    </xdr:from>
    <xdr:to>
      <xdr:col>2</xdr:col>
      <xdr:colOff>76200</xdr:colOff>
      <xdr:row>4</xdr:row>
      <xdr:rowOff>224155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171450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193</xdr:row>
      <xdr:rowOff>162560</xdr:rowOff>
    </xdr:from>
    <xdr:to>
      <xdr:col>5</xdr:col>
      <xdr:colOff>1802130</xdr:colOff>
      <xdr:row>196</xdr:row>
      <xdr:rowOff>238125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20752435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1</xdr:col>
      <xdr:colOff>1038225</xdr:colOff>
      <xdr:row>4</xdr:row>
      <xdr:rowOff>224155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171450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158</xdr:row>
      <xdr:rowOff>162560</xdr:rowOff>
    </xdr:from>
    <xdr:to>
      <xdr:col>6</xdr:col>
      <xdr:colOff>145415</xdr:colOff>
      <xdr:row>161</xdr:row>
      <xdr:rowOff>238125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16951960"/>
          <a:ext cx="104076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Administrator\Desktop\Hongkong Convergent-Invoice 01-31 Jan 19 revised (1)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5" minRefreshableVersion="1" refreshedDate="43566.6242013889" refreshedBy="Administrator" recordCount="347">
  <cacheSource type="worksheet">
    <worksheetSource ref="E12:F359" sheet="INVOICE" r:id="rId2"/>
  </cacheSource>
  <cacheFields count="2">
    <cacheField name="Booking Ref." numFmtId="0">
      <sharedItems containsSemiMixedTypes="0" containsString="0" containsNumber="1" containsInteger="1" minValue="0" maxValue="1439135" count="288">
        <n v="1356298"/>
        <n v="1355897"/>
        <n v="1419807"/>
        <n v="1402802"/>
        <n v="1390610"/>
        <n v="1423184"/>
        <n v="1422307"/>
        <n v="1405429"/>
        <n v="1420938"/>
        <n v="1420231"/>
        <n v="1423620"/>
        <n v="1419795"/>
        <n v="1423801"/>
        <n v="1420955"/>
        <n v="1410855"/>
        <n v="1421644"/>
        <n v="1416603"/>
        <n v="1424308"/>
        <n v="1419562"/>
        <n v="1410248"/>
        <n v="1416604"/>
        <n v="1423457"/>
        <n v="1422953"/>
        <n v="1419390"/>
        <n v="1421646"/>
        <n v="1423629"/>
        <n v="1422672"/>
        <n v="1424277"/>
        <n v="1421409"/>
        <n v="1423510"/>
        <n v="1423665"/>
        <n v="1418341"/>
        <n v="1407956"/>
        <n v="1419118"/>
        <n v="1412527"/>
        <n v="1423199"/>
        <n v="1419137"/>
        <n v="1413903"/>
        <n v="1400579"/>
        <n v="1419627"/>
        <n v="1422207"/>
        <n v="1425721"/>
        <n v="1409610"/>
        <n v="1417553"/>
        <n v="1391274"/>
        <n v="1419736"/>
        <n v="1423632"/>
        <n v="1424145"/>
        <n v="1410813"/>
        <n v="1416609"/>
        <n v="1426337"/>
        <n v="1423926"/>
        <n v="1424561"/>
        <n v="1410023"/>
        <n v="1409214"/>
        <n v="1425984"/>
        <n v="1426446"/>
        <n v="1426462"/>
        <n v="1422683"/>
        <n v="1402668"/>
        <n v="1424572"/>
        <n v="1426672"/>
        <n v="1426652"/>
        <n v="1423995"/>
        <n v="1407146"/>
        <n v="1422699"/>
        <n v="1426773"/>
        <n v="1423659"/>
        <n v="1426012"/>
        <n v="1426967"/>
        <n v="1414782"/>
        <n v="1425571"/>
        <n v="1412726"/>
        <n v="1426428"/>
        <n v="1424118"/>
        <n v="1424752"/>
        <n v="1407571"/>
        <n v="1412164"/>
        <n v="1427663"/>
        <n v="1425153"/>
        <n v="1415431"/>
        <n v="1419252"/>
        <n v="1426083"/>
        <n v="1426053"/>
        <n v="1425981"/>
        <n v="1427843"/>
        <n v="1427140"/>
        <n v="1425165"/>
        <n v="1424881"/>
        <n v="1424580"/>
        <n v="1426084"/>
        <n v="1425581"/>
        <n v="1415098"/>
        <n v="1415099"/>
        <n v="1426568"/>
        <n v="1428756"/>
        <n v="1423507"/>
        <n v="1421647"/>
        <n v="1399551"/>
        <n v="1428019"/>
        <n v="1428114"/>
        <n v="1427474"/>
        <n v="1428823"/>
        <n v="1427648"/>
        <n v="1428234"/>
        <n v="1424362"/>
        <n v="1428189"/>
        <n v="1428864"/>
        <n v="1427491"/>
        <n v="1428036"/>
        <n v="1426740"/>
        <n v="1428294"/>
        <n v="1423385"/>
        <n v="1428000"/>
        <n v="1408648"/>
        <n v="1425477"/>
        <n v="1420223"/>
        <n v="1420295"/>
        <n v="1424349"/>
        <n v="1412036"/>
        <n v="1428033"/>
        <n v="1421470"/>
        <n v="1426152"/>
        <n v="1424688"/>
        <n v="1424343"/>
        <n v="1420993"/>
        <n v="1415103"/>
        <n v="1423295"/>
        <n v="1428740"/>
        <n v="1426905"/>
        <n v="1428730"/>
        <n v="1425838"/>
        <n v="1408039"/>
        <n v="1418610"/>
        <n v="1420601"/>
        <n v="1426978"/>
        <n v="1419473"/>
        <n v="1423927"/>
        <n v="1410501"/>
        <n v="1428272"/>
        <n v="1414002"/>
        <n v="1410336"/>
        <n v="1426984"/>
        <n v="1427931"/>
        <n v="1427085"/>
        <n v="1421839"/>
        <n v="1425138"/>
        <n v="1426346"/>
        <n v="1427853"/>
        <n v="1428123"/>
        <n v="1428125"/>
        <n v="1425263"/>
        <n v="1428542"/>
        <n v="1427797"/>
        <n v="1425266"/>
        <n v="1415105"/>
        <n v="1426748"/>
        <n v="1426749"/>
        <n v="1410373"/>
        <n v="1426687"/>
        <n v="1432857"/>
        <n v="1415150"/>
        <n v="1432484"/>
        <n v="1432533"/>
        <n v="1424568"/>
        <n v="1428956"/>
        <n v="1428825"/>
        <n v="1434357"/>
        <n v="1406460"/>
        <n v="1433537"/>
        <n v="1408622"/>
        <n v="1412160"/>
        <n v="1433519"/>
        <n v="1414435"/>
        <n v="1434067"/>
        <n v="1434079"/>
        <n v="1424534"/>
        <n v="1433466"/>
        <n v="1423969"/>
        <n v="1432852"/>
        <n v="1412518"/>
        <n v="1433464"/>
        <n v="1410465"/>
        <n v="1432987"/>
        <n v="1419669"/>
        <n v="1409985"/>
        <n v="1434217"/>
        <n v="1431881"/>
        <n v="1425418"/>
        <n v="1423712"/>
        <n v="1423513"/>
        <n v="1433755"/>
        <n v="1426617"/>
        <n v="1433410"/>
        <n v="1434294"/>
        <n v="1434293"/>
        <n v="1424436"/>
        <n v="1433936"/>
        <n v="1389722"/>
        <n v="1432892"/>
        <n v="1434526"/>
        <n v="1421598"/>
        <n v="1433166"/>
        <n v="1434292"/>
        <n v="1426918"/>
        <n v="1434337"/>
        <n v="1435113"/>
        <n v="1434441"/>
        <n v="1433907"/>
        <n v="1432793"/>
        <n v="1408905"/>
        <n v="1422742"/>
        <n v="1396792"/>
        <n v="1433644"/>
        <n v="1422746"/>
        <n v="1428765"/>
        <n v="1434291"/>
        <n v="1424148"/>
        <n v="1414086"/>
        <n v="1427874"/>
        <n v="1436585"/>
        <n v="1434405"/>
        <n v="1434093"/>
        <n v="1437036"/>
        <n v="1433735"/>
        <n v="1437088"/>
        <n v="1436707"/>
        <n v="1427420"/>
        <n v="1435117"/>
        <n v="1434621"/>
        <n v="1427958"/>
        <n v="1433727"/>
        <n v="1427422"/>
        <n v="1427430"/>
        <n v="1413383"/>
        <n v="1435655"/>
        <n v="1436712"/>
        <n v="1438034"/>
        <n v="1435162"/>
        <n v="1434047"/>
        <n v="1420110"/>
        <n v="1427788"/>
        <n v="1437108"/>
        <n v="1436016"/>
        <n v="1438047"/>
        <n v="1433495"/>
        <n v="1438616"/>
        <n v="1438569"/>
        <n v="1427413"/>
        <n v="1414942"/>
        <n v="1426667"/>
        <n v="1427888"/>
        <n v="1426472"/>
        <n v="1434935"/>
        <n v="1425850"/>
        <n v="1426478"/>
        <n v="1438617"/>
        <n v="1436224"/>
        <n v="1434896"/>
        <n v="1428030"/>
        <n v="1435484"/>
        <n v="1439135"/>
        <n v="1436038"/>
        <n v="1438170"/>
        <n v="1438512"/>
        <n v="1427835"/>
        <n v="1438463"/>
        <n v="1434811"/>
        <n v="1435323"/>
        <n v="1438053"/>
        <n v="1435946"/>
        <n v="1424758"/>
        <n v="1434365"/>
        <n v="1409597"/>
        <n v="1438016"/>
        <n v="1428647"/>
        <n v="1432784"/>
        <n v="1434517"/>
        <n v="1412514"/>
        <n v="1425692"/>
        <n v="1410188"/>
        <n v="1433685"/>
        <n v="1432660"/>
        <n v="1433684"/>
        <n v="1433569"/>
        <n v="1424544"/>
        <n v="1424546"/>
        <n v="1431928"/>
      </sharedItems>
    </cacheField>
    <cacheField name="AMOUNT (THB)" numFmtId="4">
      <sharedItems containsSemiMixedTypes="0" containsString="0" containsNumber="1" minValue="0" maxValue="35595" count="51">
        <n v="15255"/>
        <n v="35595"/>
        <n v="5915"/>
        <n v="7325"/>
        <n v="4855"/>
        <n v="9710"/>
        <n v="12890"/>
        <n v="9708"/>
        <n v="11830"/>
        <n v="15800"/>
        <n v="11829"/>
        <n v="10770"/>
        <n v="13107"/>
        <n v="13110"/>
        <n v="15975"/>
        <n v="17480"/>
        <n v="17400"/>
        <n v="19378"/>
        <n v="21300"/>
        <n v="17476"/>
        <n v="16317"/>
        <n v="14209"/>
        <n v="13108"/>
        <n v="5385"/>
        <n v="6840"/>
        <n v="18465"/>
        <n v="12090"/>
        <n v="11480"/>
        <n v="19420"/>
        <n v="21850"/>
        <n v="6445"/>
        <n v="21299"/>
        <n v="6045"/>
        <n v="15978"/>
        <n v="30590"/>
        <n v="19185"/>
        <n v="23660"/>
        <n v="12542"/>
        <n v="11828.86"/>
        <n v="18464"/>
        <n v="14534"/>
        <n v="16320"/>
        <n v="14535"/>
        <n v="17476.08"/>
        <n v="5914"/>
        <n v="5485"/>
        <n v="6015"/>
        <n v="13090"/>
        <n v="10970"/>
        <n v="14565"/>
        <n v="2299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J12:K302" firstHeaderRow="2" firstDataRow="2" firstDataCol="1"/>
  <pivotFields count="2">
    <pivotField axis="axisRow" compact="0" outline="0" subtotalTop="0" showAll="0" includeNewItemsInFilter="1">
      <items count="289">
        <item x="1"/>
        <item x="0"/>
        <item x="198"/>
        <item x="4"/>
        <item x="44"/>
        <item x="212"/>
        <item x="98"/>
        <item x="38"/>
        <item x="59"/>
        <item x="3"/>
        <item x="7"/>
        <item x="168"/>
        <item x="64"/>
        <item x="76"/>
        <item x="32"/>
        <item x="132"/>
        <item x="170"/>
        <item x="114"/>
        <item x="210"/>
        <item x="54"/>
        <item x="273"/>
        <item x="42"/>
        <item x="185"/>
        <item x="53"/>
        <item x="280"/>
        <item x="19"/>
        <item x="141"/>
        <item x="158"/>
        <item x="182"/>
        <item x="138"/>
        <item x="48"/>
        <item x="14"/>
        <item x="119"/>
        <item x="171"/>
        <item x="77"/>
        <item x="278"/>
        <item x="180"/>
        <item x="34"/>
        <item x="72"/>
        <item x="234"/>
        <item x="37"/>
        <item x="140"/>
        <item x="218"/>
        <item x="173"/>
        <item x="70"/>
        <item x="249"/>
        <item x="92"/>
        <item x="93"/>
        <item x="126"/>
        <item x="155"/>
        <item x="161"/>
        <item x="80"/>
        <item x="16"/>
        <item x="20"/>
        <item x="49"/>
        <item x="43"/>
        <item x="31"/>
        <item x="133"/>
        <item x="33"/>
        <item x="36"/>
        <item x="81"/>
        <item x="23"/>
        <item x="136"/>
        <item x="18"/>
        <item x="39"/>
        <item x="184"/>
        <item x="45"/>
        <item x="11"/>
        <item x="2"/>
        <item x="240"/>
        <item x="116"/>
        <item x="9"/>
        <item x="117"/>
        <item x="134"/>
        <item x="8"/>
        <item x="13"/>
        <item x="125"/>
        <item x="28"/>
        <item x="121"/>
        <item x="201"/>
        <item x="15"/>
        <item x="24"/>
        <item x="97"/>
        <item x="145"/>
        <item x="40"/>
        <item x="6"/>
        <item x="26"/>
        <item x="58"/>
        <item x="65"/>
        <item x="211"/>
        <item x="214"/>
        <item x="22"/>
        <item x="5"/>
        <item x="35"/>
        <item x="127"/>
        <item x="112"/>
        <item x="21"/>
        <item x="96"/>
        <item x="29"/>
        <item x="190"/>
        <item x="10"/>
        <item x="25"/>
        <item x="46"/>
        <item x="67"/>
        <item x="30"/>
        <item x="189"/>
        <item x="12"/>
        <item x="51"/>
        <item x="137"/>
        <item x="178"/>
        <item x="63"/>
        <item x="74"/>
        <item x="47"/>
        <item x="217"/>
        <item x="27"/>
        <item x="17"/>
        <item x="124"/>
        <item x="118"/>
        <item x="105"/>
        <item x="196"/>
        <item x="176"/>
        <item x="285"/>
        <item x="286"/>
        <item x="52"/>
        <item x="164"/>
        <item x="60"/>
        <item x="89"/>
        <item x="123"/>
        <item x="75"/>
        <item x="271"/>
        <item x="88"/>
        <item x="146"/>
        <item x="79"/>
        <item x="87"/>
        <item x="151"/>
        <item x="154"/>
        <item x="188"/>
        <item x="115"/>
        <item x="71"/>
        <item x="91"/>
        <item x="279"/>
        <item x="41"/>
        <item x="131"/>
        <item x="254"/>
        <item x="84"/>
        <item x="55"/>
        <item x="68"/>
        <item x="83"/>
        <item x="82"/>
        <item x="90"/>
        <item x="122"/>
        <item x="50"/>
        <item x="147"/>
        <item x="73"/>
        <item x="56"/>
        <item x="57"/>
        <item x="252"/>
        <item x="255"/>
        <item x="94"/>
        <item x="192"/>
        <item x="62"/>
        <item x="250"/>
        <item x="61"/>
        <item x="159"/>
        <item x="110"/>
        <item x="156"/>
        <item x="157"/>
        <item x="66"/>
        <item x="129"/>
        <item x="204"/>
        <item x="69"/>
        <item x="135"/>
        <item x="142"/>
        <item x="144"/>
        <item x="86"/>
        <item x="248"/>
        <item x="227"/>
        <item x="232"/>
        <item x="233"/>
        <item x="101"/>
        <item x="108"/>
        <item x="103"/>
        <item x="78"/>
        <item x="241"/>
        <item x="153"/>
        <item x="265"/>
        <item x="85"/>
        <item x="148"/>
        <item x="219"/>
        <item x="251"/>
        <item x="143"/>
        <item x="230"/>
        <item x="113"/>
        <item x="99"/>
        <item x="259"/>
        <item x="120"/>
        <item x="109"/>
        <item x="100"/>
        <item x="149"/>
        <item x="150"/>
        <item x="106"/>
        <item x="104"/>
        <item x="139"/>
        <item x="111"/>
        <item x="152"/>
        <item x="275"/>
        <item x="130"/>
        <item x="128"/>
        <item x="95"/>
        <item x="215"/>
        <item x="102"/>
        <item x="166"/>
        <item x="107"/>
        <item x="165"/>
        <item x="187"/>
        <item x="287"/>
        <item x="162"/>
        <item x="163"/>
        <item x="282"/>
        <item x="276"/>
        <item x="209"/>
        <item x="179"/>
        <item x="160"/>
        <item x="199"/>
        <item x="183"/>
        <item x="202"/>
        <item x="193"/>
        <item x="181"/>
        <item x="177"/>
        <item x="245"/>
        <item x="172"/>
        <item x="169"/>
        <item x="284"/>
        <item x="213"/>
        <item x="283"/>
        <item x="281"/>
        <item x="231"/>
        <item x="224"/>
        <item x="191"/>
        <item x="208"/>
        <item x="197"/>
        <item x="239"/>
        <item x="174"/>
        <item x="175"/>
        <item x="222"/>
        <item x="186"/>
        <item x="216"/>
        <item x="203"/>
        <item x="195"/>
        <item x="194"/>
        <item x="205"/>
        <item x="167"/>
        <item x="272"/>
        <item x="221"/>
        <item x="207"/>
        <item x="277"/>
        <item x="200"/>
        <item x="229"/>
        <item x="267"/>
        <item x="258"/>
        <item x="253"/>
        <item x="206"/>
        <item x="228"/>
        <item x="238"/>
        <item x="268"/>
        <item x="260"/>
        <item x="235"/>
        <item x="270"/>
        <item x="243"/>
        <item x="262"/>
        <item x="257"/>
        <item x="220"/>
        <item x="226"/>
        <item x="236"/>
        <item x="223"/>
        <item x="225"/>
        <item x="242"/>
        <item x="274"/>
        <item x="237"/>
        <item x="244"/>
        <item x="269"/>
        <item x="263"/>
        <item x="266"/>
        <item x="264"/>
        <item x="247"/>
        <item x="246"/>
        <item x="256"/>
        <item x="261"/>
        <item t="default"/>
      </items>
    </pivotField>
    <pivotField dataField="1" compact="0" outline="0" subtotalTop="0" numFmtId="4" showAll="0" includeNewItemsInFilter="1">
      <items count="52">
        <item x="4"/>
        <item x="23"/>
        <item x="45"/>
        <item x="44"/>
        <item x="2"/>
        <item x="46"/>
        <item x="32"/>
        <item x="30"/>
        <item x="24"/>
        <item x="3"/>
        <item x="7"/>
        <item x="5"/>
        <item x="11"/>
        <item x="48"/>
        <item x="27"/>
        <item x="38"/>
        <item x="10"/>
        <item x="8"/>
        <item x="26"/>
        <item x="37"/>
        <item x="6"/>
        <item x="47"/>
        <item x="12"/>
        <item x="22"/>
        <item x="13"/>
        <item x="21"/>
        <item x="40"/>
        <item x="42"/>
        <item x="49"/>
        <item x="0"/>
        <item x="9"/>
        <item x="14"/>
        <item x="33"/>
        <item x="20"/>
        <item x="41"/>
        <item x="16"/>
        <item x="19"/>
        <item x="43"/>
        <item x="15"/>
        <item x="39"/>
        <item x="25"/>
        <item x="35"/>
        <item x="17"/>
        <item x="28"/>
        <item x="31"/>
        <item x="18"/>
        <item x="29"/>
        <item x="50"/>
        <item x="36"/>
        <item x="34"/>
        <item x="1"/>
        <item t="default"/>
      </items>
    </pivotField>
  </pivotFields>
  <rowFields count="1">
    <field x="0"/>
  </rowFields>
  <rowItems count="2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 t="grand">
      <x/>
    </i>
  </rowItems>
  <colItems count="1">
    <i/>
  </colItems>
  <dataFields count="1">
    <dataField name="求和项:AMOUNT (THB)" fld="1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313" t="s">
        <v>0</v>
      </c>
      <c r="B1" s="313"/>
      <c r="C1" s="313"/>
      <c r="D1" s="313"/>
      <c r="E1" s="313"/>
      <c r="F1" s="313"/>
      <c r="G1" s="314" t="s">
        <v>1</v>
      </c>
      <c r="H1" s="314"/>
      <c r="I1" s="330" t="s">
        <v>2</v>
      </c>
      <c r="O1" s="312"/>
      <c r="P1" s="312"/>
    </row>
    <row r="2" ht="15.75" customHeight="1" spans="1:16">
      <c r="A2" s="315"/>
      <c r="B2" s="313" t="s">
        <v>3</v>
      </c>
      <c r="C2" s="313"/>
      <c r="D2" s="313"/>
      <c r="E2" s="313"/>
      <c r="F2" s="313"/>
      <c r="G2" s="314" t="s">
        <v>4</v>
      </c>
      <c r="H2" s="314"/>
      <c r="I2" s="331">
        <v>42845</v>
      </c>
      <c r="O2" s="312"/>
      <c r="P2" s="312"/>
    </row>
    <row r="3" ht="15.75" customHeight="1" spans="1:16">
      <c r="A3" s="315"/>
      <c r="B3" s="315"/>
      <c r="C3" s="315"/>
      <c r="D3" s="316" t="s">
        <v>5</v>
      </c>
      <c r="E3" s="316"/>
      <c r="F3" s="315"/>
      <c r="G3" s="314" t="s">
        <v>6</v>
      </c>
      <c r="H3" s="314"/>
      <c r="I3" s="330" t="s">
        <v>7</v>
      </c>
      <c r="O3" s="312"/>
      <c r="P3" s="312"/>
    </row>
    <row r="4" ht="17.25" customHeight="1" spans="1:16">
      <c r="A4" s="317"/>
      <c r="B4" s="317"/>
      <c r="C4" s="317"/>
      <c r="D4" s="317"/>
      <c r="E4" s="317"/>
      <c r="F4" s="317"/>
      <c r="G4" s="317"/>
      <c r="H4" s="317"/>
      <c r="I4" s="317"/>
      <c r="O4" s="312"/>
      <c r="P4" s="312"/>
    </row>
    <row r="5" ht="22.5" customHeight="1" spans="1:16">
      <c r="A5" s="318" t="s">
        <v>8</v>
      </c>
      <c r="B5" s="318"/>
      <c r="C5" s="319"/>
      <c r="D5" s="320" t="s">
        <v>9</v>
      </c>
      <c r="E5" s="317"/>
      <c r="F5" s="323" t="s">
        <v>10</v>
      </c>
      <c r="G5" s="321" t="s">
        <v>11</v>
      </c>
      <c r="H5" s="317"/>
      <c r="I5" s="323" t="s">
        <v>12</v>
      </c>
      <c r="O5" s="312"/>
      <c r="P5" s="312"/>
    </row>
    <row r="6" ht="17.25" customHeight="1" spans="1:16">
      <c r="A6" s="322" t="s">
        <v>13</v>
      </c>
      <c r="B6" s="322"/>
      <c r="C6" s="319"/>
      <c r="D6" s="323">
        <v>239150</v>
      </c>
      <c r="E6" s="317"/>
      <c r="F6" s="323" t="s">
        <v>14</v>
      </c>
      <c r="G6" s="323">
        <v>1176552</v>
      </c>
      <c r="H6" s="317"/>
      <c r="I6" s="332">
        <v>6650</v>
      </c>
      <c r="O6" s="312"/>
      <c r="P6" s="312"/>
    </row>
    <row r="7" ht="17.25" customHeight="1" spans="1:16">
      <c r="A7" s="322" t="s">
        <v>13</v>
      </c>
      <c r="B7" s="322"/>
      <c r="C7" s="319"/>
      <c r="D7" s="323">
        <v>239164</v>
      </c>
      <c r="E7" s="317"/>
      <c r="F7" s="323" t="s">
        <v>15</v>
      </c>
      <c r="G7" s="323">
        <v>1176552</v>
      </c>
      <c r="H7" s="317"/>
      <c r="I7" s="332">
        <v>6650</v>
      </c>
      <c r="O7" s="312"/>
      <c r="P7" s="312"/>
    </row>
    <row r="8" ht="17.25" customHeight="1" spans="1:16">
      <c r="A8" s="322" t="s">
        <v>16</v>
      </c>
      <c r="B8" s="322"/>
      <c r="C8" s="319"/>
      <c r="D8" s="323">
        <v>240200</v>
      </c>
      <c r="E8" s="317"/>
      <c r="F8" s="323" t="s">
        <v>17</v>
      </c>
      <c r="G8" s="323">
        <v>1177446</v>
      </c>
      <c r="H8" s="317"/>
      <c r="I8" s="332">
        <v>5950</v>
      </c>
      <c r="O8" s="312"/>
      <c r="P8" s="312"/>
    </row>
    <row r="9" ht="17.25" customHeight="1" spans="1:16">
      <c r="A9" s="322" t="s">
        <v>16</v>
      </c>
      <c r="B9" s="322"/>
      <c r="C9" s="319"/>
      <c r="D9" s="323">
        <v>240202</v>
      </c>
      <c r="E9" s="317"/>
      <c r="F9" s="323" t="s">
        <v>18</v>
      </c>
      <c r="G9" s="323">
        <v>1171438</v>
      </c>
      <c r="H9" s="317"/>
      <c r="I9" s="332">
        <v>4760</v>
      </c>
      <c r="O9" s="312"/>
      <c r="P9" s="312"/>
    </row>
    <row r="10" ht="22.5" customHeight="1" spans="1:16">
      <c r="A10" s="322" t="s">
        <v>19</v>
      </c>
      <c r="B10" s="322"/>
      <c r="C10" s="319"/>
      <c r="D10" s="323">
        <v>240776</v>
      </c>
      <c r="E10" s="317"/>
      <c r="F10" s="323" t="s">
        <v>20</v>
      </c>
      <c r="G10" s="323">
        <v>1176214</v>
      </c>
      <c r="H10" s="317"/>
      <c r="I10" s="332">
        <v>20520</v>
      </c>
      <c r="O10" s="312"/>
      <c r="P10" s="312"/>
    </row>
    <row r="11" ht="17.25" customHeight="1" spans="1:16">
      <c r="A11" s="322" t="s">
        <v>21</v>
      </c>
      <c r="B11" s="322"/>
      <c r="C11" s="319"/>
      <c r="D11" s="323">
        <v>241107</v>
      </c>
      <c r="E11" s="317"/>
      <c r="F11" s="323" t="s">
        <v>22</v>
      </c>
      <c r="G11" s="323">
        <v>1170925</v>
      </c>
      <c r="H11" s="317"/>
      <c r="I11" s="332">
        <v>14280</v>
      </c>
      <c r="O11" s="312"/>
      <c r="P11" s="312"/>
    </row>
    <row r="12" ht="22.5" customHeight="1" spans="1:16">
      <c r="A12" s="322" t="s">
        <v>21</v>
      </c>
      <c r="B12" s="322"/>
      <c r="C12" s="319"/>
      <c r="D12" s="323">
        <v>241118</v>
      </c>
      <c r="E12" s="317"/>
      <c r="F12" s="323" t="s">
        <v>23</v>
      </c>
      <c r="G12" s="323">
        <v>1171886</v>
      </c>
      <c r="H12" s="317"/>
      <c r="I12" s="332">
        <v>5320</v>
      </c>
      <c r="O12" s="312"/>
      <c r="P12" s="312"/>
    </row>
    <row r="13" ht="17.25" customHeight="1" spans="1:16">
      <c r="A13" s="322" t="s">
        <v>24</v>
      </c>
      <c r="B13" s="322"/>
      <c r="C13" s="319"/>
      <c r="D13" s="323">
        <v>241266</v>
      </c>
      <c r="E13" s="317"/>
      <c r="F13" s="323" t="s">
        <v>25</v>
      </c>
      <c r="G13" s="323">
        <v>1169560</v>
      </c>
      <c r="H13" s="317"/>
      <c r="I13" s="332">
        <v>20760</v>
      </c>
      <c r="O13" s="312"/>
      <c r="P13" s="312"/>
    </row>
    <row r="14" ht="22.5" customHeight="1" spans="1:16">
      <c r="A14" s="322" t="s">
        <v>26</v>
      </c>
      <c r="B14" s="322"/>
      <c r="C14" s="319"/>
      <c r="D14" s="323">
        <v>241454</v>
      </c>
      <c r="E14" s="317"/>
      <c r="F14" s="323" t="s">
        <v>23</v>
      </c>
      <c r="G14" s="323">
        <v>1171887</v>
      </c>
      <c r="H14" s="317"/>
      <c r="I14" s="332">
        <v>9520</v>
      </c>
      <c r="M14" s="335"/>
      <c r="O14" s="312"/>
      <c r="P14" s="312"/>
    </row>
    <row r="15" ht="22.5" customHeight="1" spans="1:16">
      <c r="A15" s="322" t="s">
        <v>27</v>
      </c>
      <c r="B15" s="322"/>
      <c r="C15" s="319"/>
      <c r="D15" s="323">
        <v>242427</v>
      </c>
      <c r="E15" s="317"/>
      <c r="F15" s="323" t="s">
        <v>28</v>
      </c>
      <c r="G15" s="323" t="s">
        <v>29</v>
      </c>
      <c r="H15" s="317"/>
      <c r="I15" s="332">
        <v>29928</v>
      </c>
      <c r="O15" s="312"/>
      <c r="P15" s="312"/>
    </row>
    <row r="16" ht="22.5" customHeight="1" spans="1:16">
      <c r="A16" s="322" t="s">
        <v>27</v>
      </c>
      <c r="B16" s="322"/>
      <c r="C16" s="319"/>
      <c r="D16" s="323">
        <v>242489</v>
      </c>
      <c r="E16" s="317"/>
      <c r="F16" s="323" t="s">
        <v>30</v>
      </c>
      <c r="G16" s="323" t="s">
        <v>29</v>
      </c>
      <c r="H16" s="317"/>
      <c r="I16" s="332">
        <v>29928</v>
      </c>
      <c r="O16" s="312"/>
      <c r="P16" s="312"/>
    </row>
    <row r="17" ht="22.5" customHeight="1" spans="1:16">
      <c r="A17" s="322" t="s">
        <v>27</v>
      </c>
      <c r="B17" s="322"/>
      <c r="C17" s="319"/>
      <c r="D17" s="323">
        <v>242457</v>
      </c>
      <c r="E17" s="317"/>
      <c r="F17" s="323" t="s">
        <v>31</v>
      </c>
      <c r="G17" s="323" t="s">
        <v>32</v>
      </c>
      <c r="H17" s="317"/>
      <c r="I17" s="332">
        <v>26778</v>
      </c>
      <c r="O17" s="312"/>
      <c r="P17" s="312"/>
    </row>
    <row r="18" ht="22.5" customHeight="1" spans="1:16">
      <c r="A18" s="322" t="s">
        <v>27</v>
      </c>
      <c r="B18" s="322"/>
      <c r="C18" s="319"/>
      <c r="D18" s="323">
        <v>242431</v>
      </c>
      <c r="E18" s="317"/>
      <c r="F18" s="323" t="s">
        <v>33</v>
      </c>
      <c r="G18" s="323">
        <v>1180228</v>
      </c>
      <c r="H18" s="317"/>
      <c r="I18" s="332">
        <v>6660</v>
      </c>
      <c r="O18" s="312"/>
      <c r="P18" s="312"/>
    </row>
    <row r="19" ht="17.25" customHeight="1" spans="1:16">
      <c r="A19" s="322" t="s">
        <v>27</v>
      </c>
      <c r="B19" s="322"/>
      <c r="C19" s="319"/>
      <c r="D19" s="323">
        <v>242441</v>
      </c>
      <c r="E19" s="317"/>
      <c r="F19" s="323" t="s">
        <v>34</v>
      </c>
      <c r="G19" s="323">
        <v>1180228</v>
      </c>
      <c r="H19" s="317"/>
      <c r="I19" s="332">
        <v>6660</v>
      </c>
      <c r="O19" s="312"/>
      <c r="P19" s="312"/>
    </row>
    <row r="20" ht="22.5" customHeight="1" spans="1:16">
      <c r="A20" s="322" t="s">
        <v>27</v>
      </c>
      <c r="B20" s="322"/>
      <c r="C20" s="319"/>
      <c r="D20" s="323">
        <v>242449</v>
      </c>
      <c r="E20" s="317"/>
      <c r="F20" s="323" t="s">
        <v>35</v>
      </c>
      <c r="G20" s="323">
        <v>1180228</v>
      </c>
      <c r="H20" s="317"/>
      <c r="I20" s="332">
        <v>6660</v>
      </c>
      <c r="O20" s="312"/>
      <c r="P20" s="312"/>
    </row>
    <row r="21" ht="22.5" customHeight="1" spans="1:16">
      <c r="A21" s="322" t="s">
        <v>27</v>
      </c>
      <c r="B21" s="322"/>
      <c r="C21" s="319"/>
      <c r="D21" s="323">
        <v>242450</v>
      </c>
      <c r="E21" s="317"/>
      <c r="F21" s="323" t="s">
        <v>36</v>
      </c>
      <c r="G21" s="323" t="s">
        <v>37</v>
      </c>
      <c r="H21" s="317"/>
      <c r="I21" s="332">
        <v>17852</v>
      </c>
      <c r="O21" s="312"/>
      <c r="P21" s="312"/>
    </row>
    <row r="22" ht="17.25" customHeight="1" spans="1:16">
      <c r="A22" s="322" t="s">
        <v>38</v>
      </c>
      <c r="B22" s="322"/>
      <c r="C22" s="319"/>
      <c r="D22" s="323">
        <v>242716</v>
      </c>
      <c r="E22" s="317"/>
      <c r="F22" s="323" t="s">
        <v>39</v>
      </c>
      <c r="G22" s="323">
        <v>1172672</v>
      </c>
      <c r="H22" s="317"/>
      <c r="I22" s="332">
        <v>7480</v>
      </c>
      <c r="O22" s="312"/>
      <c r="P22" s="312"/>
    </row>
    <row r="23" ht="16.5" spans="1:16">
      <c r="A23" s="324"/>
      <c r="B23" s="317"/>
      <c r="C23" s="319"/>
      <c r="D23" s="319"/>
      <c r="E23" s="317"/>
      <c r="F23" s="319"/>
      <c r="G23" s="319"/>
      <c r="H23" s="317"/>
      <c r="I23" s="319"/>
      <c r="O23" s="312"/>
      <c r="P23" s="312"/>
    </row>
    <row r="24" ht="17.25" customHeight="1" spans="1:16">
      <c r="A24" s="316" t="s">
        <v>40</v>
      </c>
      <c r="B24" s="316"/>
      <c r="C24" s="316"/>
      <c r="D24" s="316"/>
      <c r="E24" s="316"/>
      <c r="F24" s="316"/>
      <c r="G24" s="325" t="s">
        <v>41</v>
      </c>
      <c r="H24" s="317"/>
      <c r="I24" s="333">
        <v>226356</v>
      </c>
      <c r="J24" s="336" t="s">
        <v>42</v>
      </c>
      <c r="O24" s="312"/>
      <c r="P24" s="312"/>
    </row>
    <row r="25" ht="15" customHeight="1" spans="1:16">
      <c r="A25" s="316" t="s">
        <v>43</v>
      </c>
      <c r="B25" s="316"/>
      <c r="C25" s="316"/>
      <c r="D25" s="316"/>
      <c r="E25" s="316"/>
      <c r="F25" s="326"/>
      <c r="G25" s="327"/>
      <c r="H25" s="328"/>
      <c r="I25" s="334"/>
      <c r="O25" s="312"/>
      <c r="P25" s="312"/>
    </row>
    <row r="26" ht="15.75" spans="1:16">
      <c r="A26" s="316"/>
      <c r="B26" s="316"/>
      <c r="C26" s="316"/>
      <c r="D26" s="316"/>
      <c r="E26" s="316"/>
      <c r="F26" s="315"/>
      <c r="G26" s="315"/>
      <c r="H26" s="315"/>
      <c r="I26" s="315"/>
      <c r="O26" s="312"/>
      <c r="P26" s="312"/>
    </row>
    <row r="27" ht="15.75" customHeight="1" spans="1:16">
      <c r="A27" s="316" t="s">
        <v>44</v>
      </c>
      <c r="B27" s="316"/>
      <c r="C27" s="316"/>
      <c r="D27" s="316"/>
      <c r="E27" s="316"/>
      <c r="F27" s="315"/>
      <c r="G27" s="315"/>
      <c r="H27" s="315"/>
      <c r="I27" s="315"/>
      <c r="O27" s="312"/>
      <c r="P27" s="312"/>
    </row>
    <row r="28" ht="15.75" customHeight="1" spans="1:16">
      <c r="A28" s="313" t="s">
        <v>45</v>
      </c>
      <c r="B28" s="313"/>
      <c r="C28" s="313"/>
      <c r="D28" s="313"/>
      <c r="E28" s="313"/>
      <c r="F28" s="315"/>
      <c r="G28" s="315"/>
      <c r="H28" s="315"/>
      <c r="I28" s="315"/>
      <c r="O28" s="312"/>
      <c r="P28" s="312"/>
    </row>
    <row r="29" ht="15.75" customHeight="1" spans="1:16">
      <c r="A29" s="313" t="s">
        <v>46</v>
      </c>
      <c r="B29" s="313" t="s">
        <v>47</v>
      </c>
      <c r="C29" s="313"/>
      <c r="D29" s="313"/>
      <c r="E29" s="313"/>
      <c r="F29" s="315"/>
      <c r="G29" s="315"/>
      <c r="H29" s="315"/>
      <c r="I29" s="315"/>
      <c r="O29" s="312"/>
      <c r="P29" s="312"/>
    </row>
    <row r="30" ht="15.75" customHeight="1" spans="1:16">
      <c r="A30" s="316" t="s">
        <v>48</v>
      </c>
      <c r="B30" s="316" t="s">
        <v>49</v>
      </c>
      <c r="C30" s="316"/>
      <c r="D30" s="316"/>
      <c r="E30" s="316"/>
      <c r="F30" s="316"/>
      <c r="G30" s="315"/>
      <c r="H30" s="315"/>
      <c r="I30" s="315"/>
      <c r="O30" s="312"/>
      <c r="P30" s="312"/>
    </row>
    <row r="31" ht="37.5" customHeight="1" spans="1:16">
      <c r="A31" s="316" t="s">
        <v>50</v>
      </c>
      <c r="B31" s="316"/>
      <c r="C31" s="316" t="s">
        <v>51</v>
      </c>
      <c r="D31" s="316"/>
      <c r="E31" s="316"/>
      <c r="F31" s="315"/>
      <c r="G31" s="329" t="s">
        <v>52</v>
      </c>
      <c r="H31" s="329"/>
      <c r="O31" s="312"/>
      <c r="P31" s="312"/>
    </row>
    <row r="32" spans="15:16">
      <c r="O32" s="312"/>
      <c r="P32" s="312"/>
    </row>
    <row r="33" spans="15:16">
      <c r="O33" s="312"/>
      <c r="P33" s="312"/>
    </row>
    <row r="34" spans="4:5">
      <c r="D34" s="312"/>
      <c r="E34" s="312"/>
    </row>
    <row r="35" spans="4:5">
      <c r="D35" s="312"/>
      <c r="E35" s="312"/>
    </row>
    <row r="36" spans="4:5">
      <c r="D36" s="312"/>
      <c r="E36" s="312"/>
    </row>
    <row r="37" spans="4:5">
      <c r="D37" s="312"/>
      <c r="E37" s="312"/>
    </row>
    <row r="38" spans="4:5">
      <c r="D38" s="312"/>
      <c r="E38" s="312"/>
    </row>
    <row r="39" spans="4:5">
      <c r="D39" s="312"/>
      <c r="E39" s="312"/>
    </row>
    <row r="40" spans="4:5">
      <c r="D40" s="312"/>
      <c r="E40" s="312"/>
    </row>
    <row r="41" spans="4:5">
      <c r="D41" s="312"/>
      <c r="E41" s="312"/>
    </row>
    <row r="42" spans="4:5">
      <c r="D42" s="312"/>
      <c r="E42" s="312"/>
    </row>
    <row r="43" spans="4:5">
      <c r="D43" s="312"/>
      <c r="E43" s="312"/>
    </row>
    <row r="44" spans="4:5">
      <c r="D44" s="312"/>
      <c r="E44" s="312"/>
    </row>
    <row r="45" spans="4:5">
      <c r="D45" s="312"/>
      <c r="E45" s="312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212"/>
      <c r="B1" s="213" t="s">
        <v>8</v>
      </c>
      <c r="C1" s="214"/>
      <c r="D1" s="215" t="s">
        <v>9</v>
      </c>
      <c r="E1" s="216" t="s">
        <v>10</v>
      </c>
      <c r="F1" s="217" t="s">
        <v>11</v>
      </c>
      <c r="G1" s="216" t="s">
        <v>12</v>
      </c>
    </row>
    <row r="2" ht="21" customHeight="1" spans="1:7">
      <c r="A2" s="218" t="s">
        <v>388</v>
      </c>
      <c r="B2" s="218"/>
      <c r="C2" s="214"/>
      <c r="D2" s="216">
        <v>347650</v>
      </c>
      <c r="E2" s="216" t="s">
        <v>383</v>
      </c>
      <c r="F2" s="216">
        <v>1361812</v>
      </c>
      <c r="G2" s="219">
        <v>4820</v>
      </c>
    </row>
    <row r="3" ht="15" customHeight="1" spans="1:7">
      <c r="A3" s="218" t="s">
        <v>388</v>
      </c>
      <c r="B3" s="218"/>
      <c r="C3" s="214"/>
      <c r="D3" s="216">
        <v>347675</v>
      </c>
      <c r="E3" s="216" t="s">
        <v>384</v>
      </c>
      <c r="F3" s="216">
        <v>1361811</v>
      </c>
      <c r="G3" s="219">
        <v>4820</v>
      </c>
    </row>
    <row r="4" ht="15" customHeight="1" spans="1:7">
      <c r="A4" s="218" t="s">
        <v>388</v>
      </c>
      <c r="B4" s="218"/>
      <c r="C4" s="214"/>
      <c r="D4" s="216">
        <v>347676</v>
      </c>
      <c r="E4" s="216" t="s">
        <v>389</v>
      </c>
      <c r="F4" s="216">
        <v>1361814</v>
      </c>
      <c r="G4" s="219">
        <v>4820</v>
      </c>
    </row>
    <row r="5" ht="15" customHeight="1" spans="1:7">
      <c r="A5" s="218" t="s">
        <v>388</v>
      </c>
      <c r="B5" s="218"/>
      <c r="C5" s="214"/>
      <c r="D5" s="216">
        <v>347677</v>
      </c>
      <c r="E5" s="216" t="s">
        <v>390</v>
      </c>
      <c r="F5" s="216">
        <v>1374015</v>
      </c>
      <c r="G5" s="219">
        <v>21700</v>
      </c>
    </row>
    <row r="6" ht="15" customHeight="1" spans="1:7">
      <c r="A6" s="218" t="s">
        <v>391</v>
      </c>
      <c r="B6" s="218"/>
      <c r="C6" s="214"/>
      <c r="D6" s="216">
        <v>347878</v>
      </c>
      <c r="E6" s="216" t="s">
        <v>392</v>
      </c>
      <c r="F6" s="216">
        <v>1369037</v>
      </c>
      <c r="G6" s="219">
        <v>16682</v>
      </c>
    </row>
    <row r="7" ht="15" customHeight="1" spans="1:7">
      <c r="A7" s="218" t="s">
        <v>391</v>
      </c>
      <c r="B7" s="218"/>
      <c r="C7" s="214"/>
      <c r="D7" s="216">
        <v>347894</v>
      </c>
      <c r="E7" s="216" t="s">
        <v>393</v>
      </c>
      <c r="F7" s="216">
        <v>1374179</v>
      </c>
      <c r="G7" s="219">
        <v>18105</v>
      </c>
    </row>
    <row r="8" ht="15" customHeight="1" spans="1:7">
      <c r="A8" s="218" t="s">
        <v>394</v>
      </c>
      <c r="B8" s="218"/>
      <c r="C8" s="214"/>
      <c r="D8" s="216">
        <v>348103</v>
      </c>
      <c r="E8" s="216" t="s">
        <v>395</v>
      </c>
      <c r="F8" s="216">
        <v>1375609</v>
      </c>
      <c r="G8" s="219">
        <v>11300</v>
      </c>
    </row>
    <row r="9" ht="15" customHeight="1" spans="1:7">
      <c r="A9" s="218" t="s">
        <v>394</v>
      </c>
      <c r="B9" s="218"/>
      <c r="C9" s="214"/>
      <c r="D9" s="216">
        <v>348109</v>
      </c>
      <c r="E9" s="216" t="s">
        <v>396</v>
      </c>
      <c r="F9" s="216">
        <v>1375559</v>
      </c>
      <c r="G9" s="219">
        <v>14510</v>
      </c>
    </row>
    <row r="10" ht="15" customHeight="1" spans="1:7">
      <c r="A10" s="218" t="s">
        <v>394</v>
      </c>
      <c r="B10" s="218"/>
      <c r="C10" s="214"/>
      <c r="D10" s="216">
        <v>348226</v>
      </c>
      <c r="E10" s="216" t="s">
        <v>397</v>
      </c>
      <c r="F10" s="216">
        <v>1374155</v>
      </c>
      <c r="G10" s="219">
        <v>14510</v>
      </c>
    </row>
    <row r="11" ht="15" customHeight="1" spans="1:7">
      <c r="A11" s="218" t="s">
        <v>398</v>
      </c>
      <c r="B11" s="218"/>
      <c r="C11" s="214"/>
      <c r="D11" s="216">
        <v>348326</v>
      </c>
      <c r="E11" s="216" t="s">
        <v>399</v>
      </c>
      <c r="F11" s="216">
        <v>1375493</v>
      </c>
      <c r="G11" s="219">
        <v>6780</v>
      </c>
    </row>
    <row r="12" ht="15" customHeight="1" spans="1:7">
      <c r="A12" s="218" t="s">
        <v>400</v>
      </c>
      <c r="B12" s="218"/>
      <c r="C12" s="214"/>
      <c r="D12" s="216">
        <v>348537</v>
      </c>
      <c r="E12" s="216" t="s">
        <v>401</v>
      </c>
      <c r="F12" s="216">
        <v>1375403</v>
      </c>
      <c r="G12" s="219">
        <v>14312</v>
      </c>
    </row>
    <row r="13" ht="15" customHeight="1" spans="1:7">
      <c r="A13" s="218" t="s">
        <v>400</v>
      </c>
      <c r="B13" s="218"/>
      <c r="C13" s="214"/>
      <c r="D13" s="216">
        <v>348542</v>
      </c>
      <c r="E13" s="216" t="s">
        <v>402</v>
      </c>
      <c r="F13" s="216">
        <v>1375500</v>
      </c>
      <c r="G13" s="219">
        <v>13560</v>
      </c>
    </row>
    <row r="14" ht="15" customHeight="1" spans="1:7">
      <c r="A14" s="218" t="s">
        <v>400</v>
      </c>
      <c r="B14" s="218"/>
      <c r="C14" s="214"/>
      <c r="D14" s="216">
        <v>348547</v>
      </c>
      <c r="E14" s="216" t="s">
        <v>403</v>
      </c>
      <c r="F14" s="216">
        <v>1375505</v>
      </c>
      <c r="G14" s="219">
        <v>11300</v>
      </c>
    </row>
    <row r="15" ht="15" customHeight="1" spans="1:7">
      <c r="A15" s="218" t="s">
        <v>404</v>
      </c>
      <c r="B15" s="218"/>
      <c r="C15" s="214"/>
      <c r="D15" s="216">
        <v>348803</v>
      </c>
      <c r="E15" s="216" t="s">
        <v>405</v>
      </c>
      <c r="F15" s="216">
        <v>1360862</v>
      </c>
      <c r="G15" s="219">
        <v>29765</v>
      </c>
    </row>
    <row r="16" ht="15" customHeight="1" spans="1:7">
      <c r="A16" s="218" t="s">
        <v>404</v>
      </c>
      <c r="B16" s="218"/>
      <c r="C16" s="214"/>
      <c r="D16" s="216">
        <v>348814</v>
      </c>
      <c r="E16" s="216" t="s">
        <v>406</v>
      </c>
      <c r="F16" s="216">
        <v>1377393</v>
      </c>
      <c r="G16" s="219">
        <v>5650</v>
      </c>
    </row>
    <row r="17" ht="15" customHeight="1" spans="1:7">
      <c r="A17" s="218" t="s">
        <v>407</v>
      </c>
      <c r="B17" s="218"/>
      <c r="C17" s="214"/>
      <c r="D17" s="216">
        <v>349327</v>
      </c>
      <c r="E17" s="216" t="s">
        <v>408</v>
      </c>
      <c r="F17" s="216">
        <v>1373251</v>
      </c>
      <c r="G17" s="219">
        <v>22374</v>
      </c>
    </row>
    <row r="18" ht="15" customHeight="1" spans="1:7">
      <c r="A18" s="218" t="s">
        <v>409</v>
      </c>
      <c r="B18" s="218"/>
      <c r="C18" s="214"/>
      <c r="D18" s="216">
        <v>349720</v>
      </c>
      <c r="E18" s="216" t="s">
        <v>410</v>
      </c>
      <c r="F18" s="216">
        <v>1378170</v>
      </c>
      <c r="G18" s="219">
        <v>5880</v>
      </c>
    </row>
    <row r="19" ht="15" customHeight="1" spans="1:7">
      <c r="A19" s="218" t="s">
        <v>411</v>
      </c>
      <c r="B19" s="218"/>
      <c r="C19" s="214"/>
      <c r="D19" s="216">
        <v>349924</v>
      </c>
      <c r="E19" s="216" t="s">
        <v>412</v>
      </c>
      <c r="F19" s="216">
        <v>1377508</v>
      </c>
      <c r="G19" s="219">
        <v>5705</v>
      </c>
    </row>
    <row r="20" ht="15" customHeight="1" spans="1:7">
      <c r="A20" s="218" t="s">
        <v>413</v>
      </c>
      <c r="B20" s="218"/>
      <c r="C20" s="214"/>
      <c r="D20" s="216">
        <v>350104</v>
      </c>
      <c r="E20" s="216" t="s">
        <v>414</v>
      </c>
      <c r="F20" s="216">
        <v>1371121</v>
      </c>
      <c r="G20" s="219">
        <v>27262</v>
      </c>
    </row>
    <row r="21" ht="15" customHeight="1" spans="1:7">
      <c r="A21" s="218" t="s">
        <v>415</v>
      </c>
      <c r="B21" s="218"/>
      <c r="C21" s="214"/>
      <c r="D21" s="216">
        <v>350345</v>
      </c>
      <c r="E21" s="216" t="s">
        <v>416</v>
      </c>
      <c r="F21" s="216">
        <v>1369787</v>
      </c>
      <c r="G21" s="219">
        <v>9640</v>
      </c>
    </row>
    <row r="22" ht="15" customHeight="1" spans="1:7">
      <c r="A22" s="218" t="s">
        <v>415</v>
      </c>
      <c r="B22" s="218"/>
      <c r="C22" s="214"/>
      <c r="D22" s="216">
        <v>350348</v>
      </c>
      <c r="E22" s="216" t="s">
        <v>417</v>
      </c>
      <c r="F22" s="216">
        <v>1377189</v>
      </c>
      <c r="G22" s="219">
        <v>5350</v>
      </c>
    </row>
    <row r="23" ht="15" customHeight="1" spans="1:7">
      <c r="A23" s="218" t="s">
        <v>418</v>
      </c>
      <c r="B23" s="218"/>
      <c r="C23" s="214"/>
      <c r="D23" s="216">
        <v>351032</v>
      </c>
      <c r="E23" s="216" t="s">
        <v>419</v>
      </c>
      <c r="F23" s="216">
        <v>1368806</v>
      </c>
      <c r="G23" s="219">
        <v>4820</v>
      </c>
    </row>
    <row r="24" ht="15" customHeight="1" spans="1:7">
      <c r="A24" s="218" t="s">
        <v>420</v>
      </c>
      <c r="B24" s="218"/>
      <c r="C24" s="214"/>
      <c r="D24" s="216">
        <v>351452</v>
      </c>
      <c r="E24" s="216" t="s">
        <v>421</v>
      </c>
      <c r="F24" s="216">
        <v>1381488</v>
      </c>
      <c r="G24" s="219">
        <v>19260</v>
      </c>
    </row>
    <row r="25" ht="15" customHeight="1" spans="1:7">
      <c r="A25" s="218" t="s">
        <v>422</v>
      </c>
      <c r="B25" s="218"/>
      <c r="C25" s="214"/>
      <c r="D25" s="216">
        <v>351641</v>
      </c>
      <c r="E25" s="216" t="s">
        <v>423</v>
      </c>
      <c r="F25" s="216">
        <v>1375185</v>
      </c>
      <c r="G25" s="219">
        <v>13020</v>
      </c>
    </row>
    <row r="26" ht="15.75" spans="1:7">
      <c r="A26" s="218" t="s">
        <v>424</v>
      </c>
      <c r="B26" s="218"/>
      <c r="C26" s="214"/>
      <c r="D26" s="216">
        <v>351874</v>
      </c>
      <c r="E26" s="216" t="s">
        <v>425</v>
      </c>
      <c r="F26" s="216">
        <v>1378066</v>
      </c>
      <c r="G26" s="219">
        <v>21700</v>
      </c>
    </row>
    <row r="27" ht="15" customHeight="1" spans="1:7">
      <c r="A27" s="218" t="s">
        <v>426</v>
      </c>
      <c r="B27" s="218"/>
      <c r="C27" s="214"/>
      <c r="D27" s="216">
        <v>352287</v>
      </c>
      <c r="E27" s="216" t="s">
        <v>427</v>
      </c>
      <c r="F27" s="216">
        <v>1379235</v>
      </c>
      <c r="G27" s="219">
        <v>13020</v>
      </c>
    </row>
    <row r="28" ht="15" customHeight="1" spans="1:7">
      <c r="A28" s="218" t="s">
        <v>428</v>
      </c>
      <c r="B28" s="218"/>
      <c r="C28" s="214"/>
      <c r="D28" s="216">
        <v>352422</v>
      </c>
      <c r="E28" s="216" t="s">
        <v>429</v>
      </c>
      <c r="F28" s="216">
        <v>1383358</v>
      </c>
      <c r="G28" s="219">
        <v>17360</v>
      </c>
    </row>
    <row r="29" ht="15" customHeight="1" spans="1:7">
      <c r="A29" s="218" t="s">
        <v>430</v>
      </c>
      <c r="B29" s="218"/>
      <c r="C29" s="214"/>
      <c r="D29" s="216">
        <v>352669</v>
      </c>
      <c r="E29" s="216" t="s">
        <v>431</v>
      </c>
      <c r="F29" s="216">
        <v>1360285</v>
      </c>
      <c r="G29" s="219">
        <v>13020</v>
      </c>
    </row>
    <row r="30" ht="15" customHeight="1" spans="1:7">
      <c r="A30" s="218" t="s">
        <v>432</v>
      </c>
      <c r="B30" s="218"/>
      <c r="C30" s="214"/>
      <c r="D30" s="216">
        <v>353000</v>
      </c>
      <c r="E30" s="216" t="s">
        <v>433</v>
      </c>
      <c r="F30" s="216">
        <v>1384303</v>
      </c>
      <c r="G30" s="219">
        <v>15870</v>
      </c>
    </row>
    <row r="31" ht="15" customHeight="1" spans="1:7">
      <c r="A31" s="218" t="s">
        <v>432</v>
      </c>
      <c r="B31" s="218"/>
      <c r="C31" s="214"/>
      <c r="D31" s="216">
        <v>353023</v>
      </c>
      <c r="E31" s="216" t="s">
        <v>434</v>
      </c>
      <c r="F31" s="216">
        <v>1385193</v>
      </c>
      <c r="G31" s="219">
        <v>13020</v>
      </c>
    </row>
    <row r="32" ht="21" customHeight="1" spans="1:7">
      <c r="A32" s="218" t="s">
        <v>432</v>
      </c>
      <c r="B32" s="218"/>
      <c r="C32" s="214"/>
      <c r="D32" s="216">
        <v>353025</v>
      </c>
      <c r="E32" s="216" t="s">
        <v>435</v>
      </c>
      <c r="F32" s="216">
        <v>1379536</v>
      </c>
      <c r="G32" s="219">
        <v>17360</v>
      </c>
    </row>
    <row r="33" ht="15" customHeight="1" spans="1:7">
      <c r="A33" s="218" t="s">
        <v>436</v>
      </c>
      <c r="B33" s="218"/>
      <c r="C33" s="214"/>
      <c r="D33" s="216">
        <v>353225</v>
      </c>
      <c r="E33" s="216" t="s">
        <v>437</v>
      </c>
      <c r="F33" s="216">
        <v>1386769</v>
      </c>
      <c r="G33" s="219">
        <v>6410</v>
      </c>
    </row>
    <row r="34" ht="15" customHeight="1" spans="1:7">
      <c r="A34" s="218" t="s">
        <v>436</v>
      </c>
      <c r="B34" s="218"/>
      <c r="C34" s="214"/>
      <c r="D34" s="216">
        <v>353227</v>
      </c>
      <c r="E34" s="216" t="s">
        <v>438</v>
      </c>
      <c r="F34" s="216">
        <v>1382303</v>
      </c>
      <c r="G34" s="219">
        <v>6235</v>
      </c>
    </row>
    <row r="35" ht="15.75" spans="1:8">
      <c r="A35" s="220"/>
      <c r="B35" s="220"/>
      <c r="C35" s="220"/>
      <c r="D35" s="220"/>
      <c r="E35" s="220"/>
      <c r="F35" s="221" t="s">
        <v>41</v>
      </c>
      <c r="G35" s="222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B10" workbookViewId="0">
      <selection activeCell="G19" sqref="G19"/>
    </sheetView>
  </sheetViews>
  <sheetFormatPr defaultColWidth="7" defaultRowHeight="20.1" customHeight="1" outlineLevelCol="5"/>
  <cols>
    <col min="1" max="1" width="7" style="173"/>
    <col min="2" max="3" width="14.625" style="173" customWidth="1"/>
    <col min="4" max="4" width="24.75" style="173" customWidth="1"/>
    <col min="5" max="5" width="18.5" style="173" customWidth="1"/>
    <col min="6" max="6" width="21.75" style="173" customWidth="1"/>
    <col min="7" max="16371" width="7" style="173"/>
  </cols>
  <sheetData>
    <row r="1" s="173" customFormat="1" customHeight="1"/>
    <row r="2" s="173" customFormat="1" ht="6.75" customHeight="1"/>
    <row r="3" s="174" customFormat="1" customHeight="1" spans="2:6">
      <c r="B3" s="183"/>
      <c r="C3" s="183"/>
      <c r="D3" s="183"/>
      <c r="E3" s="183"/>
      <c r="F3" s="183"/>
    </row>
    <row r="4" s="173" customFormat="1" ht="6.75" customHeight="1"/>
    <row r="5" s="175" customFormat="1" ht="15" customHeight="1" spans="2:6">
      <c r="B5" s="184" t="s">
        <v>440</v>
      </c>
      <c r="C5" s="184"/>
      <c r="D5" s="184"/>
      <c r="E5" s="184"/>
      <c r="F5" s="184"/>
    </row>
    <row r="6" s="173" customFormat="1" ht="13.5" customHeight="1" spans="2:6">
      <c r="B6" s="185"/>
      <c r="C6" s="185"/>
      <c r="D6" s="185"/>
      <c r="E6" s="185"/>
      <c r="F6" s="185"/>
    </row>
    <row r="7" s="173" customFormat="1" ht="7.5" customHeight="1" spans="1:6">
      <c r="A7" s="186"/>
      <c r="B7" s="187"/>
      <c r="C7" s="187"/>
      <c r="D7" s="186"/>
      <c r="E7" s="186"/>
      <c r="F7" s="188"/>
    </row>
    <row r="8" s="176" customFormat="1" customHeight="1" spans="1:6">
      <c r="A8" s="189"/>
      <c r="B8" s="190" t="s">
        <v>441</v>
      </c>
      <c r="C8" s="191" t="s">
        <v>442</v>
      </c>
      <c r="D8" s="192"/>
      <c r="E8" s="190" t="s">
        <v>1</v>
      </c>
      <c r="F8" s="193" t="s">
        <v>443</v>
      </c>
    </row>
    <row r="9" s="176" customFormat="1" customHeight="1" spans="1:6">
      <c r="A9" s="189"/>
      <c r="B9" s="190" t="s">
        <v>444</v>
      </c>
      <c r="C9" s="337" t="s">
        <v>445</v>
      </c>
      <c r="D9" s="192"/>
      <c r="E9" s="190" t="s">
        <v>4</v>
      </c>
      <c r="F9" s="194">
        <v>43435</v>
      </c>
    </row>
    <row r="10" s="176" customFormat="1" customHeight="1" spans="1:6">
      <c r="A10" s="189"/>
      <c r="B10" s="190"/>
      <c r="C10" s="337" t="s">
        <v>446</v>
      </c>
      <c r="D10" s="195"/>
      <c r="E10" s="190" t="s">
        <v>6</v>
      </c>
      <c r="F10" s="193" t="s">
        <v>7</v>
      </c>
    </row>
    <row r="11" s="176" customFormat="1" customHeight="1" spans="1:6">
      <c r="A11" s="189"/>
      <c r="B11" s="196"/>
      <c r="C11" s="197"/>
      <c r="D11" s="198"/>
      <c r="E11" s="190"/>
      <c r="F11" s="193"/>
    </row>
    <row r="12" s="176" customFormat="1" ht="24.95" customHeight="1" spans="1:6">
      <c r="A12" s="189"/>
      <c r="B12" s="134" t="s">
        <v>8</v>
      </c>
      <c r="C12" s="134" t="s">
        <v>9</v>
      </c>
      <c r="D12" s="134" t="s">
        <v>10</v>
      </c>
      <c r="E12" s="134" t="s">
        <v>11</v>
      </c>
      <c r="F12" s="134" t="s">
        <v>12</v>
      </c>
    </row>
    <row r="13" s="177" customFormat="1" ht="15.75" customHeight="1" spans="1:6">
      <c r="A13" s="199"/>
      <c r="B13" s="67">
        <v>43405</v>
      </c>
      <c r="C13" s="68">
        <v>353577</v>
      </c>
      <c r="D13" s="68" t="s">
        <v>447</v>
      </c>
      <c r="E13" s="68">
        <v>1362739</v>
      </c>
      <c r="F13" s="69">
        <v>9640</v>
      </c>
    </row>
    <row r="14" s="177" customFormat="1" ht="15.75" customHeight="1" spans="1:6">
      <c r="A14" s="199"/>
      <c r="B14" s="67">
        <v>43406</v>
      </c>
      <c r="C14" s="68">
        <v>353759</v>
      </c>
      <c r="D14" s="68" t="s">
        <v>448</v>
      </c>
      <c r="E14" s="68">
        <v>1387544</v>
      </c>
      <c r="F14" s="69">
        <v>13765</v>
      </c>
    </row>
    <row r="15" s="177" customFormat="1" ht="15.75" customHeight="1" spans="1:6">
      <c r="A15" s="199"/>
      <c r="B15" s="67">
        <v>43406</v>
      </c>
      <c r="C15" s="68">
        <v>353761</v>
      </c>
      <c r="D15" s="68" t="s">
        <v>449</v>
      </c>
      <c r="E15" s="68">
        <v>1387544</v>
      </c>
      <c r="F15" s="69">
        <v>13765</v>
      </c>
    </row>
    <row r="16" s="177" customFormat="1" ht="15.75" customHeight="1" spans="1:6">
      <c r="A16" s="199"/>
      <c r="B16" s="67">
        <v>43406</v>
      </c>
      <c r="C16" s="68">
        <v>353763</v>
      </c>
      <c r="D16" s="68" t="s">
        <v>450</v>
      </c>
      <c r="E16" s="68">
        <v>1384786</v>
      </c>
      <c r="F16" s="69">
        <v>22445</v>
      </c>
    </row>
    <row r="17" s="177" customFormat="1" ht="15.75" customHeight="1" spans="1:6">
      <c r="A17" s="199"/>
      <c r="B17" s="67">
        <v>43408</v>
      </c>
      <c r="C17" s="68">
        <v>354198</v>
      </c>
      <c r="D17" s="68" t="s">
        <v>451</v>
      </c>
      <c r="E17" s="68">
        <v>1376385</v>
      </c>
      <c r="F17" s="69">
        <v>15255</v>
      </c>
    </row>
    <row r="18" s="177" customFormat="1" ht="15.75" customHeight="1" spans="1:6">
      <c r="A18" s="199"/>
      <c r="B18" s="67">
        <v>43409</v>
      </c>
      <c r="C18" s="68">
        <v>354426</v>
      </c>
      <c r="D18" s="68" t="s">
        <v>452</v>
      </c>
      <c r="E18" s="68">
        <v>1375468</v>
      </c>
      <c r="F18" s="69">
        <v>20340</v>
      </c>
    </row>
    <row r="19" s="177" customFormat="1" ht="15.75" customHeight="1" spans="1:6">
      <c r="A19" s="199"/>
      <c r="B19" s="67">
        <v>43412</v>
      </c>
      <c r="C19" s="68">
        <v>354928</v>
      </c>
      <c r="D19" s="68" t="s">
        <v>453</v>
      </c>
      <c r="E19" s="68">
        <v>1390447</v>
      </c>
      <c r="F19" s="69">
        <v>5650</v>
      </c>
    </row>
    <row r="20" s="177" customFormat="1" ht="15.75" customHeight="1" spans="1:6">
      <c r="A20" s="199"/>
      <c r="B20" s="67">
        <v>43413</v>
      </c>
      <c r="C20" s="68">
        <v>355110</v>
      </c>
      <c r="D20" s="68" t="s">
        <v>454</v>
      </c>
      <c r="E20" s="68">
        <v>1384963</v>
      </c>
      <c r="F20" s="69">
        <v>19830</v>
      </c>
    </row>
    <row r="21" s="177" customFormat="1" ht="15.75" customHeight="1" spans="1:6">
      <c r="A21" s="199"/>
      <c r="B21" s="67">
        <v>43413</v>
      </c>
      <c r="C21" s="68">
        <v>355111</v>
      </c>
      <c r="D21" s="68" t="s">
        <v>455</v>
      </c>
      <c r="E21" s="68">
        <v>1390158</v>
      </c>
      <c r="F21" s="69">
        <v>15255</v>
      </c>
    </row>
    <row r="22" s="177" customFormat="1" ht="15.75" customHeight="1" spans="1:6">
      <c r="A22" s="199"/>
      <c r="B22" s="67">
        <v>43413</v>
      </c>
      <c r="C22" s="68">
        <v>355118</v>
      </c>
      <c r="D22" s="68" t="s">
        <v>456</v>
      </c>
      <c r="E22" s="68">
        <v>1390158</v>
      </c>
      <c r="F22" s="69">
        <v>15255</v>
      </c>
    </row>
    <row r="23" s="177" customFormat="1" ht="15.75" customHeight="1" spans="1:6">
      <c r="A23" s="199"/>
      <c r="B23" s="67">
        <v>43413</v>
      </c>
      <c r="C23" s="68">
        <v>355121</v>
      </c>
      <c r="D23" s="68" t="s">
        <v>457</v>
      </c>
      <c r="E23" s="68">
        <v>1390157</v>
      </c>
      <c r="F23" s="69">
        <v>18306</v>
      </c>
    </row>
    <row r="24" s="177" customFormat="1" ht="15.75" customHeight="1" spans="1:6">
      <c r="A24" s="199"/>
      <c r="B24" s="67">
        <v>43413</v>
      </c>
      <c r="C24" s="68">
        <v>355122</v>
      </c>
      <c r="D24" s="68" t="s">
        <v>458</v>
      </c>
      <c r="E24" s="68">
        <v>1390157</v>
      </c>
      <c r="F24" s="69">
        <v>18306</v>
      </c>
    </row>
    <row r="25" s="177" customFormat="1" ht="15.75" customHeight="1" spans="1:6">
      <c r="A25" s="199"/>
      <c r="B25" s="67">
        <v>43413</v>
      </c>
      <c r="C25" s="68">
        <v>355125</v>
      </c>
      <c r="D25" s="68" t="s">
        <v>459</v>
      </c>
      <c r="E25" s="68">
        <v>1390158</v>
      </c>
      <c r="F25" s="69">
        <v>15255</v>
      </c>
    </row>
    <row r="26" s="177" customFormat="1" ht="15.75" customHeight="1" spans="1:6">
      <c r="A26" s="199"/>
      <c r="B26" s="67">
        <v>43413</v>
      </c>
      <c r="C26" s="68">
        <v>355130</v>
      </c>
      <c r="D26" s="68" t="s">
        <v>460</v>
      </c>
      <c r="E26" s="200">
        <v>1390120</v>
      </c>
      <c r="F26" s="69">
        <v>18306</v>
      </c>
    </row>
    <row r="27" s="177" customFormat="1" ht="15.75" customHeight="1" spans="1:6">
      <c r="A27" s="199"/>
      <c r="B27" s="67">
        <v>43413</v>
      </c>
      <c r="C27" s="68">
        <v>355132</v>
      </c>
      <c r="D27" s="68" t="s">
        <v>461</v>
      </c>
      <c r="E27" s="68">
        <v>1390157</v>
      </c>
      <c r="F27" s="69">
        <v>18306</v>
      </c>
    </row>
    <row r="28" s="177" customFormat="1" ht="15.75" customHeight="1" spans="1:6">
      <c r="A28" s="199"/>
      <c r="B28" s="67">
        <v>43414</v>
      </c>
      <c r="C28" s="68">
        <v>355352</v>
      </c>
      <c r="D28" s="68" t="s">
        <v>462</v>
      </c>
      <c r="E28" s="68">
        <v>1391119</v>
      </c>
      <c r="F28" s="69">
        <v>6780</v>
      </c>
    </row>
    <row r="29" s="177" customFormat="1" ht="15.75" customHeight="1" spans="1:6">
      <c r="A29" s="199"/>
      <c r="B29" s="67">
        <v>43415</v>
      </c>
      <c r="C29" s="68">
        <v>355542</v>
      </c>
      <c r="D29" s="68" t="s">
        <v>463</v>
      </c>
      <c r="E29" s="68">
        <v>1389422</v>
      </c>
      <c r="F29" s="69">
        <v>19830</v>
      </c>
    </row>
    <row r="30" s="177" customFormat="1" ht="15.75" customHeight="1" spans="1:6">
      <c r="A30" s="199"/>
      <c r="B30" s="67">
        <v>43415</v>
      </c>
      <c r="C30" s="68">
        <v>355565</v>
      </c>
      <c r="D30" s="68" t="s">
        <v>464</v>
      </c>
      <c r="E30" s="68">
        <v>1392137</v>
      </c>
      <c r="F30" s="69">
        <v>7344</v>
      </c>
    </row>
    <row r="31" s="177" customFormat="1" ht="15.75" customHeight="1" spans="1:6">
      <c r="A31" s="199"/>
      <c r="B31" s="67">
        <v>43419</v>
      </c>
      <c r="C31" s="68">
        <v>356354</v>
      </c>
      <c r="D31" s="68" t="s">
        <v>465</v>
      </c>
      <c r="E31" s="68">
        <v>1391474</v>
      </c>
      <c r="F31" s="69">
        <v>15255</v>
      </c>
    </row>
    <row r="32" s="177" customFormat="1" ht="15.75" customHeight="1" spans="1:6">
      <c r="A32" s="199"/>
      <c r="B32" s="67">
        <v>43419</v>
      </c>
      <c r="C32" s="68">
        <v>356355</v>
      </c>
      <c r="D32" s="68" t="s">
        <v>466</v>
      </c>
      <c r="E32" s="68">
        <v>1389887</v>
      </c>
      <c r="F32" s="69">
        <v>5650</v>
      </c>
    </row>
    <row r="33" s="177" customFormat="1" ht="15.75" customHeight="1" spans="1:6">
      <c r="A33" s="199"/>
      <c r="B33" s="67">
        <v>43420</v>
      </c>
      <c r="C33" s="68">
        <v>356545</v>
      </c>
      <c r="D33" s="68" t="s">
        <v>467</v>
      </c>
      <c r="E33" s="68">
        <v>1391324</v>
      </c>
      <c r="F33" s="69">
        <v>20340</v>
      </c>
    </row>
    <row r="34" s="177" customFormat="1" ht="15.75" customHeight="1" spans="1:6">
      <c r="A34" s="199"/>
      <c r="B34" s="67">
        <v>43420</v>
      </c>
      <c r="C34" s="68">
        <v>356547</v>
      </c>
      <c r="D34" s="68" t="s">
        <v>468</v>
      </c>
      <c r="E34" s="68">
        <v>1388586</v>
      </c>
      <c r="F34" s="69">
        <v>11300</v>
      </c>
    </row>
    <row r="35" s="177" customFormat="1" ht="15.75" customHeight="1" spans="1:6">
      <c r="A35" s="199"/>
      <c r="B35" s="67">
        <v>43420</v>
      </c>
      <c r="C35" s="68">
        <v>356554</v>
      </c>
      <c r="D35" s="68" t="s">
        <v>469</v>
      </c>
      <c r="E35" s="68">
        <v>1388816</v>
      </c>
      <c r="F35" s="69">
        <v>11300</v>
      </c>
    </row>
    <row r="36" s="177" customFormat="1" ht="15.75" customHeight="1" spans="1:6">
      <c r="A36" s="199"/>
      <c r="B36" s="67">
        <v>43421</v>
      </c>
      <c r="C36" s="68">
        <v>356798</v>
      </c>
      <c r="D36" s="68" t="s">
        <v>470</v>
      </c>
      <c r="E36" s="68">
        <v>1395991</v>
      </c>
      <c r="F36" s="69">
        <v>5650</v>
      </c>
    </row>
    <row r="37" s="177" customFormat="1" ht="15.75" customHeight="1" spans="1:6">
      <c r="A37" s="199"/>
      <c r="B37" s="67">
        <v>43422</v>
      </c>
      <c r="C37" s="68">
        <v>357003</v>
      </c>
      <c r="D37" s="68" t="s">
        <v>471</v>
      </c>
      <c r="E37" s="68">
        <v>1390396</v>
      </c>
      <c r="F37" s="69">
        <v>11300</v>
      </c>
    </row>
    <row r="38" s="177" customFormat="1" ht="15.75" customHeight="1" spans="1:6">
      <c r="A38" s="199"/>
      <c r="B38" s="67">
        <v>43423</v>
      </c>
      <c r="C38" s="68">
        <v>357307</v>
      </c>
      <c r="D38" s="68" t="s">
        <v>472</v>
      </c>
      <c r="E38" s="68">
        <v>1394383</v>
      </c>
      <c r="F38" s="69">
        <v>11300</v>
      </c>
    </row>
    <row r="39" s="177" customFormat="1" ht="15.75" customHeight="1" spans="1:6">
      <c r="A39" s="199"/>
      <c r="B39" s="67">
        <v>43425</v>
      </c>
      <c r="C39" s="68">
        <v>357649</v>
      </c>
      <c r="D39" s="68" t="s">
        <v>473</v>
      </c>
      <c r="E39" s="68">
        <v>1394761</v>
      </c>
      <c r="F39" s="69">
        <v>6780</v>
      </c>
    </row>
    <row r="40" s="177" customFormat="1" ht="15.75" customHeight="1" spans="1:6">
      <c r="A40" s="199"/>
      <c r="B40" s="67">
        <v>43425</v>
      </c>
      <c r="C40" s="68">
        <v>357650</v>
      </c>
      <c r="D40" s="68" t="s">
        <v>474</v>
      </c>
      <c r="E40" s="68">
        <v>1394761</v>
      </c>
      <c r="F40" s="69">
        <v>6780</v>
      </c>
    </row>
    <row r="41" s="177" customFormat="1" ht="15.75" customHeight="1" spans="1:6">
      <c r="A41" s="199"/>
      <c r="B41" s="67">
        <v>43427</v>
      </c>
      <c r="C41" s="68">
        <v>358226</v>
      </c>
      <c r="D41" s="68" t="s">
        <v>475</v>
      </c>
      <c r="E41" s="68">
        <v>1396138</v>
      </c>
      <c r="F41" s="69">
        <v>24408</v>
      </c>
    </row>
    <row r="42" s="177" customFormat="1" ht="15.75" customHeight="1" spans="1:6">
      <c r="A42" s="199"/>
      <c r="B42" s="67">
        <v>43428</v>
      </c>
      <c r="C42" s="68">
        <v>358249</v>
      </c>
      <c r="D42" s="68" t="s">
        <v>476</v>
      </c>
      <c r="E42" s="68">
        <v>1396359</v>
      </c>
      <c r="F42" s="69">
        <v>18306</v>
      </c>
    </row>
    <row r="43" s="177" customFormat="1" ht="15.75" customHeight="1" spans="1:6">
      <c r="A43" s="199"/>
      <c r="B43" s="67">
        <v>43429</v>
      </c>
      <c r="C43" s="68">
        <v>358463</v>
      </c>
      <c r="D43" s="68" t="s">
        <v>477</v>
      </c>
      <c r="E43" s="68">
        <v>1400943</v>
      </c>
      <c r="F43" s="69">
        <v>5650</v>
      </c>
    </row>
    <row r="44" s="177" customFormat="1" ht="15.75" customHeight="1" spans="1:6">
      <c r="A44" s="199"/>
      <c r="B44" s="67">
        <v>43430</v>
      </c>
      <c r="C44" s="68">
        <v>358760</v>
      </c>
      <c r="D44" s="68" t="s">
        <v>478</v>
      </c>
      <c r="E44" s="68">
        <v>1395504</v>
      </c>
      <c r="F44" s="69">
        <v>18306</v>
      </c>
    </row>
    <row r="45" s="177" customFormat="1" ht="15.75" customHeight="1" spans="1:6">
      <c r="A45" s="199"/>
      <c r="B45" s="67">
        <v>43431</v>
      </c>
      <c r="C45" s="68">
        <v>55</v>
      </c>
      <c r="D45" s="68" t="s">
        <v>479</v>
      </c>
      <c r="E45" s="68">
        <v>1392305</v>
      </c>
      <c r="F45" s="69">
        <v>5650</v>
      </c>
    </row>
    <row r="46" s="177" customFormat="1" ht="15.75" customHeight="1" spans="1:6">
      <c r="A46" s="199"/>
      <c r="B46" s="67">
        <v>43431</v>
      </c>
      <c r="C46" s="68">
        <v>95</v>
      </c>
      <c r="D46" s="68" t="s">
        <v>480</v>
      </c>
      <c r="E46" s="68">
        <v>1400098</v>
      </c>
      <c r="F46" s="69">
        <v>15080</v>
      </c>
    </row>
    <row r="47" s="177" customFormat="1" ht="15.75" customHeight="1" spans="1:6">
      <c r="A47" s="199"/>
      <c r="B47" s="67">
        <v>43431</v>
      </c>
      <c r="C47" s="68">
        <v>165</v>
      </c>
      <c r="D47" s="68" t="s">
        <v>481</v>
      </c>
      <c r="E47" s="68">
        <v>1396790</v>
      </c>
      <c r="F47" s="69">
        <v>18850</v>
      </c>
    </row>
    <row r="48" s="177" customFormat="1" ht="15.75" customHeight="1" spans="1:6">
      <c r="A48" s="199"/>
      <c r="B48" s="67">
        <v>43432</v>
      </c>
      <c r="C48" s="68">
        <v>289</v>
      </c>
      <c r="D48" s="68" t="s">
        <v>482</v>
      </c>
      <c r="E48" s="68">
        <v>1396312</v>
      </c>
      <c r="F48" s="69">
        <v>11300</v>
      </c>
    </row>
    <row r="49" s="177" customFormat="1" ht="15.75" customHeight="1" spans="1:6">
      <c r="A49" s="199"/>
      <c r="B49" s="67">
        <v>43432</v>
      </c>
      <c r="C49" s="68">
        <v>292</v>
      </c>
      <c r="D49" s="68" t="s">
        <v>483</v>
      </c>
      <c r="E49" s="68">
        <v>1395941</v>
      </c>
      <c r="F49" s="69">
        <v>36612</v>
      </c>
    </row>
    <row r="50" s="177" customFormat="1" ht="15.75" customHeight="1" spans="1:6">
      <c r="A50" s="199"/>
      <c r="B50" s="67">
        <v>43434</v>
      </c>
      <c r="C50" s="68">
        <v>268</v>
      </c>
      <c r="D50" s="68" t="s">
        <v>484</v>
      </c>
      <c r="E50" s="68">
        <v>1393778</v>
      </c>
      <c r="F50" s="69">
        <v>15254.97</v>
      </c>
    </row>
    <row r="51" s="177" customFormat="1" ht="15.75" customHeight="1" spans="1:6">
      <c r="A51" s="199"/>
      <c r="B51" s="67">
        <v>43434</v>
      </c>
      <c r="C51" s="68">
        <v>515</v>
      </c>
      <c r="D51" s="68" t="s">
        <v>485</v>
      </c>
      <c r="E51" s="68">
        <v>1393409</v>
      </c>
      <c r="F51" s="69">
        <v>5649.6</v>
      </c>
    </row>
    <row r="52" s="177" customFormat="1" ht="15.75" customHeight="1" spans="1:6">
      <c r="A52" s="199"/>
      <c r="B52" s="67"/>
      <c r="C52" s="68"/>
      <c r="D52" s="68"/>
      <c r="E52" s="68"/>
      <c r="F52" s="69"/>
    </row>
    <row r="53" s="173" customFormat="1" hidden="1" customHeight="1" spans="1:6">
      <c r="A53" s="186"/>
      <c r="B53" s="201"/>
      <c r="C53" s="186"/>
      <c r="D53" s="186"/>
      <c r="E53" s="190" t="s">
        <v>486</v>
      </c>
      <c r="F53" s="202" t="e">
        <f>#REF!</f>
        <v>#REF!</v>
      </c>
    </row>
    <row r="54" s="173" customFormat="1" hidden="1" customHeight="1" spans="1:6">
      <c r="A54" s="186"/>
      <c r="B54" s="201"/>
      <c r="C54" s="186"/>
      <c r="D54" s="186"/>
      <c r="E54" s="190" t="s">
        <v>487</v>
      </c>
      <c r="F54" s="202" t="e">
        <f>F53*7%</f>
        <v>#REF!</v>
      </c>
    </row>
    <row r="55" s="173" customFormat="1" hidden="1" customHeight="1" spans="1:6">
      <c r="A55" s="186"/>
      <c r="B55" s="201"/>
      <c r="C55" s="186"/>
      <c r="D55" s="186"/>
      <c r="E55" s="190" t="s">
        <v>488</v>
      </c>
      <c r="F55" s="202" t="e">
        <f>#REF!</f>
        <v>#REF!</v>
      </c>
    </row>
    <row r="56" s="173" customFormat="1" customHeight="1" spans="1:6">
      <c r="A56" s="186"/>
      <c r="B56" s="186"/>
      <c r="C56" s="186"/>
      <c r="D56" s="186"/>
      <c r="E56" s="190" t="s">
        <v>41</v>
      </c>
      <c r="F56" s="203">
        <f>SUM(F13:F52)</f>
        <v>554354.57</v>
      </c>
    </row>
    <row r="57" s="173" customFormat="1" customHeight="1" spans="1:6">
      <c r="A57" s="186"/>
      <c r="B57" s="189"/>
      <c r="C57" s="186"/>
      <c r="D57" s="186"/>
      <c r="E57" s="190"/>
      <c r="F57" s="204" t="s">
        <v>489</v>
      </c>
    </row>
    <row r="58" s="173" customFormat="1" customHeight="1" spans="1:6">
      <c r="A58" s="186"/>
      <c r="B58" s="189" t="s">
        <v>43</v>
      </c>
      <c r="C58" s="205"/>
      <c r="D58" s="205"/>
      <c r="E58" s="190"/>
      <c r="F58" s="204"/>
    </row>
    <row r="59" s="173" customFormat="1" customHeight="1" spans="1:6">
      <c r="A59" s="186"/>
      <c r="B59" s="189" t="s">
        <v>44</v>
      </c>
      <c r="C59" s="205"/>
      <c r="D59" s="206"/>
      <c r="E59" s="190"/>
      <c r="F59" s="207" t="s">
        <v>490</v>
      </c>
    </row>
    <row r="60" s="173" customFormat="1" customHeight="1" spans="1:6">
      <c r="A60" s="186"/>
      <c r="B60" s="196" t="s">
        <v>45</v>
      </c>
      <c r="C60" s="187"/>
      <c r="D60" s="186"/>
      <c r="E60" s="190"/>
      <c r="F60" s="204"/>
    </row>
    <row r="61" s="178" customFormat="1" customHeight="1" spans="1:6">
      <c r="A61" s="205"/>
      <c r="B61" s="196" t="s">
        <v>491</v>
      </c>
      <c r="C61" s="187"/>
      <c r="D61" s="201"/>
      <c r="E61" s="205"/>
      <c r="F61" s="208"/>
    </row>
    <row r="62" s="173" customFormat="1" customHeight="1" spans="1:6">
      <c r="A62" s="186"/>
      <c r="B62" s="189" t="s">
        <v>492</v>
      </c>
      <c r="C62" s="205"/>
      <c r="D62" s="201"/>
      <c r="E62" s="206"/>
      <c r="F62" s="186"/>
    </row>
    <row r="63" s="173" customFormat="1" customHeight="1" spans="1:6">
      <c r="A63" s="186"/>
      <c r="B63" s="189" t="s">
        <v>493</v>
      </c>
      <c r="C63" s="209"/>
      <c r="D63" s="210"/>
      <c r="E63" s="186"/>
      <c r="F63" s="186"/>
    </row>
    <row r="64" s="179" customFormat="1" customHeight="1" spans="1:6">
      <c r="A64" s="120"/>
      <c r="B64" s="120"/>
      <c r="C64" s="120"/>
      <c r="D64" s="120"/>
      <c r="E64" s="120"/>
      <c r="F64" s="180"/>
    </row>
    <row r="65" s="179" customFormat="1" customHeight="1" spans="1:6">
      <c r="A65" s="211" t="s">
        <v>494</v>
      </c>
      <c r="B65" s="211"/>
      <c r="C65" s="211"/>
      <c r="D65" s="211"/>
      <c r="E65" s="211"/>
      <c r="F65" s="211"/>
    </row>
    <row r="66" s="179" customFormat="1" customHeight="1" spans="1:6">
      <c r="A66" s="211" t="s">
        <v>495</v>
      </c>
      <c r="B66" s="211"/>
      <c r="C66" s="211"/>
      <c r="D66" s="211"/>
      <c r="E66" s="211"/>
      <c r="F66" s="211"/>
    </row>
    <row r="67" s="179" customFormat="1" customHeight="1" spans="1:6">
      <c r="A67" s="211" t="s">
        <v>496</v>
      </c>
      <c r="B67" s="211"/>
      <c r="C67" s="211"/>
      <c r="D67" s="211"/>
      <c r="E67" s="211"/>
      <c r="F67" s="211"/>
    </row>
    <row r="68" s="179" customFormat="1" ht="19.5" customHeight="1" spans="1:6">
      <c r="A68" s="201"/>
      <c r="B68" s="196"/>
      <c r="C68" s="187"/>
      <c r="D68" s="201"/>
      <c r="E68" s="201"/>
      <c r="F68" s="201"/>
    </row>
    <row r="69" s="179" customFormat="1" customHeight="1" spans="1:6">
      <c r="A69" s="201"/>
      <c r="B69" s="189"/>
      <c r="C69" s="205"/>
      <c r="D69" s="201"/>
      <c r="E69" s="201"/>
      <c r="F69" s="201"/>
    </row>
    <row r="70" s="179" customFormat="1" customHeight="1" spans="1:6">
      <c r="A70" s="201"/>
      <c r="B70" s="196"/>
      <c r="C70" s="187"/>
      <c r="D70" s="201"/>
      <c r="E70" s="201"/>
      <c r="F70" s="201"/>
    </row>
    <row r="71" s="179" customFormat="1" customHeight="1" spans="1:6">
      <c r="A71" s="201"/>
      <c r="B71" s="189"/>
      <c r="C71" s="205"/>
      <c r="D71" s="201"/>
      <c r="E71" s="201"/>
      <c r="F71" s="201"/>
    </row>
    <row r="72" s="179" customFormat="1" ht="19.5" customHeight="1" spans="2:6">
      <c r="B72" s="189"/>
      <c r="C72" s="209"/>
      <c r="D72" s="210"/>
      <c r="E72" s="207"/>
      <c r="F72" s="207"/>
    </row>
    <row r="73" s="180" customFormat="1" ht="15" customHeight="1" spans="2:6">
      <c r="B73" s="122"/>
      <c r="C73" s="122"/>
      <c r="D73" s="122"/>
      <c r="E73" s="122"/>
      <c r="F73" s="122"/>
    </row>
    <row r="74" s="180" customFormat="1" ht="15" customHeight="1" spans="2:6">
      <c r="B74" s="120"/>
      <c r="C74" s="120"/>
      <c r="D74" s="120"/>
      <c r="E74" s="120"/>
      <c r="F74" s="120"/>
    </row>
    <row r="75" s="181" customFormat="1" ht="15" customHeight="1" spans="2:6">
      <c r="B75" s="211"/>
      <c r="C75" s="211"/>
      <c r="D75" s="211"/>
      <c r="E75" s="211"/>
      <c r="F75" s="211"/>
    </row>
    <row r="76" s="181" customFormat="1" ht="15" customHeight="1" spans="2:6">
      <c r="B76" s="211"/>
      <c r="C76" s="211"/>
      <c r="D76" s="211"/>
      <c r="E76" s="211"/>
      <c r="F76" s="211"/>
    </row>
    <row r="77" s="182" customFormat="1" customHeight="1" spans="2:6">
      <c r="B77" s="211"/>
      <c r="C77" s="211"/>
      <c r="D77" s="211"/>
      <c r="E77" s="211"/>
      <c r="F77" s="211"/>
    </row>
    <row r="78" s="173" customFormat="1" customHeight="1" spans="2:6">
      <c r="B78" s="185"/>
      <c r="C78" s="185"/>
      <c r="D78" s="185"/>
      <c r="E78" s="185"/>
      <c r="F78" s="185"/>
    </row>
  </sheetData>
  <mergeCells count="11">
    <mergeCell ref="B3:F3"/>
    <mergeCell ref="B5:F5"/>
    <mergeCell ref="A64:E64"/>
    <mergeCell ref="A65:F65"/>
    <mergeCell ref="A66:F66"/>
    <mergeCell ref="A67:F67"/>
    <mergeCell ref="B73:F73"/>
    <mergeCell ref="B74:F74"/>
    <mergeCell ref="B75:F75"/>
    <mergeCell ref="B76:F76"/>
    <mergeCell ref="B77:F77"/>
  </mergeCells>
  <conditionalFormatting sqref="E13:E25 E27:E51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zoomScale="73" zoomScaleNormal="73" topLeftCell="A284" workbookViewId="0">
      <selection activeCell="I331" sqref="I331"/>
    </sheetView>
  </sheetViews>
  <sheetFormatPr defaultColWidth="7" defaultRowHeight="20.1" customHeight="1" outlineLevelCol="6"/>
  <cols>
    <col min="1" max="1" width="7" style="153"/>
    <col min="2" max="3" width="14.625" style="153" customWidth="1"/>
    <col min="4" max="4" width="24.75" style="153" customWidth="1"/>
    <col min="5" max="5" width="18.5" style="153" customWidth="1"/>
    <col min="6" max="6" width="21.75" style="153" customWidth="1"/>
    <col min="7" max="16195" width="7" style="153"/>
    <col min="16196" max="16384" width="7" style="160"/>
  </cols>
  <sheetData>
    <row r="1" s="153" customFormat="1" customHeight="1"/>
    <row r="2" s="153" customFormat="1" ht="6.75" customHeight="1"/>
    <row r="3" s="49" customFormat="1" customHeight="1" spans="2:6">
      <c r="B3" s="50"/>
      <c r="C3" s="50"/>
      <c r="D3" s="50"/>
      <c r="E3" s="50"/>
      <c r="F3" s="50"/>
    </row>
    <row r="4" s="153" customFormat="1" ht="6.75" customHeight="1"/>
    <row r="5" s="154" customFormat="1" ht="15" customHeight="1" spans="2:6">
      <c r="B5" s="52" t="s">
        <v>440</v>
      </c>
      <c r="C5" s="52"/>
      <c r="D5" s="52"/>
      <c r="E5" s="52"/>
      <c r="F5" s="52"/>
    </row>
    <row r="6" s="153" customFormat="1" ht="13.5" customHeight="1" spans="2:6">
      <c r="B6" s="53"/>
      <c r="C6" s="53"/>
      <c r="D6" s="53"/>
      <c r="E6" s="53"/>
      <c r="F6" s="53"/>
    </row>
    <row r="7" s="153" customFormat="1" ht="7.5" customHeight="1" spans="1:6">
      <c r="A7" s="54"/>
      <c r="B7" s="55"/>
      <c r="C7" s="55"/>
      <c r="D7" s="54"/>
      <c r="E7" s="54"/>
      <c r="F7" s="56"/>
    </row>
    <row r="8" s="155" customFormat="1" customHeight="1" spans="1:6">
      <c r="A8" s="57"/>
      <c r="B8" s="58" t="s">
        <v>441</v>
      </c>
      <c r="C8" s="59" t="s">
        <v>442</v>
      </c>
      <c r="D8" s="60"/>
      <c r="E8" s="58" t="s">
        <v>1</v>
      </c>
      <c r="F8" s="61"/>
    </row>
    <row r="9" s="155" customFormat="1" customHeight="1" spans="1:6">
      <c r="A9" s="57"/>
      <c r="B9" s="58" t="s">
        <v>444</v>
      </c>
      <c r="C9" s="338" t="s">
        <v>445</v>
      </c>
      <c r="D9" s="60"/>
      <c r="E9" s="58" t="s">
        <v>4</v>
      </c>
      <c r="F9" s="63">
        <v>43466</v>
      </c>
    </row>
    <row r="10" s="155" customFormat="1" customHeight="1" spans="1:6">
      <c r="A10" s="57"/>
      <c r="B10" s="58"/>
      <c r="C10" s="338" t="s">
        <v>446</v>
      </c>
      <c r="D10" s="64"/>
      <c r="E10" s="58" t="s">
        <v>6</v>
      </c>
      <c r="F10" s="61" t="s">
        <v>7</v>
      </c>
    </row>
    <row r="11" s="155" customFormat="1" customHeight="1" spans="1:6">
      <c r="A11" s="57"/>
      <c r="B11" s="60"/>
      <c r="C11" s="59"/>
      <c r="D11" s="57"/>
      <c r="E11" s="58"/>
      <c r="F11" s="61"/>
    </row>
    <row r="12" s="155" customFormat="1" ht="24.95" customHeight="1" spans="1:6">
      <c r="A12" s="57"/>
      <c r="B12" s="161" t="s">
        <v>8</v>
      </c>
      <c r="C12" s="161" t="s">
        <v>9</v>
      </c>
      <c r="D12" s="161" t="s">
        <v>10</v>
      </c>
      <c r="E12" s="161" t="s">
        <v>11</v>
      </c>
      <c r="F12" s="161" t="s">
        <v>12</v>
      </c>
    </row>
    <row r="13" s="156" customFormat="1" ht="15.75" customHeight="1" spans="1:6">
      <c r="A13" s="66"/>
      <c r="B13" s="67">
        <v>43435</v>
      </c>
      <c r="C13" s="68">
        <v>716</v>
      </c>
      <c r="D13" s="68" t="s">
        <v>497</v>
      </c>
      <c r="E13" s="68">
        <v>1401523</v>
      </c>
      <c r="F13" s="69">
        <v>5650</v>
      </c>
    </row>
    <row r="14" s="156" customFormat="1" ht="15.75" customHeight="1" spans="1:6">
      <c r="A14" s="66"/>
      <c r="B14" s="67">
        <v>43436</v>
      </c>
      <c r="C14" s="68">
        <v>938</v>
      </c>
      <c r="D14" s="68" t="s">
        <v>498</v>
      </c>
      <c r="E14" s="68">
        <v>1404193</v>
      </c>
      <c r="F14" s="69">
        <v>5880</v>
      </c>
    </row>
    <row r="15" s="156" customFormat="1" ht="15.75" customHeight="1" spans="1:6">
      <c r="A15" s="66"/>
      <c r="B15" s="67">
        <v>43436</v>
      </c>
      <c r="C15" s="68">
        <v>945</v>
      </c>
      <c r="D15" s="68" t="s">
        <v>499</v>
      </c>
      <c r="E15" s="68">
        <v>1403721</v>
      </c>
      <c r="F15" s="69">
        <v>10470</v>
      </c>
    </row>
    <row r="16" s="156" customFormat="1" ht="15.75" customHeight="1" spans="1:6">
      <c r="A16" s="66"/>
      <c r="B16" s="67">
        <v>43436</v>
      </c>
      <c r="C16" s="68">
        <v>952</v>
      </c>
      <c r="D16" s="68" t="s">
        <v>500</v>
      </c>
      <c r="E16" s="68">
        <v>1404193</v>
      </c>
      <c r="F16" s="69">
        <v>5880</v>
      </c>
    </row>
    <row r="17" s="156" customFormat="1" ht="15.75" customHeight="1" spans="1:6">
      <c r="A17" s="66"/>
      <c r="B17" s="67">
        <v>43436</v>
      </c>
      <c r="C17" s="68">
        <v>966</v>
      </c>
      <c r="D17" s="68" t="s">
        <v>501</v>
      </c>
      <c r="E17" s="68">
        <v>1404193</v>
      </c>
      <c r="F17" s="69">
        <v>5880</v>
      </c>
    </row>
    <row r="18" s="156" customFormat="1" ht="15.75" customHeight="1" spans="1:6">
      <c r="A18" s="66"/>
      <c r="B18" s="67">
        <v>43437</v>
      </c>
      <c r="C18" s="68">
        <v>1203</v>
      </c>
      <c r="D18" s="68" t="s">
        <v>502</v>
      </c>
      <c r="E18" s="68">
        <v>1401875</v>
      </c>
      <c r="F18" s="69">
        <v>5880</v>
      </c>
    </row>
    <row r="19" s="156" customFormat="1" ht="15.75" customHeight="1" spans="1:6">
      <c r="A19" s="66"/>
      <c r="B19" s="67">
        <v>43437</v>
      </c>
      <c r="C19" s="68">
        <v>1207</v>
      </c>
      <c r="D19" s="68" t="s">
        <v>503</v>
      </c>
      <c r="E19" s="68">
        <v>1404564</v>
      </c>
      <c r="F19" s="69">
        <v>9640</v>
      </c>
    </row>
    <row r="20" s="156" customFormat="1" ht="15.75" customHeight="1" spans="1:6">
      <c r="A20" s="66"/>
      <c r="B20" s="67">
        <v>43437</v>
      </c>
      <c r="C20" s="68">
        <v>1216</v>
      </c>
      <c r="D20" s="68" t="s">
        <v>504</v>
      </c>
      <c r="E20" s="68">
        <v>1392641</v>
      </c>
      <c r="F20" s="69">
        <v>18850</v>
      </c>
    </row>
    <row r="21" s="156" customFormat="1" ht="15.75" customHeight="1" spans="1:6">
      <c r="A21" s="66"/>
      <c r="B21" s="67">
        <v>43437</v>
      </c>
      <c r="C21" s="68">
        <v>1219</v>
      </c>
      <c r="D21" s="68" t="s">
        <v>505</v>
      </c>
      <c r="E21" s="68">
        <v>1404929</v>
      </c>
      <c r="F21" s="69">
        <v>5350</v>
      </c>
    </row>
    <row r="22" s="156" customFormat="1" ht="15.75" customHeight="1" spans="1:6">
      <c r="A22" s="66"/>
      <c r="B22" s="67">
        <v>43437</v>
      </c>
      <c r="C22" s="68">
        <v>1220</v>
      </c>
      <c r="D22" s="68" t="s">
        <v>506</v>
      </c>
      <c r="E22" s="68">
        <v>1392638</v>
      </c>
      <c r="F22" s="69">
        <v>18850</v>
      </c>
    </row>
    <row r="23" s="156" customFormat="1" ht="15.75" customHeight="1" spans="1:6">
      <c r="A23" s="66"/>
      <c r="B23" s="67">
        <v>43437</v>
      </c>
      <c r="C23" s="68">
        <v>1227</v>
      </c>
      <c r="D23" s="68" t="s">
        <v>507</v>
      </c>
      <c r="E23" s="68">
        <v>1396728</v>
      </c>
      <c r="F23" s="69">
        <v>13765</v>
      </c>
    </row>
    <row r="24" s="156" customFormat="1" ht="15.75" customHeight="1" spans="1:6">
      <c r="A24" s="66"/>
      <c r="B24" s="67">
        <v>43437</v>
      </c>
      <c r="C24" s="68">
        <v>1228</v>
      </c>
      <c r="D24" s="68" t="s">
        <v>508</v>
      </c>
      <c r="E24" s="68">
        <v>1396989</v>
      </c>
      <c r="F24" s="69">
        <v>13765</v>
      </c>
    </row>
    <row r="25" s="156" customFormat="1" ht="15.75" customHeight="1" spans="1:6">
      <c r="A25" s="66"/>
      <c r="B25" s="67">
        <v>43437</v>
      </c>
      <c r="C25" s="68">
        <v>1273</v>
      </c>
      <c r="D25" s="68" t="s">
        <v>509</v>
      </c>
      <c r="E25" s="68">
        <v>1401875</v>
      </c>
      <c r="F25" s="69">
        <v>5880</v>
      </c>
    </row>
    <row r="26" s="156" customFormat="1" ht="15.75" customHeight="1" spans="1:6">
      <c r="A26" s="66"/>
      <c r="B26" s="67">
        <v>43438</v>
      </c>
      <c r="C26" s="68">
        <v>1413</v>
      </c>
      <c r="D26" s="68" t="s">
        <v>510</v>
      </c>
      <c r="E26" s="68">
        <v>1402761</v>
      </c>
      <c r="F26" s="69">
        <v>5880</v>
      </c>
    </row>
    <row r="27" s="156" customFormat="1" ht="15.75" customHeight="1" spans="1:6">
      <c r="A27" s="66"/>
      <c r="B27" s="67">
        <v>43438</v>
      </c>
      <c r="C27" s="68">
        <v>1417</v>
      </c>
      <c r="D27" s="68" t="s">
        <v>511</v>
      </c>
      <c r="E27" s="68">
        <v>1396280</v>
      </c>
      <c r="F27" s="69">
        <v>13020</v>
      </c>
    </row>
    <row r="28" s="156" customFormat="1" ht="15.75" customHeight="1" spans="1:6">
      <c r="A28" s="66"/>
      <c r="B28" s="67">
        <v>43438</v>
      </c>
      <c r="C28" s="68">
        <v>1425</v>
      </c>
      <c r="D28" s="68" t="s">
        <v>512</v>
      </c>
      <c r="E28" s="68">
        <v>1403289</v>
      </c>
      <c r="F28" s="69">
        <v>18105</v>
      </c>
    </row>
    <row r="29" s="156" customFormat="1" ht="15.75" customHeight="1" spans="1:6">
      <c r="A29" s="66"/>
      <c r="B29" s="67">
        <v>43438</v>
      </c>
      <c r="C29" s="68">
        <v>1432</v>
      </c>
      <c r="D29" s="68" t="s">
        <v>513</v>
      </c>
      <c r="E29" s="68">
        <v>1404090</v>
      </c>
      <c r="F29" s="69">
        <v>9640</v>
      </c>
    </row>
    <row r="30" s="156" customFormat="1" ht="15.75" customHeight="1" spans="1:6">
      <c r="A30" s="66"/>
      <c r="B30" s="67">
        <v>43438</v>
      </c>
      <c r="C30" s="68">
        <v>1436</v>
      </c>
      <c r="D30" s="68" t="s">
        <v>514</v>
      </c>
      <c r="E30" s="68">
        <v>1383389</v>
      </c>
      <c r="F30" s="69">
        <v>13020</v>
      </c>
    </row>
    <row r="31" s="156" customFormat="1" ht="15.75" customHeight="1" spans="1:6">
      <c r="A31" s="66"/>
      <c r="B31" s="67">
        <v>43438</v>
      </c>
      <c r="C31" s="68">
        <v>1485</v>
      </c>
      <c r="D31" s="68" t="s">
        <v>515</v>
      </c>
      <c r="E31" s="68">
        <v>1403289</v>
      </c>
      <c r="F31" s="69">
        <v>18105</v>
      </c>
    </row>
    <row r="32" s="156" customFormat="1" ht="15.75" customHeight="1" spans="1:6">
      <c r="A32" s="66"/>
      <c r="B32" s="67">
        <v>43439</v>
      </c>
      <c r="C32" s="68">
        <v>1609</v>
      </c>
      <c r="D32" s="68" t="s">
        <v>516</v>
      </c>
      <c r="E32" s="68">
        <v>1404011</v>
      </c>
      <c r="F32" s="69">
        <v>4820</v>
      </c>
    </row>
    <row r="33" s="156" customFormat="1" ht="15.75" customHeight="1" spans="1:6">
      <c r="A33" s="66"/>
      <c r="B33" s="67">
        <v>43439</v>
      </c>
      <c r="C33" s="68">
        <v>1757</v>
      </c>
      <c r="D33" s="68" t="s">
        <v>517</v>
      </c>
      <c r="E33" s="68">
        <v>1405228</v>
      </c>
      <c r="F33" s="69">
        <v>12820</v>
      </c>
    </row>
    <row r="34" s="156" customFormat="1" ht="15.75" customHeight="1" spans="1:6">
      <c r="A34" s="66"/>
      <c r="B34" s="67">
        <v>43439</v>
      </c>
      <c r="C34" s="68">
        <v>1760</v>
      </c>
      <c r="D34" s="68" t="s">
        <v>518</v>
      </c>
      <c r="E34" s="68">
        <v>1404627</v>
      </c>
      <c r="F34" s="69">
        <v>14445</v>
      </c>
    </row>
    <row r="35" s="156" customFormat="1" ht="15.75" customHeight="1" spans="1:6">
      <c r="A35" s="66"/>
      <c r="B35" s="67">
        <v>43440</v>
      </c>
      <c r="C35" s="68">
        <v>1792</v>
      </c>
      <c r="D35" s="68" t="s">
        <v>519</v>
      </c>
      <c r="E35" s="68">
        <v>1403196</v>
      </c>
      <c r="F35" s="69">
        <v>13020</v>
      </c>
    </row>
    <row r="36" s="156" customFormat="1" ht="15.75" customHeight="1" spans="1:6">
      <c r="A36" s="66"/>
      <c r="B36" s="67">
        <v>43441</v>
      </c>
      <c r="C36" s="68">
        <v>1942</v>
      </c>
      <c r="D36" s="68" t="s">
        <v>520</v>
      </c>
      <c r="E36" s="68">
        <v>1402704</v>
      </c>
      <c r="F36" s="69">
        <v>21700</v>
      </c>
    </row>
    <row r="37" s="156" customFormat="1" ht="15.75" customHeight="1" spans="1:6">
      <c r="A37" s="66"/>
      <c r="B37" s="67">
        <v>43441</v>
      </c>
      <c r="C37" s="68">
        <v>1947</v>
      </c>
      <c r="D37" s="68" t="s">
        <v>521</v>
      </c>
      <c r="E37" s="68">
        <v>1399894</v>
      </c>
      <c r="F37" s="69">
        <v>13020</v>
      </c>
    </row>
    <row r="38" s="156" customFormat="1" ht="15.75" customHeight="1" spans="1:6">
      <c r="A38" s="66"/>
      <c r="B38" s="67">
        <v>43441</v>
      </c>
      <c r="C38" s="68">
        <v>1951</v>
      </c>
      <c r="D38" s="68" t="s">
        <v>522</v>
      </c>
      <c r="E38" s="68">
        <v>1397483</v>
      </c>
      <c r="F38" s="69">
        <v>15080</v>
      </c>
    </row>
    <row r="39" s="156" customFormat="1" ht="15.75" customHeight="1" spans="1:6">
      <c r="A39" s="66"/>
      <c r="B39" s="67">
        <v>43441</v>
      </c>
      <c r="C39" s="68">
        <v>1956</v>
      </c>
      <c r="D39" s="68" t="s">
        <v>523</v>
      </c>
      <c r="E39" s="68">
        <v>1390918</v>
      </c>
      <c r="F39" s="69">
        <v>11760</v>
      </c>
    </row>
    <row r="40" s="156" customFormat="1" ht="15.75" customHeight="1" spans="1:6">
      <c r="A40" s="66"/>
      <c r="B40" s="67">
        <v>43441</v>
      </c>
      <c r="C40" s="68">
        <v>1962</v>
      </c>
      <c r="D40" s="68" t="s">
        <v>524</v>
      </c>
      <c r="E40" s="68">
        <v>1388794</v>
      </c>
      <c r="F40" s="69">
        <v>4820</v>
      </c>
    </row>
    <row r="41" s="156" customFormat="1" ht="15.75" customHeight="1" spans="1:6">
      <c r="A41" s="66"/>
      <c r="B41" s="67">
        <v>43441</v>
      </c>
      <c r="C41" s="68">
        <v>1963</v>
      </c>
      <c r="D41" s="68" t="s">
        <v>525</v>
      </c>
      <c r="E41" s="68">
        <v>1388797</v>
      </c>
      <c r="F41" s="69">
        <v>4820</v>
      </c>
    </row>
    <row r="42" s="156" customFormat="1" ht="15.75" customHeight="1" spans="1:6">
      <c r="A42" s="66"/>
      <c r="B42" s="67">
        <v>43442</v>
      </c>
      <c r="C42" s="68">
        <v>2196</v>
      </c>
      <c r="D42" s="68" t="s">
        <v>526</v>
      </c>
      <c r="E42" s="68">
        <v>1401257</v>
      </c>
      <c r="F42" s="69">
        <v>15080</v>
      </c>
    </row>
    <row r="43" s="156" customFormat="1" ht="15.75" customHeight="1" spans="1:6">
      <c r="A43" s="66"/>
      <c r="B43" s="67">
        <v>43442</v>
      </c>
      <c r="C43" s="68">
        <v>2197</v>
      </c>
      <c r="D43" s="68" t="s">
        <v>527</v>
      </c>
      <c r="E43" s="68">
        <v>1401257</v>
      </c>
      <c r="F43" s="69">
        <v>15080</v>
      </c>
    </row>
    <row r="44" s="156" customFormat="1" ht="15.75" customHeight="1" spans="1:6">
      <c r="A44" s="66"/>
      <c r="B44" s="67">
        <v>43442</v>
      </c>
      <c r="C44" s="68">
        <v>2198</v>
      </c>
      <c r="D44" s="68" t="s">
        <v>528</v>
      </c>
      <c r="E44" s="68">
        <v>1402755</v>
      </c>
      <c r="F44" s="69">
        <v>9640</v>
      </c>
    </row>
    <row r="45" s="156" customFormat="1" ht="15.75" customHeight="1" spans="1:6">
      <c r="A45" s="66"/>
      <c r="B45" s="67">
        <v>43442</v>
      </c>
      <c r="C45" s="68">
        <v>2204</v>
      </c>
      <c r="D45" s="68" t="s">
        <v>529</v>
      </c>
      <c r="E45" s="68">
        <v>1391587</v>
      </c>
      <c r="F45" s="69">
        <v>5880</v>
      </c>
    </row>
    <row r="46" s="156" customFormat="1" ht="15.75" customHeight="1" spans="1:6">
      <c r="A46" s="66"/>
      <c r="B46" s="67">
        <v>43443</v>
      </c>
      <c r="C46" s="68">
        <v>2345</v>
      </c>
      <c r="D46" s="68" t="s">
        <v>530</v>
      </c>
      <c r="E46" s="68">
        <v>1407972</v>
      </c>
      <c r="F46" s="69">
        <v>4820</v>
      </c>
    </row>
    <row r="47" s="156" customFormat="1" ht="15.75" customHeight="1" spans="1:6">
      <c r="A47" s="66"/>
      <c r="B47" s="67">
        <v>43443</v>
      </c>
      <c r="C47" s="68">
        <v>2369</v>
      </c>
      <c r="D47" s="68" t="s">
        <v>531</v>
      </c>
      <c r="E47" s="68">
        <v>1407933</v>
      </c>
      <c r="F47" s="69">
        <v>4820</v>
      </c>
    </row>
    <row r="48" s="156" customFormat="1" ht="15.75" customHeight="1" spans="1:6">
      <c r="A48" s="66"/>
      <c r="B48" s="67">
        <v>43443</v>
      </c>
      <c r="C48" s="68">
        <v>2374</v>
      </c>
      <c r="D48" s="68" t="s">
        <v>532</v>
      </c>
      <c r="E48" s="68">
        <v>1393763</v>
      </c>
      <c r="F48" s="69">
        <v>13020</v>
      </c>
    </row>
    <row r="49" s="156" customFormat="1" ht="15.75" customHeight="1" spans="1:6">
      <c r="A49" s="66"/>
      <c r="B49" s="67">
        <v>43443</v>
      </c>
      <c r="C49" s="68">
        <v>2375</v>
      </c>
      <c r="D49" s="68" t="s">
        <v>533</v>
      </c>
      <c r="E49" s="68">
        <v>1393763</v>
      </c>
      <c r="F49" s="69">
        <v>13020</v>
      </c>
    </row>
    <row r="50" s="156" customFormat="1" ht="15.75" customHeight="1" spans="1:6">
      <c r="A50" s="66"/>
      <c r="B50" s="67">
        <v>43443</v>
      </c>
      <c r="C50" s="68">
        <v>2377</v>
      </c>
      <c r="D50" s="68" t="s">
        <v>534</v>
      </c>
      <c r="E50" s="68">
        <v>1385835</v>
      </c>
      <c r="F50" s="69">
        <v>13020</v>
      </c>
    </row>
    <row r="51" s="156" customFormat="1" ht="15.75" customHeight="1" spans="1:6">
      <c r="A51" s="66"/>
      <c r="B51" s="67">
        <v>43444</v>
      </c>
      <c r="C51" s="68">
        <v>2573</v>
      </c>
      <c r="D51" s="68" t="s">
        <v>535</v>
      </c>
      <c r="E51" s="68">
        <v>1407291</v>
      </c>
      <c r="F51" s="69">
        <v>13020</v>
      </c>
    </row>
    <row r="52" s="156" customFormat="1" ht="15.75" customHeight="1" spans="1:6">
      <c r="A52" s="66"/>
      <c r="B52" s="67">
        <v>43444</v>
      </c>
      <c r="C52" s="68">
        <v>2574</v>
      </c>
      <c r="D52" s="68" t="s">
        <v>536</v>
      </c>
      <c r="E52" s="68">
        <v>1403798</v>
      </c>
      <c r="F52" s="69">
        <v>17310</v>
      </c>
    </row>
    <row r="53" s="156" customFormat="1" ht="15.75" customHeight="1" spans="1:6">
      <c r="A53" s="66"/>
      <c r="B53" s="67">
        <v>43444</v>
      </c>
      <c r="C53" s="68">
        <v>2575</v>
      </c>
      <c r="D53" s="68" t="s">
        <v>537</v>
      </c>
      <c r="E53" s="68">
        <v>1406607</v>
      </c>
      <c r="F53" s="69">
        <v>13020</v>
      </c>
    </row>
    <row r="54" s="156" customFormat="1" ht="15.75" customHeight="1" spans="1:6">
      <c r="A54" s="66"/>
      <c r="B54" s="67">
        <v>43444</v>
      </c>
      <c r="C54" s="68">
        <v>2577</v>
      </c>
      <c r="D54" s="68" t="s">
        <v>538</v>
      </c>
      <c r="E54" s="68">
        <v>1401844</v>
      </c>
      <c r="F54" s="69">
        <v>15080</v>
      </c>
    </row>
    <row r="55" s="156" customFormat="1" ht="15.75" customHeight="1" spans="1:6">
      <c r="A55" s="66"/>
      <c r="B55" s="67">
        <v>43444</v>
      </c>
      <c r="C55" s="68">
        <v>2593</v>
      </c>
      <c r="D55" s="68" t="s">
        <v>539</v>
      </c>
      <c r="E55" s="68">
        <v>1401844</v>
      </c>
      <c r="F55" s="69">
        <v>15080</v>
      </c>
    </row>
    <row r="56" s="156" customFormat="1" ht="15.75" customHeight="1" spans="1:6">
      <c r="A56" s="66"/>
      <c r="B56" s="67">
        <v>43444</v>
      </c>
      <c r="C56" s="68">
        <v>2578</v>
      </c>
      <c r="D56" s="68" t="s">
        <v>540</v>
      </c>
      <c r="E56" s="68">
        <v>1408521</v>
      </c>
      <c r="F56" s="69">
        <v>10700</v>
      </c>
    </row>
    <row r="57" s="156" customFormat="1" ht="15.75" customHeight="1" spans="1:6">
      <c r="A57" s="66"/>
      <c r="B57" s="67">
        <v>43444</v>
      </c>
      <c r="C57" s="68">
        <v>2579</v>
      </c>
      <c r="D57" s="68" t="s">
        <v>541</v>
      </c>
      <c r="E57" s="68">
        <v>1405095</v>
      </c>
      <c r="F57" s="69">
        <v>13020</v>
      </c>
    </row>
    <row r="58" s="156" customFormat="1" ht="15.75" customHeight="1" spans="1:6">
      <c r="A58" s="66"/>
      <c r="B58" s="67">
        <v>43444</v>
      </c>
      <c r="C58" s="68">
        <v>2580</v>
      </c>
      <c r="D58" s="68" t="s">
        <v>542</v>
      </c>
      <c r="E58" s="68">
        <v>1405096</v>
      </c>
      <c r="F58" s="69">
        <v>13020</v>
      </c>
    </row>
    <row r="59" s="156" customFormat="1" ht="15.75" customHeight="1" spans="1:6">
      <c r="A59" s="66"/>
      <c r="B59" s="67">
        <v>43444</v>
      </c>
      <c r="C59" s="68">
        <v>2583</v>
      </c>
      <c r="D59" s="68" t="s">
        <v>543</v>
      </c>
      <c r="E59" s="68">
        <v>1408641</v>
      </c>
      <c r="F59" s="69">
        <v>10700</v>
      </c>
    </row>
    <row r="60" s="156" customFormat="1" ht="15.75" customHeight="1" spans="1:6">
      <c r="A60" s="66"/>
      <c r="B60" s="67">
        <v>43444</v>
      </c>
      <c r="C60" s="68">
        <v>2587</v>
      </c>
      <c r="D60" s="68" t="s">
        <v>544</v>
      </c>
      <c r="E60" s="68">
        <v>1408267</v>
      </c>
      <c r="F60" s="69">
        <v>9640</v>
      </c>
    </row>
    <row r="61" s="156" customFormat="1" ht="15.75" customHeight="1" spans="1:6">
      <c r="A61" s="66"/>
      <c r="B61" s="67">
        <v>43444</v>
      </c>
      <c r="C61" s="68">
        <v>2588</v>
      </c>
      <c r="D61" s="68" t="s">
        <v>545</v>
      </c>
      <c r="E61" s="68">
        <v>1402214</v>
      </c>
      <c r="F61" s="69">
        <v>13020</v>
      </c>
    </row>
    <row r="62" s="156" customFormat="1" ht="15.75" customHeight="1" spans="1:6">
      <c r="A62" s="66"/>
      <c r="B62" s="67">
        <v>43444</v>
      </c>
      <c r="C62" s="68">
        <v>2590</v>
      </c>
      <c r="D62" s="68" t="s">
        <v>546</v>
      </c>
      <c r="E62" s="68">
        <v>1408418</v>
      </c>
      <c r="F62" s="69">
        <v>9640</v>
      </c>
    </row>
    <row r="63" s="156" customFormat="1" ht="15.75" customHeight="1" spans="1:6">
      <c r="A63" s="66"/>
      <c r="B63" s="67">
        <v>43444</v>
      </c>
      <c r="C63" s="68">
        <v>2592</v>
      </c>
      <c r="D63" s="68" t="s">
        <v>547</v>
      </c>
      <c r="E63" s="68">
        <v>1404533</v>
      </c>
      <c r="F63" s="69">
        <v>9640</v>
      </c>
    </row>
    <row r="64" s="156" customFormat="1" ht="15.75" customHeight="1" spans="1:6">
      <c r="A64" s="162" t="s">
        <v>548</v>
      </c>
      <c r="B64" s="67">
        <v>43444</v>
      </c>
      <c r="C64" s="68">
        <v>2598</v>
      </c>
      <c r="D64" s="68" t="s">
        <v>549</v>
      </c>
      <c r="E64" s="68">
        <v>1408267</v>
      </c>
      <c r="F64" s="69">
        <v>9640</v>
      </c>
    </row>
    <row r="65" s="156" customFormat="1" ht="15.75" customHeight="1" spans="1:6">
      <c r="A65" s="66"/>
      <c r="B65" s="67">
        <v>43444</v>
      </c>
      <c r="C65" s="68">
        <v>2601</v>
      </c>
      <c r="D65" s="68" t="s">
        <v>550</v>
      </c>
      <c r="E65" s="68">
        <v>1408267</v>
      </c>
      <c r="F65" s="69">
        <v>9640</v>
      </c>
    </row>
    <row r="66" s="156" customFormat="1" ht="15.75" customHeight="1" spans="1:6">
      <c r="A66" s="66"/>
      <c r="B66" s="67">
        <v>43444</v>
      </c>
      <c r="C66" s="68">
        <v>2603</v>
      </c>
      <c r="D66" s="68" t="s">
        <v>551</v>
      </c>
      <c r="E66" s="68">
        <v>1407023</v>
      </c>
      <c r="F66" s="69">
        <v>15870</v>
      </c>
    </row>
    <row r="67" s="156" customFormat="1" ht="15.75" customHeight="1" spans="1:6">
      <c r="A67" s="66"/>
      <c r="B67" s="67">
        <v>43444</v>
      </c>
      <c r="C67" s="68">
        <v>2604</v>
      </c>
      <c r="D67" s="68" t="s">
        <v>552</v>
      </c>
      <c r="E67" s="68">
        <v>1408451</v>
      </c>
      <c r="F67" s="69">
        <v>11760</v>
      </c>
    </row>
    <row r="68" s="156" customFormat="1" ht="15.75" customHeight="1" spans="1:6">
      <c r="A68" s="66"/>
      <c r="B68" s="67">
        <v>43445</v>
      </c>
      <c r="C68" s="68">
        <v>2830</v>
      </c>
      <c r="D68" s="68" t="s">
        <v>553</v>
      </c>
      <c r="E68" s="68">
        <v>1409553</v>
      </c>
      <c r="F68" s="69">
        <v>4820</v>
      </c>
    </row>
    <row r="69" s="156" customFormat="1" ht="15.75" customHeight="1" spans="1:6">
      <c r="A69" s="66"/>
      <c r="B69" s="67">
        <v>43445</v>
      </c>
      <c r="C69" s="68">
        <v>2831</v>
      </c>
      <c r="D69" s="68" t="s">
        <v>554</v>
      </c>
      <c r="E69" s="68">
        <v>1409507</v>
      </c>
      <c r="F69" s="69">
        <v>4820</v>
      </c>
    </row>
    <row r="70" s="156" customFormat="1" ht="15.75" customHeight="1" spans="1:6">
      <c r="A70" s="66"/>
      <c r="B70" s="67">
        <v>43445</v>
      </c>
      <c r="C70" s="68">
        <v>2833</v>
      </c>
      <c r="D70" s="68" t="s">
        <v>555</v>
      </c>
      <c r="E70" s="68">
        <v>1405211</v>
      </c>
      <c r="F70" s="69">
        <v>14445</v>
      </c>
    </row>
    <row r="71" s="156" customFormat="1" ht="15.75" customHeight="1" spans="1:6">
      <c r="A71" s="66"/>
      <c r="B71" s="67">
        <v>43445</v>
      </c>
      <c r="C71" s="68">
        <v>2834</v>
      </c>
      <c r="D71" s="68" t="s">
        <v>556</v>
      </c>
      <c r="E71" s="68">
        <v>1406694</v>
      </c>
      <c r="F71" s="69">
        <v>17360</v>
      </c>
    </row>
    <row r="72" s="156" customFormat="1" ht="15.75" customHeight="1" spans="1:6">
      <c r="A72" s="66"/>
      <c r="B72" s="67">
        <v>43445</v>
      </c>
      <c r="C72" s="68">
        <v>2839</v>
      </c>
      <c r="D72" s="68" t="s">
        <v>557</v>
      </c>
      <c r="E72" s="68">
        <v>1409501</v>
      </c>
      <c r="F72" s="69">
        <v>4820</v>
      </c>
    </row>
    <row r="73" s="156" customFormat="1" ht="15.75" customHeight="1" spans="1:6">
      <c r="A73" s="66"/>
      <c r="B73" s="67">
        <v>43445</v>
      </c>
      <c r="C73" s="68">
        <v>2841</v>
      </c>
      <c r="D73" s="68" t="s">
        <v>558</v>
      </c>
      <c r="E73" s="68">
        <v>1404967</v>
      </c>
      <c r="F73" s="69">
        <v>13020</v>
      </c>
    </row>
    <row r="74" s="156" customFormat="1" ht="15.75" customHeight="1" spans="1:6">
      <c r="A74" s="66"/>
      <c r="B74" s="67">
        <v>43445</v>
      </c>
      <c r="C74" s="68">
        <v>2842</v>
      </c>
      <c r="D74" s="68" t="s">
        <v>559</v>
      </c>
      <c r="E74" s="68">
        <v>1408963</v>
      </c>
      <c r="F74" s="69">
        <v>5880</v>
      </c>
    </row>
    <row r="75" s="156" customFormat="1" ht="15.75" customHeight="1" spans="1:6">
      <c r="A75" s="66"/>
      <c r="B75" s="67">
        <v>43445</v>
      </c>
      <c r="C75" s="68">
        <v>2844</v>
      </c>
      <c r="D75" s="68" t="s">
        <v>560</v>
      </c>
      <c r="E75" s="68">
        <v>1408707</v>
      </c>
      <c r="F75" s="69">
        <v>14445</v>
      </c>
    </row>
    <row r="76" s="156" customFormat="1" ht="15.75" customHeight="1" spans="1:6">
      <c r="A76" s="66"/>
      <c r="B76" s="67">
        <v>43445</v>
      </c>
      <c r="C76" s="68">
        <v>2845</v>
      </c>
      <c r="D76" s="68" t="s">
        <v>561</v>
      </c>
      <c r="E76" s="68">
        <v>1408618</v>
      </c>
      <c r="F76" s="69">
        <v>14445</v>
      </c>
    </row>
    <row r="77" s="156" customFormat="1" ht="15.75" customHeight="1" spans="1:6">
      <c r="A77" s="66"/>
      <c r="B77" s="67">
        <v>43445</v>
      </c>
      <c r="C77" s="68">
        <v>2846</v>
      </c>
      <c r="D77" s="68" t="s">
        <v>562</v>
      </c>
      <c r="E77" s="68">
        <v>1409546</v>
      </c>
      <c r="F77" s="69">
        <v>4820</v>
      </c>
    </row>
    <row r="78" s="156" customFormat="1" ht="15.75" customHeight="1" spans="1:6">
      <c r="A78" s="66"/>
      <c r="B78" s="67">
        <v>43445</v>
      </c>
      <c r="C78" s="68">
        <v>2847</v>
      </c>
      <c r="D78" s="68" t="s">
        <v>563</v>
      </c>
      <c r="E78" s="68">
        <v>1409546</v>
      </c>
      <c r="F78" s="69">
        <v>4820</v>
      </c>
    </row>
    <row r="79" s="156" customFormat="1" ht="15.75" customHeight="1" spans="1:6">
      <c r="A79" s="66"/>
      <c r="B79" s="67">
        <v>43445</v>
      </c>
      <c r="C79" s="68">
        <v>2848</v>
      </c>
      <c r="D79" s="68" t="s">
        <v>564</v>
      </c>
      <c r="E79" s="68">
        <v>1409507</v>
      </c>
      <c r="F79" s="69">
        <v>4820</v>
      </c>
    </row>
    <row r="80" s="156" customFormat="1" ht="15.75" customHeight="1" spans="1:6">
      <c r="A80" s="66"/>
      <c r="B80" s="67">
        <v>43445</v>
      </c>
      <c r="C80" s="68">
        <v>2849</v>
      </c>
      <c r="D80" s="68" t="s">
        <v>565</v>
      </c>
      <c r="E80" s="68">
        <v>1383883</v>
      </c>
      <c r="F80" s="69">
        <v>15870</v>
      </c>
    </row>
    <row r="81" s="156" customFormat="1" ht="15.75" customHeight="1" spans="1:6">
      <c r="A81" s="66"/>
      <c r="B81" s="67">
        <v>43445</v>
      </c>
      <c r="C81" s="68">
        <v>2850</v>
      </c>
      <c r="D81" s="68" t="s">
        <v>566</v>
      </c>
      <c r="E81" s="68">
        <v>1408353</v>
      </c>
      <c r="F81" s="69">
        <v>4820</v>
      </c>
    </row>
    <row r="82" s="156" customFormat="1" ht="15.75" customHeight="1" spans="1:6">
      <c r="A82" s="66"/>
      <c r="B82" s="67">
        <v>17878</v>
      </c>
      <c r="C82" s="68">
        <v>2852</v>
      </c>
      <c r="D82" s="68" t="s">
        <v>567</v>
      </c>
      <c r="E82" s="68">
        <v>1383883</v>
      </c>
      <c r="F82" s="69">
        <v>15870</v>
      </c>
    </row>
    <row r="83" s="156" customFormat="1" ht="15.75" customHeight="1" spans="1:6">
      <c r="A83" s="66"/>
      <c r="B83" s="67">
        <v>43445</v>
      </c>
      <c r="C83" s="68">
        <v>2853</v>
      </c>
      <c r="D83" s="68" t="s">
        <v>568</v>
      </c>
      <c r="E83" s="68">
        <v>1383883</v>
      </c>
      <c r="F83" s="69">
        <v>15870</v>
      </c>
    </row>
    <row r="84" s="156" customFormat="1" ht="15.75" customHeight="1" spans="1:6">
      <c r="A84" s="66"/>
      <c r="B84" s="67">
        <v>43445</v>
      </c>
      <c r="C84" s="68">
        <v>2854</v>
      </c>
      <c r="D84" s="68" t="s">
        <v>569</v>
      </c>
      <c r="E84" s="68">
        <v>1407686</v>
      </c>
      <c r="F84" s="69">
        <v>11760</v>
      </c>
    </row>
    <row r="85" s="156" customFormat="1" ht="15.75" customHeight="1" spans="1:6">
      <c r="A85" s="66"/>
      <c r="B85" s="67">
        <v>43445</v>
      </c>
      <c r="C85" s="68">
        <v>2855</v>
      </c>
      <c r="D85" s="68" t="s">
        <v>570</v>
      </c>
      <c r="E85" s="68">
        <v>1408088</v>
      </c>
      <c r="F85" s="69">
        <v>13020</v>
      </c>
    </row>
    <row r="86" s="156" customFormat="1" ht="15.75" customHeight="1" spans="1:6">
      <c r="A86" s="66"/>
      <c r="B86" s="67">
        <v>43445</v>
      </c>
      <c r="C86" s="68">
        <v>2856</v>
      </c>
      <c r="D86" s="68" t="s">
        <v>571</v>
      </c>
      <c r="E86" s="68">
        <v>1409149</v>
      </c>
      <c r="F86" s="69">
        <v>9640</v>
      </c>
    </row>
    <row r="87" s="156" customFormat="1" ht="15.75" customHeight="1" spans="1:6">
      <c r="A87" s="66"/>
      <c r="B87" s="67">
        <v>43445</v>
      </c>
      <c r="C87" s="68">
        <v>2857</v>
      </c>
      <c r="D87" s="68" t="s">
        <v>572</v>
      </c>
      <c r="E87" s="68">
        <v>1409149</v>
      </c>
      <c r="F87" s="69">
        <v>9640</v>
      </c>
    </row>
    <row r="88" s="156" customFormat="1" ht="15.75" customHeight="1" spans="1:6">
      <c r="A88" s="66"/>
      <c r="B88" s="67">
        <v>43445</v>
      </c>
      <c r="C88" s="68">
        <v>2859</v>
      </c>
      <c r="D88" s="68" t="s">
        <v>573</v>
      </c>
      <c r="E88" s="68">
        <v>1407308</v>
      </c>
      <c r="F88" s="69">
        <v>17360</v>
      </c>
    </row>
    <row r="89" s="156" customFormat="1" ht="15.75" customHeight="1" spans="1:6">
      <c r="A89" s="66"/>
      <c r="B89" s="67">
        <v>43445</v>
      </c>
      <c r="C89" s="68">
        <v>2860</v>
      </c>
      <c r="D89" s="68" t="s">
        <v>574</v>
      </c>
      <c r="E89" s="68">
        <v>1393651</v>
      </c>
      <c r="F89" s="69">
        <v>4820</v>
      </c>
    </row>
    <row r="90" s="156" customFormat="1" ht="15.75" customHeight="1" spans="1:6">
      <c r="A90" s="66"/>
      <c r="B90" s="67">
        <v>43445</v>
      </c>
      <c r="C90" s="68">
        <v>2867</v>
      </c>
      <c r="D90" s="68" t="s">
        <v>575</v>
      </c>
      <c r="E90" s="68">
        <v>1391339</v>
      </c>
      <c r="F90" s="69">
        <v>13020</v>
      </c>
    </row>
    <row r="91" s="156" customFormat="1" ht="15.75" customHeight="1" spans="1:6">
      <c r="A91" s="66"/>
      <c r="B91" s="67">
        <v>43445</v>
      </c>
      <c r="C91" s="68">
        <v>2869</v>
      </c>
      <c r="D91" s="68" t="s">
        <v>576</v>
      </c>
      <c r="E91" s="68">
        <v>1408963</v>
      </c>
      <c r="F91" s="69">
        <v>5880</v>
      </c>
    </row>
    <row r="92" s="156" customFormat="1" ht="15.75" customHeight="1" spans="1:6">
      <c r="A92" s="66"/>
      <c r="B92" s="67">
        <v>43446</v>
      </c>
      <c r="C92" s="68">
        <v>3023</v>
      </c>
      <c r="D92" s="68" t="s">
        <v>577</v>
      </c>
      <c r="E92" s="68">
        <v>1409299</v>
      </c>
      <c r="F92" s="69">
        <v>5880</v>
      </c>
    </row>
    <row r="93" s="156" customFormat="1" ht="15.75" customHeight="1" spans="1:6">
      <c r="A93" s="66"/>
      <c r="B93" s="67">
        <v>43446</v>
      </c>
      <c r="C93" s="68">
        <v>3025</v>
      </c>
      <c r="D93" s="68" t="s">
        <v>578</v>
      </c>
      <c r="E93" s="68">
        <v>1409146</v>
      </c>
      <c r="F93" s="69">
        <v>5880</v>
      </c>
    </row>
    <row r="94" s="156" customFormat="1" ht="15.75" customHeight="1" spans="1:6">
      <c r="A94" s="66"/>
      <c r="B94" s="67">
        <v>43446</v>
      </c>
      <c r="C94" s="68">
        <v>3033</v>
      </c>
      <c r="D94" s="68" t="s">
        <v>579</v>
      </c>
      <c r="E94" s="68">
        <v>1408762</v>
      </c>
      <c r="F94" s="69">
        <v>9640</v>
      </c>
    </row>
    <row r="95" s="156" customFormat="1" ht="15.75" customHeight="1" spans="1:6">
      <c r="A95" s="66"/>
      <c r="B95" s="67">
        <v>43446</v>
      </c>
      <c r="C95" s="68">
        <v>3036</v>
      </c>
      <c r="D95" s="68" t="s">
        <v>580</v>
      </c>
      <c r="E95" s="68">
        <v>1409251</v>
      </c>
      <c r="F95" s="69">
        <v>9640</v>
      </c>
    </row>
    <row r="96" s="156" customFormat="1" ht="15.75" customHeight="1" spans="1:6">
      <c r="A96" s="66"/>
      <c r="B96" s="67">
        <v>43446</v>
      </c>
      <c r="C96" s="68">
        <v>3037</v>
      </c>
      <c r="D96" s="68" t="s">
        <v>581</v>
      </c>
      <c r="E96" s="68">
        <v>1401472</v>
      </c>
      <c r="F96" s="69">
        <v>15080</v>
      </c>
    </row>
    <row r="97" s="156" customFormat="1" ht="15.75" customHeight="1" spans="1:6">
      <c r="A97" s="66"/>
      <c r="B97" s="67">
        <v>43446</v>
      </c>
      <c r="C97" s="68">
        <v>3038</v>
      </c>
      <c r="D97" s="68" t="s">
        <v>582</v>
      </c>
      <c r="E97" s="68">
        <v>1409585</v>
      </c>
      <c r="F97" s="69">
        <v>4820</v>
      </c>
    </row>
    <row r="98" s="156" customFormat="1" ht="15.75" customHeight="1" spans="1:6">
      <c r="A98" s="66"/>
      <c r="B98" s="67">
        <v>43446</v>
      </c>
      <c r="C98" s="68">
        <v>3040</v>
      </c>
      <c r="D98" s="68" t="s">
        <v>583</v>
      </c>
      <c r="E98" s="68">
        <v>1405847</v>
      </c>
      <c r="F98" s="69">
        <v>14445</v>
      </c>
    </row>
    <row r="99" s="156" customFormat="1" ht="15.75" customHeight="1" spans="1:6">
      <c r="A99" s="66"/>
      <c r="B99" s="67">
        <v>43446</v>
      </c>
      <c r="C99" s="68">
        <v>3042</v>
      </c>
      <c r="D99" s="68" t="s">
        <v>555</v>
      </c>
      <c r="E99" s="68">
        <v>1409220</v>
      </c>
      <c r="F99" s="69">
        <v>4820</v>
      </c>
    </row>
    <row r="100" s="156" customFormat="1" ht="15.75" customHeight="1" spans="1:6">
      <c r="A100" s="66"/>
      <c r="B100" s="67">
        <v>43446</v>
      </c>
      <c r="C100" s="68">
        <v>3052</v>
      </c>
      <c r="D100" s="68" t="s">
        <v>584</v>
      </c>
      <c r="E100" s="68">
        <v>1409108</v>
      </c>
      <c r="F100" s="69">
        <v>13020</v>
      </c>
    </row>
    <row r="101" s="156" customFormat="1" ht="15.75" customHeight="1" spans="1:6">
      <c r="A101" s="66"/>
      <c r="B101" s="67">
        <v>43446</v>
      </c>
      <c r="C101" s="68">
        <v>3053</v>
      </c>
      <c r="D101" s="68" t="s">
        <v>558</v>
      </c>
      <c r="E101" s="68">
        <v>1409024</v>
      </c>
      <c r="F101" s="69">
        <v>4820</v>
      </c>
    </row>
    <row r="102" s="156" customFormat="1" ht="15.75" customHeight="1" spans="1:6">
      <c r="A102" s="66"/>
      <c r="B102" s="67">
        <v>43446</v>
      </c>
      <c r="C102" s="68">
        <v>3058</v>
      </c>
      <c r="D102" s="68" t="s">
        <v>585</v>
      </c>
      <c r="E102" s="68">
        <v>1410040</v>
      </c>
      <c r="F102" s="69">
        <v>4820</v>
      </c>
    </row>
    <row r="103" s="156" customFormat="1" ht="15.75" customHeight="1" spans="1:6">
      <c r="A103" s="66"/>
      <c r="B103" s="67">
        <v>43447</v>
      </c>
      <c r="C103" s="68">
        <v>3261</v>
      </c>
      <c r="D103" s="68" t="s">
        <v>586</v>
      </c>
      <c r="E103" s="68">
        <v>1398049</v>
      </c>
      <c r="F103" s="69">
        <v>14445</v>
      </c>
    </row>
    <row r="104" s="156" customFormat="1" ht="15.75" customHeight="1" spans="1:6">
      <c r="A104" s="66"/>
      <c r="B104" s="67">
        <v>43447</v>
      </c>
      <c r="C104" s="68">
        <v>3262</v>
      </c>
      <c r="D104" s="68" t="s">
        <v>587</v>
      </c>
      <c r="E104" s="68">
        <v>1402129</v>
      </c>
      <c r="F104" s="69">
        <v>18850</v>
      </c>
    </row>
    <row r="105" s="156" customFormat="1" ht="15.75" customHeight="1" spans="1:6">
      <c r="A105" s="66"/>
      <c r="B105" s="67">
        <v>43447</v>
      </c>
      <c r="C105" s="68">
        <v>3263</v>
      </c>
      <c r="D105" s="68" t="s">
        <v>588</v>
      </c>
      <c r="E105" s="68">
        <v>1410746</v>
      </c>
      <c r="F105" s="69">
        <v>4820</v>
      </c>
    </row>
    <row r="106" s="156" customFormat="1" ht="15.75" customHeight="1" spans="1:6">
      <c r="A106" s="66"/>
      <c r="B106" s="67">
        <v>43447</v>
      </c>
      <c r="C106" s="68">
        <v>3264</v>
      </c>
      <c r="D106" s="68" t="s">
        <v>589</v>
      </c>
      <c r="E106" s="68">
        <v>1408921</v>
      </c>
      <c r="F106" s="69">
        <v>4820</v>
      </c>
    </row>
    <row r="107" s="156" customFormat="1" ht="15.75" customHeight="1" spans="1:6">
      <c r="A107" s="66"/>
      <c r="B107" s="67">
        <v>43447</v>
      </c>
      <c r="C107" s="68">
        <v>3265</v>
      </c>
      <c r="D107" s="68" t="s">
        <v>590</v>
      </c>
      <c r="E107" s="68">
        <v>1410685</v>
      </c>
      <c r="F107" s="69">
        <v>4820</v>
      </c>
    </row>
    <row r="108" s="156" customFormat="1" ht="15.75" customHeight="1" spans="1:6">
      <c r="A108" s="66"/>
      <c r="B108" s="67">
        <v>43447</v>
      </c>
      <c r="C108" s="68">
        <v>3270</v>
      </c>
      <c r="D108" s="68" t="s">
        <v>591</v>
      </c>
      <c r="E108" s="68">
        <v>1400555</v>
      </c>
      <c r="F108" s="69">
        <v>15080</v>
      </c>
    </row>
    <row r="109" s="156" customFormat="1" ht="15.75" customHeight="1" spans="1:6">
      <c r="A109" s="66"/>
      <c r="B109" s="67">
        <v>43447</v>
      </c>
      <c r="C109" s="68">
        <v>3271</v>
      </c>
      <c r="D109" s="68" t="s">
        <v>551</v>
      </c>
      <c r="E109" s="68">
        <v>1408652</v>
      </c>
      <c r="F109" s="69">
        <v>13020</v>
      </c>
    </row>
    <row r="110" s="156" customFormat="1" ht="15.75" customHeight="1" spans="1:6">
      <c r="A110" s="66"/>
      <c r="B110" s="67">
        <v>43447</v>
      </c>
      <c r="C110" s="68">
        <v>3273</v>
      </c>
      <c r="D110" s="68" t="s">
        <v>592</v>
      </c>
      <c r="E110" s="68">
        <v>1410899</v>
      </c>
      <c r="F110" s="69">
        <v>5880</v>
      </c>
    </row>
    <row r="111" s="156" customFormat="1" ht="15.75" customHeight="1" spans="1:6">
      <c r="A111" s="66"/>
      <c r="B111" s="67">
        <v>43447</v>
      </c>
      <c r="C111" s="68">
        <v>3277</v>
      </c>
      <c r="D111" s="68" t="s">
        <v>593</v>
      </c>
      <c r="E111" s="68">
        <v>1409143</v>
      </c>
      <c r="F111" s="69">
        <v>4820</v>
      </c>
    </row>
    <row r="112" s="156" customFormat="1" ht="15.75" customHeight="1" spans="1:6">
      <c r="A112" s="66"/>
      <c r="B112" s="67">
        <v>43447</v>
      </c>
      <c r="C112" s="68">
        <v>3279</v>
      </c>
      <c r="D112" s="68" t="s">
        <v>594</v>
      </c>
      <c r="E112" s="68">
        <v>1407405</v>
      </c>
      <c r="F112" s="69">
        <v>12820</v>
      </c>
    </row>
    <row r="113" s="156" customFormat="1" ht="15.75" customHeight="1" spans="1:6">
      <c r="A113" s="66"/>
      <c r="B113" s="67">
        <v>43447</v>
      </c>
      <c r="C113" s="68">
        <v>3286</v>
      </c>
      <c r="D113" s="68" t="s">
        <v>595</v>
      </c>
      <c r="E113" s="68">
        <v>1407926</v>
      </c>
      <c r="F113" s="69">
        <v>13022</v>
      </c>
    </row>
    <row r="114" s="156" customFormat="1" ht="15.75" customHeight="1" spans="1:6">
      <c r="A114" s="66"/>
      <c r="B114" s="67">
        <v>43447</v>
      </c>
      <c r="C114" s="68">
        <v>3299</v>
      </c>
      <c r="D114" s="68" t="s">
        <v>596</v>
      </c>
      <c r="E114" s="68">
        <v>1410132</v>
      </c>
      <c r="F114" s="69">
        <v>4820</v>
      </c>
    </row>
    <row r="115" s="156" customFormat="1" ht="15.75" customHeight="1" spans="1:6">
      <c r="A115" s="66"/>
      <c r="B115" s="67">
        <v>43448</v>
      </c>
      <c r="C115" s="68">
        <v>3487</v>
      </c>
      <c r="D115" s="68" t="s">
        <v>597</v>
      </c>
      <c r="E115" s="68">
        <v>1409505</v>
      </c>
      <c r="F115" s="69">
        <v>17360</v>
      </c>
    </row>
    <row r="116" s="156" customFormat="1" ht="15.75" customHeight="1" spans="1:6">
      <c r="A116" s="66"/>
      <c r="B116" s="67">
        <v>43448</v>
      </c>
      <c r="C116" s="68">
        <v>3488</v>
      </c>
      <c r="D116" s="68" t="s">
        <v>598</v>
      </c>
      <c r="E116" s="68">
        <v>1409505</v>
      </c>
      <c r="F116" s="69">
        <v>17360</v>
      </c>
    </row>
    <row r="117" s="156" customFormat="1" ht="15.75" customHeight="1" spans="1:6">
      <c r="A117" s="66"/>
      <c r="B117" s="67">
        <v>43448</v>
      </c>
      <c r="C117" s="68">
        <v>3489</v>
      </c>
      <c r="D117" s="68" t="s">
        <v>599</v>
      </c>
      <c r="E117" s="68">
        <v>1411089</v>
      </c>
      <c r="F117" s="69">
        <v>4820</v>
      </c>
    </row>
    <row r="118" s="156" customFormat="1" ht="15.75" customHeight="1" spans="1:6">
      <c r="A118" s="66"/>
      <c r="B118" s="67">
        <v>43448</v>
      </c>
      <c r="C118" s="68">
        <v>3490</v>
      </c>
      <c r="D118" s="68" t="s">
        <v>588</v>
      </c>
      <c r="E118" s="68">
        <v>1410767</v>
      </c>
      <c r="F118" s="69">
        <v>4820</v>
      </c>
    </row>
    <row r="119" s="156" customFormat="1" ht="15.75" customHeight="1" spans="1:6">
      <c r="A119" s="66"/>
      <c r="B119" s="67">
        <v>43448</v>
      </c>
      <c r="C119" s="68">
        <v>3491</v>
      </c>
      <c r="D119" s="68" t="s">
        <v>600</v>
      </c>
      <c r="E119" s="68">
        <v>1409406</v>
      </c>
      <c r="F119" s="69">
        <v>9640</v>
      </c>
    </row>
    <row r="120" s="156" customFormat="1" ht="15.75" customHeight="1" spans="1:6">
      <c r="A120" s="66"/>
      <c r="B120" s="67">
        <v>43448</v>
      </c>
      <c r="C120" s="68">
        <v>3493</v>
      </c>
      <c r="D120" s="68" t="s">
        <v>601</v>
      </c>
      <c r="E120" s="68">
        <v>1409044</v>
      </c>
      <c r="F120" s="69">
        <v>13020</v>
      </c>
    </row>
    <row r="121" s="156" customFormat="1" ht="15.75" customHeight="1" spans="1:6">
      <c r="A121" s="66"/>
      <c r="B121" s="67">
        <v>43448</v>
      </c>
      <c r="C121" s="68">
        <v>3504</v>
      </c>
      <c r="D121" s="68" t="s">
        <v>602</v>
      </c>
      <c r="E121" s="68">
        <v>1409489</v>
      </c>
      <c r="F121" s="69">
        <v>9640</v>
      </c>
    </row>
    <row r="122" s="156" customFormat="1" ht="15.75" customHeight="1" spans="1:6">
      <c r="A122" s="66"/>
      <c r="B122" s="67">
        <v>43448</v>
      </c>
      <c r="C122" s="68">
        <v>3507</v>
      </c>
      <c r="D122" s="68" t="s">
        <v>603</v>
      </c>
      <c r="E122" s="68">
        <v>1391608</v>
      </c>
      <c r="F122" s="69">
        <v>5880</v>
      </c>
    </row>
    <row r="123" s="156" customFormat="1" ht="15.75" customHeight="1" spans="1:6">
      <c r="A123" s="66"/>
      <c r="B123" s="67">
        <v>43448</v>
      </c>
      <c r="C123" s="68">
        <v>3509</v>
      </c>
      <c r="D123" s="68" t="s">
        <v>596</v>
      </c>
      <c r="E123" s="68">
        <v>1411688</v>
      </c>
      <c r="F123" s="69">
        <v>4820</v>
      </c>
    </row>
    <row r="124" s="156" customFormat="1" ht="15.75" customHeight="1" spans="1:6">
      <c r="A124" s="66"/>
      <c r="B124" s="67">
        <v>43448</v>
      </c>
      <c r="C124" s="68">
        <v>3510</v>
      </c>
      <c r="D124" s="68" t="s">
        <v>604</v>
      </c>
      <c r="E124" s="68">
        <v>1410991</v>
      </c>
      <c r="F124" s="69">
        <v>4820</v>
      </c>
    </row>
    <row r="125" s="156" customFormat="1" ht="15.75" customHeight="1" spans="1:6">
      <c r="A125" s="66"/>
      <c r="B125" s="67">
        <v>43448</v>
      </c>
      <c r="C125" s="68">
        <v>3514</v>
      </c>
      <c r="D125" s="68" t="s">
        <v>605</v>
      </c>
      <c r="E125" s="68">
        <v>1391096</v>
      </c>
      <c r="F125" s="69">
        <v>4820</v>
      </c>
    </row>
    <row r="126" s="156" customFormat="1" ht="15.75" customHeight="1" spans="1:6">
      <c r="A126" s="66"/>
      <c r="B126" s="67">
        <v>43448</v>
      </c>
      <c r="C126" s="68">
        <v>3515</v>
      </c>
      <c r="D126" s="68" t="s">
        <v>590</v>
      </c>
      <c r="E126" s="68">
        <v>1410581</v>
      </c>
      <c r="F126" s="69">
        <v>4820</v>
      </c>
    </row>
    <row r="127" s="156" customFormat="1" ht="15.75" customHeight="1" spans="1:6">
      <c r="A127" s="66"/>
      <c r="B127" s="67">
        <v>43449</v>
      </c>
      <c r="C127" s="68">
        <v>3692</v>
      </c>
      <c r="D127" s="68" t="s">
        <v>606</v>
      </c>
      <c r="E127" s="68">
        <v>1406768</v>
      </c>
      <c r="F127" s="69">
        <v>4820</v>
      </c>
    </row>
    <row r="128" s="156" customFormat="1" ht="15.75" customHeight="1" spans="1:6">
      <c r="A128" s="66"/>
      <c r="B128" s="67">
        <v>43449</v>
      </c>
      <c r="C128" s="68">
        <v>3693</v>
      </c>
      <c r="D128" s="68" t="s">
        <v>588</v>
      </c>
      <c r="E128" s="68">
        <v>1410778</v>
      </c>
      <c r="F128" s="69">
        <v>4820</v>
      </c>
    </row>
    <row r="129" s="156" customFormat="1" ht="15.75" customHeight="1" spans="1:6">
      <c r="A129" s="66"/>
      <c r="B129" s="67">
        <v>43449</v>
      </c>
      <c r="C129" s="68">
        <v>3694</v>
      </c>
      <c r="D129" s="68" t="s">
        <v>607</v>
      </c>
      <c r="E129" s="68">
        <v>1406767</v>
      </c>
      <c r="F129" s="69">
        <v>4820</v>
      </c>
    </row>
    <row r="130" s="156" customFormat="1" ht="15.75" customHeight="1" spans="1:6">
      <c r="A130" s="66"/>
      <c r="B130" s="67">
        <v>43449</v>
      </c>
      <c r="C130" s="68">
        <v>3695</v>
      </c>
      <c r="D130" s="68" t="s">
        <v>580</v>
      </c>
      <c r="E130" s="68">
        <v>1410801</v>
      </c>
      <c r="F130" s="69">
        <v>13020</v>
      </c>
    </row>
    <row r="131" s="156" customFormat="1" ht="15.75" customHeight="1" spans="1:6">
      <c r="A131" s="66"/>
      <c r="B131" s="67">
        <v>43449</v>
      </c>
      <c r="C131" s="68">
        <v>3699</v>
      </c>
      <c r="D131" s="68" t="s">
        <v>608</v>
      </c>
      <c r="E131" s="68">
        <v>1412086</v>
      </c>
      <c r="F131" s="69">
        <v>4820</v>
      </c>
    </row>
    <row r="132" s="156" customFormat="1" ht="15.75" customHeight="1" spans="1:6">
      <c r="A132" s="66"/>
      <c r="B132" s="67">
        <v>43449</v>
      </c>
      <c r="C132" s="68">
        <v>3705</v>
      </c>
      <c r="D132" s="68" t="s">
        <v>609</v>
      </c>
      <c r="E132" s="68">
        <v>1412446</v>
      </c>
      <c r="F132" s="69">
        <v>4820</v>
      </c>
    </row>
    <row r="133" s="156" customFormat="1" ht="15.75" customHeight="1" spans="1:6">
      <c r="A133" s="66"/>
      <c r="B133" s="67">
        <v>43449</v>
      </c>
      <c r="C133" s="68">
        <v>3714</v>
      </c>
      <c r="D133" s="68" t="s">
        <v>610</v>
      </c>
      <c r="E133" s="68">
        <v>1409158</v>
      </c>
      <c r="F133" s="69">
        <v>5880</v>
      </c>
    </row>
    <row r="134" s="156" customFormat="1" ht="15.75" customHeight="1" spans="1:6">
      <c r="A134" s="66"/>
      <c r="B134" s="67">
        <v>43449</v>
      </c>
      <c r="C134" s="68">
        <v>3718</v>
      </c>
      <c r="D134" s="68" t="s">
        <v>611</v>
      </c>
      <c r="E134" s="68">
        <v>1412433</v>
      </c>
      <c r="F134" s="69">
        <v>4820</v>
      </c>
    </row>
    <row r="135" s="156" customFormat="1" ht="15.75" customHeight="1" spans="1:6">
      <c r="A135" s="66"/>
      <c r="B135" s="67">
        <v>43450</v>
      </c>
      <c r="C135" s="68">
        <v>3847</v>
      </c>
      <c r="D135" s="68" t="s">
        <v>612</v>
      </c>
      <c r="E135" s="68">
        <v>1411895</v>
      </c>
      <c r="F135" s="69">
        <v>4820</v>
      </c>
    </row>
    <row r="136" s="156" customFormat="1" ht="15.75" customHeight="1" spans="1:6">
      <c r="A136" s="66"/>
      <c r="B136" s="67">
        <v>43450</v>
      </c>
      <c r="C136" s="68">
        <v>3848</v>
      </c>
      <c r="D136" s="68" t="s">
        <v>613</v>
      </c>
      <c r="E136" s="68">
        <v>1395775</v>
      </c>
      <c r="F136" s="69">
        <v>13020</v>
      </c>
    </row>
    <row r="137" s="156" customFormat="1" ht="15.75" customHeight="1" spans="1:6">
      <c r="A137" s="66"/>
      <c r="B137" s="67">
        <v>43450</v>
      </c>
      <c r="C137" s="68">
        <v>3850</v>
      </c>
      <c r="D137" s="68" t="s">
        <v>614</v>
      </c>
      <c r="E137" s="68">
        <v>1409387</v>
      </c>
      <c r="F137" s="69">
        <v>4820</v>
      </c>
    </row>
    <row r="138" s="156" customFormat="1" ht="15.75" customHeight="1" spans="1:6">
      <c r="A138" s="66"/>
      <c r="B138" s="67">
        <v>43450</v>
      </c>
      <c r="C138" s="68">
        <v>3858</v>
      </c>
      <c r="D138" s="68" t="s">
        <v>615</v>
      </c>
      <c r="E138" s="68">
        <v>1380126</v>
      </c>
      <c r="F138" s="69">
        <v>9640</v>
      </c>
    </row>
    <row r="139" s="156" customFormat="1" ht="15.75" customHeight="1" spans="1:6">
      <c r="A139" s="66"/>
      <c r="B139" s="67">
        <v>43450</v>
      </c>
      <c r="C139" s="68">
        <v>3864</v>
      </c>
      <c r="D139" s="68" t="s">
        <v>616</v>
      </c>
      <c r="E139" s="68">
        <v>1385694</v>
      </c>
      <c r="F139" s="69">
        <v>15870</v>
      </c>
    </row>
    <row r="140" s="156" customFormat="1" ht="15.75" customHeight="1" spans="1:6">
      <c r="A140" s="66"/>
      <c r="B140" s="67">
        <v>43450</v>
      </c>
      <c r="C140" s="68">
        <v>3865</v>
      </c>
      <c r="D140" s="68" t="s">
        <v>617</v>
      </c>
      <c r="E140" s="68">
        <v>1410232</v>
      </c>
      <c r="F140" s="69">
        <v>13020</v>
      </c>
    </row>
    <row r="141" s="156" customFormat="1" ht="15.75" customHeight="1" spans="1:6">
      <c r="A141" s="66"/>
      <c r="B141" s="67">
        <v>43450</v>
      </c>
      <c r="C141" s="68">
        <v>3866</v>
      </c>
      <c r="D141" s="68" t="s">
        <v>618</v>
      </c>
      <c r="E141" s="68">
        <v>1411334</v>
      </c>
      <c r="F141" s="69">
        <v>13020</v>
      </c>
    </row>
    <row r="142" s="156" customFormat="1" ht="15.75" customHeight="1" spans="1:6">
      <c r="A142" s="66"/>
      <c r="B142" s="67">
        <v>43450</v>
      </c>
      <c r="C142" s="68">
        <v>3867</v>
      </c>
      <c r="D142" s="68" t="s">
        <v>619</v>
      </c>
      <c r="E142" s="68">
        <v>1385694</v>
      </c>
      <c r="F142" s="69">
        <v>15870</v>
      </c>
    </row>
    <row r="143" s="156" customFormat="1" ht="15.75" customHeight="1" spans="1:6">
      <c r="A143" s="66"/>
      <c r="B143" s="67">
        <v>43450</v>
      </c>
      <c r="C143" s="68">
        <v>3868</v>
      </c>
      <c r="D143" s="68" t="s">
        <v>620</v>
      </c>
      <c r="E143" s="68">
        <v>1413072</v>
      </c>
      <c r="F143" s="69">
        <v>5350</v>
      </c>
    </row>
    <row r="144" s="156" customFormat="1" ht="15.75" customHeight="1" spans="1:6">
      <c r="A144" s="66"/>
      <c r="B144" s="67">
        <v>43450</v>
      </c>
      <c r="C144" s="68">
        <v>3869</v>
      </c>
      <c r="D144" s="68" t="s">
        <v>621</v>
      </c>
      <c r="E144" s="68">
        <v>1410850</v>
      </c>
      <c r="F144" s="69">
        <v>13020</v>
      </c>
    </row>
    <row r="145" s="156" customFormat="1" ht="15.75" customHeight="1" spans="1:6">
      <c r="A145" s="66"/>
      <c r="B145" s="67">
        <v>43450</v>
      </c>
      <c r="C145" s="68">
        <v>3870</v>
      </c>
      <c r="D145" s="68" t="s">
        <v>622</v>
      </c>
      <c r="E145" s="68">
        <v>1410860</v>
      </c>
      <c r="F145" s="69">
        <v>13020</v>
      </c>
    </row>
    <row r="146" s="156" customFormat="1" ht="15.75" customHeight="1" spans="1:6">
      <c r="A146" s="66"/>
      <c r="B146" s="67">
        <v>43450</v>
      </c>
      <c r="C146" s="68">
        <v>3871</v>
      </c>
      <c r="D146" s="68" t="s">
        <v>623</v>
      </c>
      <c r="E146" s="68">
        <v>1410852</v>
      </c>
      <c r="F146" s="69">
        <v>13020</v>
      </c>
    </row>
    <row r="147" s="156" customFormat="1" ht="15.75" customHeight="1" spans="1:6">
      <c r="A147" s="66"/>
      <c r="B147" s="67">
        <v>43450</v>
      </c>
      <c r="C147" s="68">
        <v>3872</v>
      </c>
      <c r="D147" s="68" t="s">
        <v>624</v>
      </c>
      <c r="E147" s="68">
        <v>1413175</v>
      </c>
      <c r="F147" s="69">
        <v>5350</v>
      </c>
    </row>
    <row r="148" s="156" customFormat="1" ht="15.75" customHeight="1" spans="1:6">
      <c r="A148" s="66"/>
      <c r="B148" s="67">
        <v>43450</v>
      </c>
      <c r="C148" s="68">
        <v>3873</v>
      </c>
      <c r="D148" s="68" t="s">
        <v>625</v>
      </c>
      <c r="E148" s="68">
        <v>1412100</v>
      </c>
      <c r="F148" s="69">
        <v>4820</v>
      </c>
    </row>
    <row r="149" s="156" customFormat="1" ht="15.75" customHeight="1" spans="1:6">
      <c r="A149" s="66"/>
      <c r="B149" s="67">
        <v>43450</v>
      </c>
      <c r="C149" s="68">
        <v>3874</v>
      </c>
      <c r="D149" s="68" t="s">
        <v>626</v>
      </c>
      <c r="E149" s="68">
        <v>1411334</v>
      </c>
      <c r="F149" s="69">
        <v>13020</v>
      </c>
    </row>
    <row r="150" s="156" customFormat="1" ht="15.75" customHeight="1" spans="1:6">
      <c r="A150" s="66"/>
      <c r="B150" s="67">
        <v>43450</v>
      </c>
      <c r="C150" s="68">
        <v>3881</v>
      </c>
      <c r="D150" s="68" t="s">
        <v>627</v>
      </c>
      <c r="E150" s="68">
        <v>1410452</v>
      </c>
      <c r="F150" s="69">
        <v>9640</v>
      </c>
    </row>
    <row r="151" s="156" customFormat="1" ht="15.75" customHeight="1" spans="1:6">
      <c r="A151" s="66"/>
      <c r="B151" s="67">
        <v>43450</v>
      </c>
      <c r="C151" s="68">
        <v>3884</v>
      </c>
      <c r="D151" s="68" t="s">
        <v>628</v>
      </c>
      <c r="E151" s="68">
        <v>1410776</v>
      </c>
      <c r="F151" s="69">
        <v>4820</v>
      </c>
    </row>
    <row r="152" s="156" customFormat="1" ht="15.75" customHeight="1" spans="1:6">
      <c r="A152" s="66"/>
      <c r="B152" s="67">
        <v>43450</v>
      </c>
      <c r="C152" s="68">
        <v>3885</v>
      </c>
      <c r="D152" s="68" t="s">
        <v>629</v>
      </c>
      <c r="E152" s="68">
        <v>1412091</v>
      </c>
      <c r="F152" s="69">
        <v>9641</v>
      </c>
    </row>
    <row r="153" s="156" customFormat="1" ht="15.75" customHeight="1" spans="1:6">
      <c r="A153" s="66"/>
      <c r="B153" s="67">
        <v>43450</v>
      </c>
      <c r="C153" s="68">
        <v>3887</v>
      </c>
      <c r="D153" s="68" t="s">
        <v>630</v>
      </c>
      <c r="E153" s="68">
        <v>1410471</v>
      </c>
      <c r="F153" s="69">
        <v>4820</v>
      </c>
    </row>
    <row r="154" s="156" customFormat="1" ht="15.75" customHeight="1" spans="1:6">
      <c r="A154" s="66"/>
      <c r="B154" s="67">
        <v>43450</v>
      </c>
      <c r="C154" s="68">
        <v>3888</v>
      </c>
      <c r="D154" s="68" t="s">
        <v>631</v>
      </c>
      <c r="E154" s="68">
        <v>1412470</v>
      </c>
      <c r="F154" s="69">
        <v>9640</v>
      </c>
    </row>
    <row r="155" s="156" customFormat="1" ht="15.75" customHeight="1" spans="1:6">
      <c r="A155" s="66"/>
      <c r="B155" s="67">
        <v>43450</v>
      </c>
      <c r="C155" s="68">
        <v>3896</v>
      </c>
      <c r="D155" s="68" t="s">
        <v>632</v>
      </c>
      <c r="E155" s="68">
        <v>1410822</v>
      </c>
      <c r="F155" s="69">
        <v>9641</v>
      </c>
    </row>
    <row r="156" s="156" customFormat="1" ht="15.75" customHeight="1" spans="1:6">
      <c r="A156" s="66"/>
      <c r="B156" s="67">
        <v>43450</v>
      </c>
      <c r="C156" s="68">
        <v>3900</v>
      </c>
      <c r="D156" s="68" t="s">
        <v>633</v>
      </c>
      <c r="E156" s="68">
        <v>1412316</v>
      </c>
      <c r="F156" s="69">
        <v>11760</v>
      </c>
    </row>
    <row r="157" s="156" customFormat="1" ht="15.75" customHeight="1" spans="1:6">
      <c r="A157" s="66"/>
      <c r="B157" s="67">
        <v>43451</v>
      </c>
      <c r="C157" s="68">
        <v>3887</v>
      </c>
      <c r="D157" s="68" t="s">
        <v>630</v>
      </c>
      <c r="E157" s="68">
        <v>1410471</v>
      </c>
      <c r="F157" s="69">
        <v>4820</v>
      </c>
    </row>
    <row r="158" s="156" customFormat="1" ht="15.75" customHeight="1" spans="1:6">
      <c r="A158" s="66"/>
      <c r="B158" s="67">
        <v>43451</v>
      </c>
      <c r="C158" s="68">
        <v>4087</v>
      </c>
      <c r="D158" s="68" t="s">
        <v>634</v>
      </c>
      <c r="E158" s="68">
        <v>1412742</v>
      </c>
      <c r="F158" s="69">
        <v>9640</v>
      </c>
    </row>
    <row r="159" s="156" customFormat="1" ht="15.75" customHeight="1" spans="1:6">
      <c r="A159" s="66"/>
      <c r="B159" s="67">
        <v>43451</v>
      </c>
      <c r="C159" s="68">
        <v>4089</v>
      </c>
      <c r="D159" s="68" t="s">
        <v>635</v>
      </c>
      <c r="E159" s="68">
        <v>1403857</v>
      </c>
      <c r="F159" s="69">
        <v>5880</v>
      </c>
    </row>
    <row r="160" s="156" customFormat="1" ht="15.75" customHeight="1" spans="1:6">
      <c r="A160" s="66"/>
      <c r="B160" s="67">
        <v>43451</v>
      </c>
      <c r="C160" s="68">
        <v>4090</v>
      </c>
      <c r="D160" s="68" t="s">
        <v>636</v>
      </c>
      <c r="E160" s="68">
        <v>1403851</v>
      </c>
      <c r="F160" s="69">
        <v>5880</v>
      </c>
    </row>
    <row r="161" s="156" customFormat="1" ht="15.75" customHeight="1" spans="1:6">
      <c r="A161" s="66"/>
      <c r="B161" s="67">
        <v>43451</v>
      </c>
      <c r="C161" s="68">
        <v>4091</v>
      </c>
      <c r="D161" s="68" t="s">
        <v>637</v>
      </c>
      <c r="E161" s="68">
        <v>1393765</v>
      </c>
      <c r="F161" s="69">
        <v>13020</v>
      </c>
    </row>
    <row r="162" s="156" customFormat="1" ht="15.75" customHeight="1" spans="1:6">
      <c r="A162" s="66"/>
      <c r="B162" s="67">
        <v>43451</v>
      </c>
      <c r="C162" s="68">
        <v>4092</v>
      </c>
      <c r="D162" s="68" t="s">
        <v>638</v>
      </c>
      <c r="E162" s="68">
        <v>1411579</v>
      </c>
      <c r="F162" s="69">
        <v>4820</v>
      </c>
    </row>
    <row r="163" s="156" customFormat="1" ht="15.75" customHeight="1" spans="1:6">
      <c r="A163" s="66"/>
      <c r="B163" s="67">
        <v>43451</v>
      </c>
      <c r="C163" s="68">
        <v>4093</v>
      </c>
      <c r="D163" s="68" t="s">
        <v>639</v>
      </c>
      <c r="E163" s="68">
        <v>1412551</v>
      </c>
      <c r="F163" s="69">
        <v>9640</v>
      </c>
    </row>
    <row r="164" s="156" customFormat="1" ht="15.75" customHeight="1" spans="1:6">
      <c r="A164" s="66"/>
      <c r="B164" s="67">
        <v>43451</v>
      </c>
      <c r="C164" s="68">
        <v>4094</v>
      </c>
      <c r="D164" s="68" t="s">
        <v>640</v>
      </c>
      <c r="E164" s="68">
        <v>1412551</v>
      </c>
      <c r="F164" s="69">
        <v>9640</v>
      </c>
    </row>
    <row r="165" s="156" customFormat="1" ht="15.75" customHeight="1" spans="1:6">
      <c r="A165" s="66"/>
      <c r="B165" s="67">
        <v>43451</v>
      </c>
      <c r="C165" s="68">
        <v>4095</v>
      </c>
      <c r="D165" s="68" t="s">
        <v>588</v>
      </c>
      <c r="E165" s="68">
        <v>1410779</v>
      </c>
      <c r="F165" s="69">
        <v>4820</v>
      </c>
    </row>
    <row r="166" s="156" customFormat="1" ht="15.75" customHeight="1" spans="1:6">
      <c r="A166" s="66"/>
      <c r="B166" s="67">
        <v>43451</v>
      </c>
      <c r="C166" s="68">
        <v>4096</v>
      </c>
      <c r="D166" s="68" t="s">
        <v>641</v>
      </c>
      <c r="E166" s="68">
        <v>1412645</v>
      </c>
      <c r="F166" s="69">
        <v>9640</v>
      </c>
    </row>
    <row r="167" s="156" customFormat="1" ht="15.75" customHeight="1" spans="1:6">
      <c r="A167" s="66"/>
      <c r="B167" s="67">
        <v>43451</v>
      </c>
      <c r="C167" s="68">
        <v>4097</v>
      </c>
      <c r="D167" s="68" t="s">
        <v>642</v>
      </c>
      <c r="E167" s="68">
        <v>1407524</v>
      </c>
      <c r="F167" s="69">
        <v>15870</v>
      </c>
    </row>
    <row r="168" s="156" customFormat="1" ht="15.75" customHeight="1" spans="1:6">
      <c r="A168" s="66"/>
      <c r="B168" s="67">
        <v>43451</v>
      </c>
      <c r="C168" s="68">
        <v>4098</v>
      </c>
      <c r="D168" s="68" t="s">
        <v>643</v>
      </c>
      <c r="E168" s="68">
        <v>1407524</v>
      </c>
      <c r="F168" s="69">
        <v>15870</v>
      </c>
    </row>
    <row r="169" s="156" customFormat="1" ht="15.75" customHeight="1" spans="1:6">
      <c r="A169" s="66"/>
      <c r="B169" s="67">
        <v>43451</v>
      </c>
      <c r="C169" s="68">
        <v>4099</v>
      </c>
      <c r="D169" s="68" t="s">
        <v>644</v>
      </c>
      <c r="E169" s="68">
        <v>1407524</v>
      </c>
      <c r="F169" s="69">
        <v>15870</v>
      </c>
    </row>
    <row r="170" s="156" customFormat="1" ht="15.75" customHeight="1" spans="1:6">
      <c r="A170" s="66"/>
      <c r="B170" s="67">
        <v>43451</v>
      </c>
      <c r="C170" s="68">
        <v>4100</v>
      </c>
      <c r="D170" s="68" t="s">
        <v>645</v>
      </c>
      <c r="E170" s="68">
        <v>1393789</v>
      </c>
      <c r="F170" s="69">
        <v>13020</v>
      </c>
    </row>
    <row r="171" s="156" customFormat="1" ht="15.75" customHeight="1" spans="1:6">
      <c r="A171" s="66"/>
      <c r="B171" s="67">
        <v>43451</v>
      </c>
      <c r="C171" s="68">
        <v>4101</v>
      </c>
      <c r="D171" s="68" t="s">
        <v>646</v>
      </c>
      <c r="E171" s="68">
        <v>1409872</v>
      </c>
      <c r="F171" s="69">
        <v>13020</v>
      </c>
    </row>
    <row r="172" s="156" customFormat="1" ht="15.75" customHeight="1" spans="1:6">
      <c r="A172" s="66"/>
      <c r="B172" s="67">
        <v>43451</v>
      </c>
      <c r="C172" s="68">
        <v>4103</v>
      </c>
      <c r="D172" s="68" t="s">
        <v>647</v>
      </c>
      <c r="E172" s="68">
        <v>1411307</v>
      </c>
      <c r="F172" s="69">
        <v>15870</v>
      </c>
    </row>
    <row r="173" s="156" customFormat="1" ht="15.75" customHeight="1" spans="1:6">
      <c r="A173" s="66"/>
      <c r="B173" s="67">
        <v>43451</v>
      </c>
      <c r="C173" s="68">
        <v>4105</v>
      </c>
      <c r="D173" s="68" t="s">
        <v>648</v>
      </c>
      <c r="E173" s="68">
        <v>1406973</v>
      </c>
      <c r="F173" s="69">
        <v>13022</v>
      </c>
    </row>
    <row r="174" s="156" customFormat="1" ht="15.75" customHeight="1" spans="1:6">
      <c r="A174" s="66"/>
      <c r="B174" s="67">
        <v>43451</v>
      </c>
      <c r="C174" s="68">
        <v>4106</v>
      </c>
      <c r="D174" s="68" t="s">
        <v>649</v>
      </c>
      <c r="E174" s="68">
        <v>1412278</v>
      </c>
      <c r="F174" s="69">
        <v>13020</v>
      </c>
    </row>
    <row r="175" s="156" customFormat="1" ht="15.75" customHeight="1" spans="1:6">
      <c r="A175" s="66"/>
      <c r="B175" s="67">
        <v>43451</v>
      </c>
      <c r="C175" s="68">
        <v>4107</v>
      </c>
      <c r="D175" s="68" t="s">
        <v>650</v>
      </c>
      <c r="E175" s="68">
        <v>1412250</v>
      </c>
      <c r="F175" s="69">
        <v>15870</v>
      </c>
    </row>
    <row r="176" s="156" customFormat="1" ht="15.75" customHeight="1" spans="1:6">
      <c r="A176" s="66"/>
      <c r="B176" s="67">
        <v>43451</v>
      </c>
      <c r="C176" s="68">
        <v>4121</v>
      </c>
      <c r="D176" s="68" t="s">
        <v>651</v>
      </c>
      <c r="E176" s="68">
        <v>1412248</v>
      </c>
      <c r="F176" s="69">
        <v>15870</v>
      </c>
    </row>
    <row r="177" s="156" customFormat="1" ht="15.75" customHeight="1" spans="1:6">
      <c r="A177" s="66"/>
      <c r="B177" s="67">
        <v>43452</v>
      </c>
      <c r="C177" s="68">
        <v>4286</v>
      </c>
      <c r="D177" s="68" t="s">
        <v>652</v>
      </c>
      <c r="E177" s="68">
        <v>1412978</v>
      </c>
      <c r="F177" s="69">
        <v>9640</v>
      </c>
    </row>
    <row r="178" s="156" customFormat="1" ht="15.75" customHeight="1" spans="1:6">
      <c r="A178" s="66"/>
      <c r="B178" s="67">
        <v>43452</v>
      </c>
      <c r="C178" s="68">
        <v>4287</v>
      </c>
      <c r="D178" s="68" t="s">
        <v>653</v>
      </c>
      <c r="E178" s="68">
        <v>1412978</v>
      </c>
      <c r="F178" s="69">
        <v>9640</v>
      </c>
    </row>
    <row r="179" s="156" customFormat="1" ht="15.75" customHeight="1" spans="1:6">
      <c r="A179" s="66"/>
      <c r="B179" s="67">
        <v>43452</v>
      </c>
      <c r="C179" s="68">
        <v>4289</v>
      </c>
      <c r="D179" s="68" t="s">
        <v>654</v>
      </c>
      <c r="E179" s="68">
        <v>1410588</v>
      </c>
      <c r="F179" s="69">
        <v>4820</v>
      </c>
    </row>
    <row r="180" s="156" customFormat="1" ht="15.75" customHeight="1" spans="1:6">
      <c r="A180" s="66"/>
      <c r="B180" s="67">
        <v>43452</v>
      </c>
      <c r="C180" s="68">
        <v>4290</v>
      </c>
      <c r="D180" s="68" t="s">
        <v>655</v>
      </c>
      <c r="E180" s="68">
        <v>1410588</v>
      </c>
      <c r="F180" s="69">
        <v>4820</v>
      </c>
    </row>
    <row r="181" s="156" customFormat="1" ht="15.75" customHeight="1" spans="1:6">
      <c r="A181" s="66"/>
      <c r="B181" s="67">
        <v>43452</v>
      </c>
      <c r="C181" s="68">
        <v>4291</v>
      </c>
      <c r="D181" s="68" t="s">
        <v>656</v>
      </c>
      <c r="E181" s="68">
        <v>1411125</v>
      </c>
      <c r="F181" s="69">
        <v>10700</v>
      </c>
    </row>
    <row r="182" s="156" customFormat="1" ht="15.75" customHeight="1" spans="1:6">
      <c r="A182" s="66"/>
      <c r="B182" s="67">
        <v>43452</v>
      </c>
      <c r="C182" s="68">
        <v>4298</v>
      </c>
      <c r="D182" s="68" t="s">
        <v>657</v>
      </c>
      <c r="E182" s="68">
        <v>1410759</v>
      </c>
      <c r="F182" s="69">
        <v>11760</v>
      </c>
    </row>
    <row r="183" s="156" customFormat="1" ht="15.75" customHeight="1" spans="1:6">
      <c r="A183" s="66"/>
      <c r="B183" s="67">
        <v>43452</v>
      </c>
      <c r="C183" s="68">
        <v>4485</v>
      </c>
      <c r="D183" s="68" t="s">
        <v>658</v>
      </c>
      <c r="E183" s="68">
        <v>1408668</v>
      </c>
      <c r="F183" s="69">
        <v>14590</v>
      </c>
    </row>
    <row r="184" s="156" customFormat="1" ht="15.75" customHeight="1" spans="1:6">
      <c r="A184" s="66"/>
      <c r="B184" s="67">
        <v>43452</v>
      </c>
      <c r="C184" s="68">
        <v>4486</v>
      </c>
      <c r="D184" s="68" t="s">
        <v>659</v>
      </c>
      <c r="E184" s="68">
        <v>1413193</v>
      </c>
      <c r="F184" s="69">
        <v>12820</v>
      </c>
    </row>
    <row r="185" s="156" customFormat="1" ht="15.75" customHeight="1" spans="1:6">
      <c r="A185" s="66"/>
      <c r="B185" s="67">
        <v>43452</v>
      </c>
      <c r="C185" s="68">
        <v>4487</v>
      </c>
      <c r="D185" s="68" t="s">
        <v>660</v>
      </c>
      <c r="E185" s="68">
        <v>1414152</v>
      </c>
      <c r="F185" s="69">
        <v>9640</v>
      </c>
    </row>
    <row r="186" s="156" customFormat="1" ht="15.75" customHeight="1" spans="1:6">
      <c r="A186" s="66"/>
      <c r="B186" s="67">
        <v>43453</v>
      </c>
      <c r="C186" s="68">
        <v>4502</v>
      </c>
      <c r="D186" s="68" t="s">
        <v>661</v>
      </c>
      <c r="E186" s="68">
        <v>1403989</v>
      </c>
      <c r="F186" s="69">
        <v>5880</v>
      </c>
    </row>
    <row r="187" s="156" customFormat="1" ht="15.75" customHeight="1" spans="1:6">
      <c r="A187" s="66"/>
      <c r="B187" s="67">
        <v>43453</v>
      </c>
      <c r="C187" s="68">
        <v>4504</v>
      </c>
      <c r="D187" s="68" t="s">
        <v>662</v>
      </c>
      <c r="E187" s="68">
        <v>1413105</v>
      </c>
      <c r="F187" s="69">
        <v>13020</v>
      </c>
    </row>
    <row r="188" s="156" customFormat="1" ht="15.75" customHeight="1" spans="1:6">
      <c r="A188" s="66"/>
      <c r="B188" s="67">
        <v>43453</v>
      </c>
      <c r="C188" s="68">
        <v>4508</v>
      </c>
      <c r="D188" s="68" t="s">
        <v>663</v>
      </c>
      <c r="E188" s="68">
        <v>1410524</v>
      </c>
      <c r="F188" s="69">
        <v>21700</v>
      </c>
    </row>
    <row r="189" s="156" customFormat="1" ht="15.75" customHeight="1" spans="1:6">
      <c r="A189" s="66"/>
      <c r="B189" s="67">
        <v>43453</v>
      </c>
      <c r="C189" s="68">
        <v>4509</v>
      </c>
      <c r="D189" s="68" t="s">
        <v>664</v>
      </c>
      <c r="E189" s="68">
        <v>1410524</v>
      </c>
      <c r="F189" s="69">
        <v>21703.9</v>
      </c>
    </row>
    <row r="190" s="156" customFormat="1" ht="15.75" customHeight="1" spans="1:6">
      <c r="A190" s="66"/>
      <c r="B190" s="67">
        <v>43453</v>
      </c>
      <c r="C190" s="68">
        <v>4715</v>
      </c>
      <c r="D190" s="68" t="s">
        <v>658</v>
      </c>
      <c r="E190" s="68">
        <v>1409048</v>
      </c>
      <c r="F190" s="69">
        <v>7295</v>
      </c>
    </row>
    <row r="191" s="156" customFormat="1" ht="15.75" customHeight="1" spans="1:6">
      <c r="A191" s="66"/>
      <c r="B191" s="67">
        <v>43453</v>
      </c>
      <c r="C191" s="68">
        <v>4720</v>
      </c>
      <c r="D191" s="68" t="s">
        <v>665</v>
      </c>
      <c r="E191" s="68">
        <v>1412621</v>
      </c>
      <c r="F191" s="69">
        <v>13020</v>
      </c>
    </row>
    <row r="192" s="156" customFormat="1" ht="15.75" customHeight="1" spans="1:6">
      <c r="A192" s="66"/>
      <c r="B192" s="67">
        <v>43453</v>
      </c>
      <c r="C192" s="68">
        <v>4723</v>
      </c>
      <c r="D192" s="68" t="s">
        <v>666</v>
      </c>
      <c r="E192" s="68">
        <v>1412745</v>
      </c>
      <c r="F192" s="69">
        <v>13020</v>
      </c>
    </row>
    <row r="193" s="156" customFormat="1" ht="15.75" customHeight="1" spans="1:6">
      <c r="A193" s="66"/>
      <c r="B193" s="67">
        <v>43453</v>
      </c>
      <c r="C193" s="68">
        <v>4725</v>
      </c>
      <c r="D193" s="68" t="s">
        <v>667</v>
      </c>
      <c r="E193" s="68">
        <v>1414586</v>
      </c>
      <c r="F193" s="69">
        <v>9640</v>
      </c>
    </row>
    <row r="194" s="156" customFormat="1" ht="15.75" customHeight="1" spans="1:6">
      <c r="A194" s="66"/>
      <c r="B194" s="67">
        <v>43453</v>
      </c>
      <c r="C194" s="68">
        <v>4977</v>
      </c>
      <c r="D194" s="68" t="s">
        <v>588</v>
      </c>
      <c r="E194" s="68">
        <v>1414588</v>
      </c>
      <c r="F194" s="69">
        <v>4820</v>
      </c>
    </row>
    <row r="195" s="156" customFormat="1" ht="15.75" customHeight="1" spans="1:6">
      <c r="A195" s="66"/>
      <c r="B195" s="67">
        <v>43455</v>
      </c>
      <c r="C195" s="68">
        <v>4980</v>
      </c>
      <c r="D195" s="68" t="s">
        <v>668</v>
      </c>
      <c r="E195" s="68">
        <v>1411697</v>
      </c>
      <c r="F195" s="69">
        <v>13020</v>
      </c>
    </row>
    <row r="196" s="156" customFormat="1" ht="15.75" customHeight="1" spans="1:6">
      <c r="A196" s="66"/>
      <c r="B196" s="67">
        <v>43455</v>
      </c>
      <c r="C196" s="68">
        <v>4991</v>
      </c>
      <c r="D196" s="68" t="s">
        <v>669</v>
      </c>
      <c r="E196" s="68">
        <v>1411575</v>
      </c>
      <c r="F196" s="69">
        <v>4820</v>
      </c>
    </row>
    <row r="197" s="156" customFormat="1" ht="15.75" customHeight="1" spans="1:6">
      <c r="A197" s="66"/>
      <c r="B197" s="67">
        <v>43455</v>
      </c>
      <c r="C197" s="68">
        <v>4993</v>
      </c>
      <c r="D197" s="68" t="s">
        <v>670</v>
      </c>
      <c r="E197" s="68">
        <v>1414947</v>
      </c>
      <c r="F197" s="69">
        <v>11760</v>
      </c>
    </row>
    <row r="198" s="156" customFormat="1" ht="15.75" customHeight="1" spans="1:6">
      <c r="A198" s="66"/>
      <c r="B198" s="67">
        <v>43455</v>
      </c>
      <c r="C198" s="68">
        <v>4995</v>
      </c>
      <c r="D198" s="68" t="s">
        <v>671</v>
      </c>
      <c r="E198" s="68">
        <v>1413890</v>
      </c>
      <c r="F198" s="69">
        <v>4820</v>
      </c>
    </row>
    <row r="199" s="156" customFormat="1" ht="15.75" customHeight="1" spans="1:6">
      <c r="A199" s="66"/>
      <c r="B199" s="67">
        <v>43455</v>
      </c>
      <c r="C199" s="68">
        <v>4998</v>
      </c>
      <c r="D199" s="68" t="s">
        <v>672</v>
      </c>
      <c r="E199" s="68">
        <v>1413442</v>
      </c>
      <c r="F199" s="69">
        <v>4820</v>
      </c>
    </row>
    <row r="200" s="156" customFormat="1" ht="15.75" customHeight="1" spans="1:6">
      <c r="A200" s="66"/>
      <c r="B200" s="67">
        <v>43455</v>
      </c>
      <c r="C200" s="68">
        <v>4999</v>
      </c>
      <c r="D200" s="68" t="s">
        <v>673</v>
      </c>
      <c r="E200" s="68">
        <v>1412542</v>
      </c>
      <c r="F200" s="69">
        <v>5350</v>
      </c>
    </row>
    <row r="201" s="156" customFormat="1" ht="15.75" customHeight="1" spans="1:6">
      <c r="A201" s="66"/>
      <c r="B201" s="67">
        <v>43455</v>
      </c>
      <c r="C201" s="68">
        <v>5000</v>
      </c>
      <c r="D201" s="68" t="s">
        <v>674</v>
      </c>
      <c r="E201" s="68">
        <v>1396673</v>
      </c>
      <c r="F201" s="69">
        <v>15080</v>
      </c>
    </row>
    <row r="202" s="156" customFormat="1" ht="15.75" customHeight="1" spans="1:6">
      <c r="A202" s="66"/>
      <c r="B202" s="67">
        <v>43455</v>
      </c>
      <c r="C202" s="68">
        <v>5001</v>
      </c>
      <c r="D202" s="68" t="s">
        <v>675</v>
      </c>
      <c r="E202" s="68">
        <v>1414145</v>
      </c>
      <c r="F202" s="69">
        <v>17360</v>
      </c>
    </row>
    <row r="203" s="156" customFormat="1" ht="15.75" customHeight="1" spans="1:6">
      <c r="A203" s="66"/>
      <c r="B203" s="67">
        <v>43455</v>
      </c>
      <c r="C203" s="68">
        <v>5004</v>
      </c>
      <c r="D203" s="68" t="s">
        <v>676</v>
      </c>
      <c r="E203" s="68">
        <v>1410063</v>
      </c>
      <c r="F203" s="69">
        <v>9640</v>
      </c>
    </row>
    <row r="204" s="156" customFormat="1" ht="15.75" customHeight="1" spans="1:6">
      <c r="A204" s="66"/>
      <c r="B204" s="67">
        <v>43455</v>
      </c>
      <c r="C204" s="68">
        <v>5213</v>
      </c>
      <c r="D204" s="68" t="s">
        <v>677</v>
      </c>
      <c r="E204" s="68">
        <v>1402650</v>
      </c>
      <c r="F204" s="69">
        <v>13020</v>
      </c>
    </row>
    <row r="205" s="156" customFormat="1" ht="15.75" customHeight="1" spans="1:6">
      <c r="A205" s="66"/>
      <c r="B205" s="67">
        <v>43456</v>
      </c>
      <c r="C205" s="68">
        <v>5243</v>
      </c>
      <c r="D205" s="68" t="s">
        <v>678</v>
      </c>
      <c r="E205" s="68">
        <v>1414391</v>
      </c>
      <c r="F205" s="69">
        <v>5350</v>
      </c>
    </row>
    <row r="206" s="156" customFormat="1" ht="15.75" customHeight="1" spans="1:6">
      <c r="A206" s="66"/>
      <c r="B206" s="67">
        <v>43456</v>
      </c>
      <c r="C206" s="68">
        <v>5248</v>
      </c>
      <c r="D206" s="68" t="s">
        <v>679</v>
      </c>
      <c r="E206" s="68">
        <v>1414860</v>
      </c>
      <c r="F206" s="69">
        <v>4820</v>
      </c>
    </row>
    <row r="207" s="156" customFormat="1" ht="15.75" customHeight="1" spans="1:6">
      <c r="A207" s="66"/>
      <c r="B207" s="67">
        <v>43456</v>
      </c>
      <c r="C207" s="68">
        <v>5250</v>
      </c>
      <c r="D207" s="68" t="s">
        <v>680</v>
      </c>
      <c r="E207" s="68">
        <v>1413702</v>
      </c>
      <c r="F207" s="69">
        <v>4820</v>
      </c>
    </row>
    <row r="208" s="156" customFormat="1" ht="15.75" customHeight="1" spans="1:6">
      <c r="A208" s="66"/>
      <c r="B208" s="67">
        <v>43456</v>
      </c>
      <c r="C208" s="68">
        <v>5259</v>
      </c>
      <c r="D208" s="68" t="s">
        <v>681</v>
      </c>
      <c r="E208" s="68">
        <v>1415299</v>
      </c>
      <c r="F208" s="69">
        <v>4820</v>
      </c>
    </row>
    <row r="209" s="156" customFormat="1" ht="15.75" customHeight="1" spans="1:6">
      <c r="A209" s="66"/>
      <c r="B209" s="67">
        <v>43456</v>
      </c>
      <c r="C209" s="68">
        <v>5262</v>
      </c>
      <c r="D209" s="68" t="s">
        <v>682</v>
      </c>
      <c r="E209" s="68">
        <v>1409590</v>
      </c>
      <c r="F209" s="69">
        <v>14445</v>
      </c>
    </row>
    <row r="210" s="156" customFormat="1" ht="15.75" customHeight="1" spans="1:6">
      <c r="A210" s="66"/>
      <c r="B210" s="67">
        <v>43456</v>
      </c>
      <c r="C210" s="68">
        <v>5265</v>
      </c>
      <c r="D210" s="68" t="s">
        <v>683</v>
      </c>
      <c r="E210" s="68">
        <v>1412534</v>
      </c>
      <c r="F210" s="69">
        <v>4820</v>
      </c>
    </row>
    <row r="211" s="156" customFormat="1" ht="15.75" customHeight="1" spans="1:6">
      <c r="A211" s="66"/>
      <c r="B211" s="67">
        <v>43456</v>
      </c>
      <c r="C211" s="68">
        <v>5469</v>
      </c>
      <c r="D211" s="68" t="s">
        <v>684</v>
      </c>
      <c r="E211" s="68">
        <v>1404453</v>
      </c>
      <c r="F211" s="69">
        <v>9640</v>
      </c>
    </row>
    <row r="212" s="156" customFormat="1" ht="15.75" customHeight="1" spans="1:6">
      <c r="A212" s="66"/>
      <c r="B212" s="67">
        <v>43456</v>
      </c>
      <c r="C212" s="68">
        <v>5473</v>
      </c>
      <c r="D212" s="68" t="s">
        <v>685</v>
      </c>
      <c r="E212" s="68">
        <v>1410835</v>
      </c>
      <c r="F212" s="69">
        <v>4820</v>
      </c>
    </row>
    <row r="213" s="156" customFormat="1" ht="15.75" customHeight="1" spans="1:6">
      <c r="A213" s="66"/>
      <c r="B213" s="67">
        <v>43456</v>
      </c>
      <c r="C213" s="68">
        <v>5474</v>
      </c>
      <c r="D213" s="68" t="s">
        <v>686</v>
      </c>
      <c r="E213" s="68">
        <v>1410197</v>
      </c>
      <c r="F213" s="69">
        <v>9640</v>
      </c>
    </row>
    <row r="214" s="156" customFormat="1" ht="15.75" customHeight="1" spans="1:6">
      <c r="A214" s="66"/>
      <c r="B214" s="67">
        <v>43456</v>
      </c>
      <c r="C214" s="68">
        <v>5485</v>
      </c>
      <c r="D214" s="68" t="s">
        <v>687</v>
      </c>
      <c r="E214" s="68">
        <v>1406625</v>
      </c>
      <c r="F214" s="69">
        <v>5705</v>
      </c>
    </row>
    <row r="215" s="156" customFormat="1" ht="15.75" customHeight="1" spans="1:6">
      <c r="A215" s="66"/>
      <c r="B215" s="67">
        <v>43456</v>
      </c>
      <c r="C215" s="68">
        <v>5497</v>
      </c>
      <c r="D215" s="68" t="s">
        <v>688</v>
      </c>
      <c r="E215" s="68">
        <v>1396659</v>
      </c>
      <c r="F215" s="69">
        <v>15870</v>
      </c>
    </row>
    <row r="216" s="156" customFormat="1" ht="15.75" customHeight="1" spans="1:6">
      <c r="A216" s="66"/>
      <c r="B216" s="67">
        <v>43456</v>
      </c>
      <c r="C216" s="68">
        <v>5741</v>
      </c>
      <c r="D216" s="68" t="s">
        <v>689</v>
      </c>
      <c r="E216" s="68">
        <v>1410736</v>
      </c>
      <c r="F216" s="69">
        <v>9641</v>
      </c>
    </row>
    <row r="217" s="156" customFormat="1" ht="15.75" customHeight="1" spans="1:6">
      <c r="A217" s="66"/>
      <c r="B217" s="67">
        <v>43458</v>
      </c>
      <c r="C217" s="68">
        <v>5742</v>
      </c>
      <c r="D217" s="68" t="s">
        <v>690</v>
      </c>
      <c r="E217" s="68">
        <v>1409034</v>
      </c>
      <c r="F217" s="69">
        <v>17360</v>
      </c>
    </row>
    <row r="218" s="156" customFormat="1" ht="15.75" customHeight="1" spans="1:6">
      <c r="A218" s="66"/>
      <c r="B218" s="67">
        <v>43458</v>
      </c>
      <c r="C218" s="68">
        <v>5744</v>
      </c>
      <c r="D218" s="68" t="s">
        <v>691</v>
      </c>
      <c r="E218" s="68">
        <v>1376552</v>
      </c>
      <c r="F218" s="69">
        <v>21160</v>
      </c>
    </row>
    <row r="219" s="156" customFormat="1" ht="15.75" customHeight="1" spans="1:6">
      <c r="A219" s="66"/>
      <c r="B219" s="67">
        <v>43458</v>
      </c>
      <c r="C219" s="68">
        <v>5745</v>
      </c>
      <c r="D219" s="68" t="s">
        <v>692</v>
      </c>
      <c r="E219" s="68">
        <v>1373742</v>
      </c>
      <c r="F219" s="69">
        <v>5880</v>
      </c>
    </row>
    <row r="220" s="156" customFormat="1" ht="15.75" customHeight="1" spans="1:6">
      <c r="A220" s="66"/>
      <c r="B220" s="67">
        <v>43458</v>
      </c>
      <c r="C220" s="68">
        <v>5746</v>
      </c>
      <c r="D220" s="68" t="s">
        <v>693</v>
      </c>
      <c r="E220" s="68">
        <v>1404696</v>
      </c>
      <c r="F220" s="69">
        <v>15870</v>
      </c>
    </row>
    <row r="221" s="156" customFormat="1" ht="15.75" customHeight="1" spans="1:6">
      <c r="A221" s="66"/>
      <c r="B221" s="67">
        <v>43458</v>
      </c>
      <c r="C221" s="68">
        <v>5747</v>
      </c>
      <c r="D221" s="68" t="s">
        <v>694</v>
      </c>
      <c r="E221" s="68">
        <v>1404718</v>
      </c>
      <c r="F221" s="69">
        <v>15870</v>
      </c>
    </row>
    <row r="222" s="156" customFormat="1" ht="15.75" customHeight="1" spans="1:6">
      <c r="A222" s="66"/>
      <c r="B222" s="67">
        <v>43458</v>
      </c>
      <c r="C222" s="68">
        <v>5750</v>
      </c>
      <c r="D222" s="68" t="s">
        <v>695</v>
      </c>
      <c r="E222" s="68">
        <v>1410470</v>
      </c>
      <c r="F222" s="69">
        <v>9641</v>
      </c>
    </row>
    <row r="223" s="156" customFormat="1" ht="15.75" customHeight="1" spans="1:6">
      <c r="A223" s="66"/>
      <c r="B223" s="67">
        <v>43458</v>
      </c>
      <c r="C223" s="68">
        <v>5757</v>
      </c>
      <c r="D223" s="68" t="s">
        <v>696</v>
      </c>
      <c r="E223" s="68">
        <v>1411427</v>
      </c>
      <c r="F223" s="69">
        <v>14460</v>
      </c>
    </row>
    <row r="224" s="156" customFormat="1" ht="15.75" customHeight="1" spans="1:6">
      <c r="A224" s="66"/>
      <c r="B224" s="67">
        <v>43458</v>
      </c>
      <c r="C224" s="68">
        <v>5758</v>
      </c>
      <c r="D224" s="68" t="s">
        <v>697</v>
      </c>
      <c r="E224" s="68">
        <v>1400719</v>
      </c>
      <c r="F224" s="69">
        <v>15080</v>
      </c>
    </row>
    <row r="225" s="156" customFormat="1" ht="15.75" customHeight="1" spans="1:6">
      <c r="A225" s="66"/>
      <c r="B225" s="67">
        <v>43458</v>
      </c>
      <c r="C225" s="68">
        <v>5768</v>
      </c>
      <c r="D225" s="68" t="s">
        <v>698</v>
      </c>
      <c r="E225" s="68">
        <v>1406204</v>
      </c>
      <c r="F225" s="69">
        <v>15870</v>
      </c>
    </row>
    <row r="226" s="156" customFormat="1" ht="15.75" customHeight="1" spans="1:6">
      <c r="A226" s="66"/>
      <c r="B226" s="67">
        <v>43458</v>
      </c>
      <c r="C226" s="68">
        <v>5774</v>
      </c>
      <c r="D226" s="68" t="s">
        <v>699</v>
      </c>
      <c r="E226" s="68">
        <v>1405473</v>
      </c>
      <c r="F226" s="69">
        <v>13020</v>
      </c>
    </row>
    <row r="227" s="156" customFormat="1" ht="15.75" customHeight="1" spans="1:6">
      <c r="A227" s="66"/>
      <c r="B227" s="67">
        <v>43458</v>
      </c>
      <c r="C227" s="68">
        <v>5777</v>
      </c>
      <c r="D227" s="68" t="s">
        <v>700</v>
      </c>
      <c r="E227" s="68">
        <v>1404718</v>
      </c>
      <c r="F227" s="69">
        <v>15870</v>
      </c>
    </row>
    <row r="228" s="156" customFormat="1" ht="15.75" customHeight="1" spans="1:6">
      <c r="A228" s="66"/>
      <c r="B228" s="67">
        <v>43458</v>
      </c>
      <c r="C228" s="68">
        <v>5780</v>
      </c>
      <c r="D228" s="68" t="s">
        <v>701</v>
      </c>
      <c r="E228" s="68">
        <v>1411230</v>
      </c>
      <c r="F228" s="69">
        <v>9640</v>
      </c>
    </row>
    <row r="229" s="156" customFormat="1" ht="15.75" customHeight="1" spans="1:6">
      <c r="A229" s="66"/>
      <c r="B229" s="67">
        <v>43458</v>
      </c>
      <c r="C229" s="68">
        <v>5781</v>
      </c>
      <c r="D229" s="68" t="s">
        <v>702</v>
      </c>
      <c r="E229" s="68">
        <v>1408382</v>
      </c>
      <c r="F229" s="69">
        <v>12820</v>
      </c>
    </row>
    <row r="230" s="156" customFormat="1" ht="15.75" customHeight="1" spans="1:6">
      <c r="A230" s="66"/>
      <c r="B230" s="67">
        <v>43458</v>
      </c>
      <c r="C230" s="68">
        <v>5782</v>
      </c>
      <c r="D230" s="68" t="s">
        <v>703</v>
      </c>
      <c r="E230" s="68">
        <v>1408245</v>
      </c>
      <c r="F230" s="69">
        <v>26453</v>
      </c>
    </row>
    <row r="231" s="156" customFormat="1" ht="15.75" customHeight="1" spans="1:6">
      <c r="A231" s="66"/>
      <c r="B231" s="67">
        <v>43458</v>
      </c>
      <c r="C231" s="68">
        <v>5783</v>
      </c>
      <c r="D231" s="68" t="s">
        <v>704</v>
      </c>
      <c r="E231" s="68">
        <v>1404696</v>
      </c>
      <c r="F231" s="69">
        <v>15870</v>
      </c>
    </row>
    <row r="232" s="156" customFormat="1" ht="15.75" customHeight="1" spans="1:6">
      <c r="A232" s="66"/>
      <c r="B232" s="67">
        <v>43459</v>
      </c>
      <c r="C232" s="68">
        <v>5968</v>
      </c>
      <c r="D232" s="68" t="s">
        <v>705</v>
      </c>
      <c r="E232" s="68">
        <v>1395085</v>
      </c>
      <c r="F232" s="69">
        <v>13020</v>
      </c>
    </row>
    <row r="233" s="156" customFormat="1" ht="15.75" customHeight="1" spans="1:6">
      <c r="A233" s="66"/>
      <c r="B233" s="67">
        <v>43459</v>
      </c>
      <c r="C233" s="68">
        <v>5969</v>
      </c>
      <c r="D233" s="68" t="s">
        <v>706</v>
      </c>
      <c r="E233" s="68">
        <v>1388603</v>
      </c>
      <c r="F233" s="69">
        <v>17360</v>
      </c>
    </row>
    <row r="234" s="156" customFormat="1" ht="15.75" customHeight="1" spans="1:6">
      <c r="A234" s="66"/>
      <c r="B234" s="67">
        <v>43459</v>
      </c>
      <c r="C234" s="68">
        <v>5970</v>
      </c>
      <c r="D234" s="68" t="s">
        <v>687</v>
      </c>
      <c r="E234" s="68">
        <v>1410350</v>
      </c>
      <c r="F234" s="69">
        <v>14590</v>
      </c>
    </row>
    <row r="235" s="156" customFormat="1" ht="15.75" customHeight="1" spans="1:6">
      <c r="A235" s="66"/>
      <c r="B235" s="67">
        <v>43459</v>
      </c>
      <c r="C235" s="68">
        <v>5971</v>
      </c>
      <c r="D235" s="68" t="s">
        <v>707</v>
      </c>
      <c r="E235" s="68">
        <v>1359617</v>
      </c>
      <c r="F235" s="69">
        <v>17360</v>
      </c>
    </row>
    <row r="236" s="156" customFormat="1" ht="15.75" customHeight="1" spans="1:6">
      <c r="A236" s="66"/>
      <c r="B236" s="67">
        <v>43459</v>
      </c>
      <c r="C236" s="68">
        <v>5974</v>
      </c>
      <c r="D236" s="68" t="s">
        <v>708</v>
      </c>
      <c r="E236" s="68">
        <v>1394973</v>
      </c>
      <c r="F236" s="69">
        <v>17360</v>
      </c>
    </row>
    <row r="237" s="156" customFormat="1" ht="15.75" customHeight="1" spans="1:6">
      <c r="A237" s="66"/>
      <c r="B237" s="67">
        <v>43459</v>
      </c>
      <c r="C237" s="68">
        <v>5977</v>
      </c>
      <c r="D237" s="68" t="s">
        <v>709</v>
      </c>
      <c r="E237" s="68">
        <v>1400242</v>
      </c>
      <c r="F237" s="69">
        <v>15080</v>
      </c>
    </row>
    <row r="238" s="156" customFormat="1" ht="15.75" customHeight="1" spans="1:6">
      <c r="A238" s="66"/>
      <c r="B238" s="67">
        <v>43459</v>
      </c>
      <c r="C238" s="68">
        <v>5978</v>
      </c>
      <c r="D238" s="68" t="s">
        <v>710</v>
      </c>
      <c r="E238" s="68">
        <v>1411340</v>
      </c>
      <c r="F238" s="69">
        <v>5880</v>
      </c>
    </row>
    <row r="239" s="156" customFormat="1" ht="15.75" customHeight="1" spans="1:6">
      <c r="A239" s="66"/>
      <c r="B239" s="67">
        <v>43459</v>
      </c>
      <c r="C239" s="68">
        <v>5981</v>
      </c>
      <c r="D239" s="68" t="s">
        <v>711</v>
      </c>
      <c r="E239" s="68">
        <v>1400290</v>
      </c>
      <c r="F239" s="69">
        <v>15080</v>
      </c>
    </row>
    <row r="240" s="156" customFormat="1" ht="15.75" customHeight="1" spans="1:6">
      <c r="A240" s="66"/>
      <c r="B240" s="67">
        <v>43459</v>
      </c>
      <c r="C240" s="68">
        <v>5989</v>
      </c>
      <c r="D240" s="68" t="s">
        <v>712</v>
      </c>
      <c r="E240" s="68">
        <v>1398077</v>
      </c>
      <c r="F240" s="69">
        <v>15080</v>
      </c>
    </row>
    <row r="241" s="156" customFormat="1" ht="15.75" customHeight="1" spans="1:6">
      <c r="A241" s="66"/>
      <c r="B241" s="67">
        <v>43459</v>
      </c>
      <c r="C241" s="68">
        <v>5991</v>
      </c>
      <c r="D241" s="68" t="s">
        <v>713</v>
      </c>
      <c r="E241" s="68">
        <v>1409046</v>
      </c>
      <c r="F241" s="69">
        <v>4820</v>
      </c>
    </row>
    <row r="242" s="156" customFormat="1" ht="15.75" customHeight="1" spans="1:6">
      <c r="A242" s="66"/>
      <c r="B242" s="67">
        <v>43459</v>
      </c>
      <c r="C242" s="68">
        <v>5996</v>
      </c>
      <c r="D242" s="68" t="s">
        <v>714</v>
      </c>
      <c r="E242" s="68">
        <v>1411338</v>
      </c>
      <c r="F242" s="69">
        <v>4820</v>
      </c>
    </row>
    <row r="243" s="156" customFormat="1" ht="15.75" customHeight="1" spans="1:6">
      <c r="A243" s="66"/>
      <c r="B243" s="67">
        <v>43459</v>
      </c>
      <c r="C243" s="68">
        <v>6002</v>
      </c>
      <c r="D243" s="68" t="s">
        <v>715</v>
      </c>
      <c r="E243" s="68">
        <v>1383748</v>
      </c>
      <c r="F243" s="69">
        <v>5880</v>
      </c>
    </row>
    <row r="244" s="156" customFormat="1" ht="15.75" customHeight="1" spans="1:6">
      <c r="A244" s="66"/>
      <c r="B244" s="67">
        <v>43459</v>
      </c>
      <c r="C244" s="68">
        <v>6003</v>
      </c>
      <c r="D244" s="68" t="s">
        <v>716</v>
      </c>
      <c r="E244" s="68">
        <v>1387803</v>
      </c>
      <c r="F244" s="69">
        <v>11760</v>
      </c>
    </row>
    <row r="245" s="156" customFormat="1" ht="15.75" customHeight="1" spans="1:6">
      <c r="A245" s="66"/>
      <c r="B245" s="67">
        <v>43459</v>
      </c>
      <c r="C245" s="68">
        <v>6004</v>
      </c>
      <c r="D245" s="68" t="s">
        <v>717</v>
      </c>
      <c r="E245" s="68">
        <v>1348735</v>
      </c>
      <c r="F245" s="69">
        <v>13473</v>
      </c>
    </row>
    <row r="246" s="156" customFormat="1" ht="15.75" customHeight="1" spans="1:6">
      <c r="A246" s="66"/>
      <c r="B246" s="67">
        <v>43459</v>
      </c>
      <c r="C246" s="68">
        <v>6006</v>
      </c>
      <c r="D246" s="68" t="s">
        <v>718</v>
      </c>
      <c r="E246" s="68">
        <v>1360810</v>
      </c>
      <c r="F246" s="69">
        <v>17310</v>
      </c>
    </row>
    <row r="247" s="156" customFormat="1" ht="15.75" customHeight="1" spans="1:6">
      <c r="A247" s="66"/>
      <c r="B247" s="67">
        <v>43459</v>
      </c>
      <c r="C247" s="68">
        <v>6011</v>
      </c>
      <c r="D247" s="68" t="s">
        <v>719</v>
      </c>
      <c r="E247" s="68">
        <v>1348735</v>
      </c>
      <c r="F247" s="69">
        <v>13473</v>
      </c>
    </row>
    <row r="248" s="156" customFormat="1" ht="15.75" customHeight="1" spans="1:6">
      <c r="A248" s="66"/>
      <c r="B248" s="67">
        <v>43459</v>
      </c>
      <c r="C248" s="68">
        <v>6013</v>
      </c>
      <c r="D248" s="68" t="s">
        <v>720</v>
      </c>
      <c r="E248" s="68">
        <v>1411203</v>
      </c>
      <c r="F248" s="69">
        <v>14445</v>
      </c>
    </row>
    <row r="249" s="156" customFormat="1" ht="15.75" customHeight="1" spans="1:6">
      <c r="A249" s="66"/>
      <c r="B249" s="67">
        <v>43459</v>
      </c>
      <c r="C249" s="68">
        <v>6014</v>
      </c>
      <c r="D249" s="68" t="s">
        <v>721</v>
      </c>
      <c r="E249" s="68">
        <v>1381758</v>
      </c>
      <c r="F249" s="69">
        <v>11760</v>
      </c>
    </row>
    <row r="250" s="156" customFormat="1" ht="15.75" customHeight="1" spans="1:6">
      <c r="A250" s="66"/>
      <c r="B250" s="67">
        <v>43459</v>
      </c>
      <c r="C250" s="68">
        <v>6019</v>
      </c>
      <c r="D250" s="68" t="s">
        <v>722</v>
      </c>
      <c r="E250" s="68">
        <v>1411338</v>
      </c>
      <c r="F250" s="69">
        <v>4820</v>
      </c>
    </row>
    <row r="251" s="156" customFormat="1" ht="15.75" customHeight="1" spans="1:6">
      <c r="A251" s="66"/>
      <c r="B251" s="67">
        <v>43459</v>
      </c>
      <c r="C251" s="68">
        <v>6021</v>
      </c>
      <c r="D251" s="68" t="s">
        <v>723</v>
      </c>
      <c r="E251" s="68">
        <v>1377482</v>
      </c>
      <c r="F251" s="69">
        <v>19680</v>
      </c>
    </row>
    <row r="252" s="156" customFormat="1" ht="15.75" customHeight="1" spans="1:6">
      <c r="A252" s="66"/>
      <c r="B252" s="67">
        <v>43459</v>
      </c>
      <c r="C252" s="68">
        <v>6026</v>
      </c>
      <c r="D252" s="68" t="s">
        <v>724</v>
      </c>
      <c r="E252" s="68">
        <v>1411953</v>
      </c>
      <c r="F252" s="69">
        <v>4820</v>
      </c>
    </row>
    <row r="253" s="156" customFormat="1" ht="15.75" customHeight="1" spans="1:6">
      <c r="A253" s="66"/>
      <c r="B253" s="67">
        <v>43459</v>
      </c>
      <c r="C253" s="68">
        <v>6029</v>
      </c>
      <c r="D253" s="68" t="s">
        <v>725</v>
      </c>
      <c r="E253" s="68">
        <v>1391020</v>
      </c>
      <c r="F253" s="69">
        <v>11760</v>
      </c>
    </row>
    <row r="254" s="156" customFormat="1" ht="15.75" customHeight="1" spans="1:6">
      <c r="A254" s="66"/>
      <c r="B254" s="67">
        <v>43459</v>
      </c>
      <c r="C254" s="68">
        <v>6032</v>
      </c>
      <c r="D254" s="68" t="s">
        <v>726</v>
      </c>
      <c r="E254" s="68">
        <v>1411340</v>
      </c>
      <c r="F254" s="69">
        <v>5880</v>
      </c>
    </row>
    <row r="255" s="156" customFormat="1" ht="15.75" customHeight="1" spans="1:6">
      <c r="A255" s="66"/>
      <c r="B255" s="67">
        <v>43459</v>
      </c>
      <c r="C255" s="68">
        <v>6034</v>
      </c>
      <c r="D255" s="68" t="s">
        <v>727</v>
      </c>
      <c r="E255" s="68">
        <v>1409868</v>
      </c>
      <c r="F255" s="69">
        <v>15870</v>
      </c>
    </row>
    <row r="256" s="156" customFormat="1" ht="15.75" customHeight="1" spans="1:6">
      <c r="A256" s="66"/>
      <c r="B256" s="67">
        <v>43460</v>
      </c>
      <c r="C256" s="68">
        <v>6226</v>
      </c>
      <c r="D256" s="68" t="s">
        <v>728</v>
      </c>
      <c r="E256" s="68">
        <v>1395272</v>
      </c>
      <c r="F256" s="69">
        <v>16202</v>
      </c>
    </row>
    <row r="257" s="156" customFormat="1" ht="15.75" customHeight="1" spans="1:6">
      <c r="A257" s="66"/>
      <c r="B257" s="67">
        <v>43460</v>
      </c>
      <c r="C257" s="68">
        <v>6227</v>
      </c>
      <c r="D257" s="68" t="s">
        <v>729</v>
      </c>
      <c r="E257" s="68">
        <v>1400283</v>
      </c>
      <c r="F257" s="69">
        <v>15080</v>
      </c>
    </row>
    <row r="258" s="156" customFormat="1" ht="15.75" customHeight="1" spans="1:6">
      <c r="A258" s="66"/>
      <c r="B258" s="67">
        <v>43460</v>
      </c>
      <c r="C258" s="68">
        <v>6228</v>
      </c>
      <c r="D258" s="68" t="s">
        <v>596</v>
      </c>
      <c r="E258" s="68">
        <v>1375928</v>
      </c>
      <c r="F258" s="69">
        <v>12660</v>
      </c>
    </row>
    <row r="259" s="156" customFormat="1" ht="15.75" customHeight="1" spans="1:6">
      <c r="A259" s="66"/>
      <c r="B259" s="67">
        <v>43460</v>
      </c>
      <c r="C259" s="68">
        <v>6229</v>
      </c>
      <c r="D259" s="68" t="s">
        <v>730</v>
      </c>
      <c r="E259" s="68">
        <v>1400408</v>
      </c>
      <c r="F259" s="69">
        <v>15080</v>
      </c>
    </row>
    <row r="260" s="156" customFormat="1" ht="15.75" customHeight="1" spans="1:6">
      <c r="A260" s="66"/>
      <c r="B260" s="67">
        <v>43460</v>
      </c>
      <c r="C260" s="68">
        <v>6230</v>
      </c>
      <c r="D260" s="68" t="s">
        <v>731</v>
      </c>
      <c r="E260" s="68">
        <v>1410392</v>
      </c>
      <c r="F260" s="69">
        <v>18150</v>
      </c>
    </row>
    <row r="261" s="156" customFormat="1" ht="15.75" customHeight="1" spans="1:6">
      <c r="A261" s="66"/>
      <c r="B261" s="67">
        <v>43460</v>
      </c>
      <c r="C261" s="68">
        <v>6231</v>
      </c>
      <c r="D261" s="68" t="s">
        <v>732</v>
      </c>
      <c r="E261" s="68">
        <v>1395873</v>
      </c>
      <c r="F261" s="69">
        <v>10470</v>
      </c>
    </row>
    <row r="262" s="156" customFormat="1" ht="15.75" customHeight="1" spans="1:6">
      <c r="A262" s="66"/>
      <c r="B262" s="67">
        <v>43460</v>
      </c>
      <c r="C262" s="68">
        <v>6232</v>
      </c>
      <c r="D262" s="68" t="s">
        <v>733</v>
      </c>
      <c r="E262" s="68">
        <v>1375928</v>
      </c>
      <c r="F262" s="69">
        <v>12660</v>
      </c>
    </row>
    <row r="263" s="156" customFormat="1" ht="15.75" customHeight="1" spans="1:6">
      <c r="A263" s="66"/>
      <c r="B263" s="67">
        <v>43460</v>
      </c>
      <c r="C263" s="68">
        <v>6233</v>
      </c>
      <c r="D263" s="68" t="s">
        <v>503</v>
      </c>
      <c r="E263" s="68">
        <v>1407736</v>
      </c>
      <c r="F263" s="69">
        <v>13766</v>
      </c>
    </row>
    <row r="264" s="156" customFormat="1" ht="15.75" customHeight="1" spans="1:6">
      <c r="A264" s="66"/>
      <c r="B264" s="67">
        <v>43460</v>
      </c>
      <c r="C264" s="68">
        <v>6234</v>
      </c>
      <c r="D264" s="68" t="s">
        <v>734</v>
      </c>
      <c r="E264" s="68">
        <v>1392703</v>
      </c>
      <c r="F264" s="69">
        <v>16682</v>
      </c>
    </row>
    <row r="265" s="156" customFormat="1" ht="15.75" customHeight="1" spans="1:6">
      <c r="A265" s="66"/>
      <c r="B265" s="67">
        <v>43460</v>
      </c>
      <c r="C265" s="68">
        <v>6235</v>
      </c>
      <c r="D265" s="68" t="s">
        <v>735</v>
      </c>
      <c r="E265" s="68">
        <v>1392729</v>
      </c>
      <c r="F265" s="69">
        <v>16682</v>
      </c>
    </row>
    <row r="266" s="156" customFormat="1" ht="15.75" customHeight="1" spans="1:6">
      <c r="A266" s="66"/>
      <c r="B266" s="67">
        <v>43460</v>
      </c>
      <c r="C266" s="68">
        <v>6236</v>
      </c>
      <c r="D266" s="68" t="s">
        <v>736</v>
      </c>
      <c r="E266" s="68">
        <v>1400244</v>
      </c>
      <c r="F266" s="69">
        <v>15080</v>
      </c>
    </row>
    <row r="267" s="156" customFormat="1" ht="15.75" customHeight="1" spans="1:6">
      <c r="A267" s="66"/>
      <c r="B267" s="67">
        <v>43460</v>
      </c>
      <c r="C267" s="68">
        <v>6237</v>
      </c>
      <c r="D267" s="68" t="s">
        <v>737</v>
      </c>
      <c r="E267" s="68">
        <v>1392691</v>
      </c>
      <c r="F267" s="69">
        <v>16682</v>
      </c>
    </row>
    <row r="268" s="156" customFormat="1" ht="15.75" customHeight="1" spans="1:6">
      <c r="A268" s="66"/>
      <c r="B268" s="67">
        <v>43460</v>
      </c>
      <c r="C268" s="68">
        <v>6238</v>
      </c>
      <c r="D268" s="68" t="s">
        <v>738</v>
      </c>
      <c r="E268" s="68">
        <v>1412917</v>
      </c>
      <c r="F268" s="69">
        <v>5650</v>
      </c>
    </row>
    <row r="269" s="156" customFormat="1" ht="15.75" customHeight="1" spans="1:6">
      <c r="A269" s="66"/>
      <c r="B269" s="67">
        <v>37251</v>
      </c>
      <c r="C269" s="68">
        <v>6258</v>
      </c>
      <c r="D269" s="68" t="s">
        <v>739</v>
      </c>
      <c r="E269" s="68">
        <v>1418167</v>
      </c>
      <c r="F269" s="69">
        <v>5649.6</v>
      </c>
    </row>
    <row r="270" s="156" customFormat="1" ht="15.75" customHeight="1" spans="1:6">
      <c r="A270" s="66"/>
      <c r="B270" s="67">
        <v>43460</v>
      </c>
      <c r="C270" s="68">
        <v>6259</v>
      </c>
      <c r="D270" s="68" t="s">
        <v>740</v>
      </c>
      <c r="E270" s="68">
        <v>1410735</v>
      </c>
      <c r="F270" s="69">
        <v>22448</v>
      </c>
    </row>
    <row r="271" s="156" customFormat="1" ht="15.75" customHeight="1" spans="1:6">
      <c r="A271" s="66"/>
      <c r="B271" s="67">
        <v>43460</v>
      </c>
      <c r="C271" s="68">
        <v>6263</v>
      </c>
      <c r="D271" s="68" t="s">
        <v>741</v>
      </c>
      <c r="E271" s="68">
        <v>1410735</v>
      </c>
      <c r="F271" s="69">
        <v>22448</v>
      </c>
    </row>
    <row r="272" s="156" customFormat="1" ht="15.75" customHeight="1" spans="1:6">
      <c r="A272" s="66"/>
      <c r="B272" s="67">
        <v>43460</v>
      </c>
      <c r="C272" s="68">
        <v>6264</v>
      </c>
      <c r="D272" s="68" t="s">
        <v>742</v>
      </c>
      <c r="E272" s="68">
        <v>1388358</v>
      </c>
      <c r="F272" s="69">
        <v>21972</v>
      </c>
    </row>
    <row r="273" s="156" customFormat="1" ht="15.75" customHeight="1" spans="1:6">
      <c r="A273" s="66"/>
      <c r="B273" s="67">
        <v>43460</v>
      </c>
      <c r="C273" s="68">
        <v>6267</v>
      </c>
      <c r="D273" s="68" t="s">
        <v>743</v>
      </c>
      <c r="E273" s="68">
        <v>1386637</v>
      </c>
      <c r="F273" s="69">
        <v>18105</v>
      </c>
    </row>
    <row r="274" s="156" customFormat="1" ht="15.75" customHeight="1" spans="1:6">
      <c r="A274" s="66"/>
      <c r="B274" s="67">
        <v>43460</v>
      </c>
      <c r="C274" s="68">
        <v>6273</v>
      </c>
      <c r="D274" s="68" t="s">
        <v>744</v>
      </c>
      <c r="E274" s="68">
        <v>1410735</v>
      </c>
      <c r="F274" s="69">
        <v>22448</v>
      </c>
    </row>
    <row r="275" s="156" customFormat="1" ht="15.75" customHeight="1" spans="1:6">
      <c r="A275" s="66"/>
      <c r="B275" s="67">
        <v>43460</v>
      </c>
      <c r="C275" s="68">
        <v>6275</v>
      </c>
      <c r="D275" s="68" t="s">
        <v>745</v>
      </c>
      <c r="E275" s="68">
        <v>1410735</v>
      </c>
      <c r="F275" s="69">
        <v>22448</v>
      </c>
    </row>
    <row r="276" s="156" customFormat="1" ht="15.75" customHeight="1" spans="1:6">
      <c r="A276" s="66"/>
      <c r="B276" s="67">
        <v>43461</v>
      </c>
      <c r="C276" s="68">
        <v>6488</v>
      </c>
      <c r="D276" s="68" t="s">
        <v>746</v>
      </c>
      <c r="E276" s="68">
        <v>1396796</v>
      </c>
      <c r="F276" s="69">
        <v>15080</v>
      </c>
    </row>
    <row r="277" s="156" customFormat="1" ht="15.75" customHeight="1" spans="1:6">
      <c r="A277" s="66"/>
      <c r="B277" s="67">
        <v>43461</v>
      </c>
      <c r="C277" s="68">
        <v>6489</v>
      </c>
      <c r="D277" s="68" t="s">
        <v>747</v>
      </c>
      <c r="E277" s="68">
        <v>1396796</v>
      </c>
      <c r="F277" s="69">
        <v>15080</v>
      </c>
    </row>
    <row r="278" s="156" customFormat="1" ht="15.75" customHeight="1" spans="1:6">
      <c r="A278" s="66"/>
      <c r="B278" s="67">
        <v>43461</v>
      </c>
      <c r="C278" s="68">
        <v>6491</v>
      </c>
      <c r="D278" s="68" t="s">
        <v>748</v>
      </c>
      <c r="E278" s="68">
        <v>1411372</v>
      </c>
      <c r="F278" s="69">
        <v>14688</v>
      </c>
    </row>
    <row r="279" s="156" customFormat="1" ht="15.75" customHeight="1" spans="1:6">
      <c r="A279" s="66"/>
      <c r="B279" s="67">
        <v>43461</v>
      </c>
      <c r="C279" s="68">
        <v>6493</v>
      </c>
      <c r="D279" s="68" t="s">
        <v>749</v>
      </c>
      <c r="E279" s="68">
        <v>1400264</v>
      </c>
      <c r="F279" s="69">
        <v>14510</v>
      </c>
    </row>
    <row r="280" s="156" customFormat="1" ht="15.75" customHeight="1" spans="1:6">
      <c r="A280" s="66"/>
      <c r="B280" s="67">
        <v>43461</v>
      </c>
      <c r="C280" s="68">
        <v>6494</v>
      </c>
      <c r="D280" s="68" t="s">
        <v>750</v>
      </c>
      <c r="E280" s="68">
        <v>1411365</v>
      </c>
      <c r="F280" s="69">
        <v>14688</v>
      </c>
    </row>
    <row r="281" s="156" customFormat="1" ht="15.75" customHeight="1" spans="1:6">
      <c r="A281" s="66"/>
      <c r="B281" s="67">
        <v>43461</v>
      </c>
      <c r="C281" s="68">
        <v>6497</v>
      </c>
      <c r="D281" s="68" t="s">
        <v>751</v>
      </c>
      <c r="E281" s="68">
        <v>1383780</v>
      </c>
      <c r="F281" s="69">
        <v>17494</v>
      </c>
    </row>
    <row r="282" s="156" customFormat="1" ht="15.75" customHeight="1" spans="1:6">
      <c r="A282" s="66"/>
      <c r="B282" s="67">
        <v>43461</v>
      </c>
      <c r="C282" s="68">
        <v>6498</v>
      </c>
      <c r="D282" s="68" t="s">
        <v>752</v>
      </c>
      <c r="E282" s="68">
        <v>1396957</v>
      </c>
      <c r="F282" s="69">
        <v>15080</v>
      </c>
    </row>
    <row r="283" s="156" customFormat="1" ht="15.75" customHeight="1" spans="1:6">
      <c r="A283" s="66"/>
      <c r="B283" s="67">
        <v>43461</v>
      </c>
      <c r="C283" s="68">
        <v>6499</v>
      </c>
      <c r="D283" s="68" t="s">
        <v>753</v>
      </c>
      <c r="E283" s="68">
        <v>1412094</v>
      </c>
      <c r="F283" s="69">
        <v>5649</v>
      </c>
    </row>
    <row r="284" s="156" customFormat="1" ht="15.75" customHeight="1" spans="1:6">
      <c r="A284" s="66"/>
      <c r="B284" s="67">
        <v>43461</v>
      </c>
      <c r="C284" s="68">
        <v>6500</v>
      </c>
      <c r="D284" s="68" t="s">
        <v>754</v>
      </c>
      <c r="E284" s="68">
        <v>1411367</v>
      </c>
      <c r="F284" s="69">
        <v>14688</v>
      </c>
    </row>
    <row r="285" s="156" customFormat="1" ht="15.75" customHeight="1" spans="1:6">
      <c r="A285" s="66"/>
      <c r="B285" s="67">
        <v>43461</v>
      </c>
      <c r="C285" s="68">
        <v>6501</v>
      </c>
      <c r="D285" s="68" t="s">
        <v>755</v>
      </c>
      <c r="E285" s="68">
        <v>1412302</v>
      </c>
      <c r="F285" s="69">
        <v>11300</v>
      </c>
    </row>
    <row r="286" s="156" customFormat="1" ht="15.75" customHeight="1" spans="1:6">
      <c r="A286" s="66"/>
      <c r="B286" s="67">
        <v>43461</v>
      </c>
      <c r="C286" s="68">
        <v>6502</v>
      </c>
      <c r="D286" s="68" t="s">
        <v>756</v>
      </c>
      <c r="E286" s="68">
        <v>1401976</v>
      </c>
      <c r="F286" s="69">
        <v>15080</v>
      </c>
    </row>
    <row r="287" s="156" customFormat="1" ht="15.75" customHeight="1" spans="1:6">
      <c r="A287" s="66"/>
      <c r="B287" s="67">
        <v>43461</v>
      </c>
      <c r="C287" s="68">
        <v>6503</v>
      </c>
      <c r="D287" s="68" t="s">
        <v>757</v>
      </c>
      <c r="E287" s="68">
        <v>1401976</v>
      </c>
      <c r="F287" s="69">
        <v>15080</v>
      </c>
    </row>
    <row r="288" s="156" customFormat="1" ht="15.75" customHeight="1" spans="1:6">
      <c r="A288" s="66"/>
      <c r="B288" s="67">
        <v>43461</v>
      </c>
      <c r="C288" s="68">
        <v>6512</v>
      </c>
      <c r="D288" s="68" t="s">
        <v>758</v>
      </c>
      <c r="E288" s="68">
        <v>1417660</v>
      </c>
      <c r="F288" s="69">
        <v>6780</v>
      </c>
    </row>
    <row r="289" s="156" customFormat="1" ht="15.75" customHeight="1" spans="1:6">
      <c r="A289" s="66"/>
      <c r="B289" s="67">
        <v>43461</v>
      </c>
      <c r="C289" s="68">
        <v>6514</v>
      </c>
      <c r="D289" s="68" t="s">
        <v>759</v>
      </c>
      <c r="E289" s="68">
        <v>1417660</v>
      </c>
      <c r="F289" s="69">
        <v>6780</v>
      </c>
    </row>
    <row r="290" s="156" customFormat="1" ht="15.75" customHeight="1" spans="1:6">
      <c r="A290" s="66"/>
      <c r="B290" s="67">
        <v>43461</v>
      </c>
      <c r="C290" s="68">
        <v>6517</v>
      </c>
      <c r="D290" s="68" t="s">
        <v>760</v>
      </c>
      <c r="E290" s="68">
        <v>1417660</v>
      </c>
      <c r="F290" s="69">
        <v>6780</v>
      </c>
    </row>
    <row r="291" s="156" customFormat="1" ht="15.75" customHeight="1" spans="1:6">
      <c r="A291" s="66"/>
      <c r="B291" s="67">
        <v>43461</v>
      </c>
      <c r="C291" s="68">
        <v>6519</v>
      </c>
      <c r="D291" s="68" t="s">
        <v>761</v>
      </c>
      <c r="E291" s="68">
        <v>1412302</v>
      </c>
      <c r="F291" s="69">
        <v>11300</v>
      </c>
    </row>
    <row r="292" s="156" customFormat="1" ht="15.75" customHeight="1" spans="1:6">
      <c r="A292" s="66"/>
      <c r="B292" s="67">
        <v>43461</v>
      </c>
      <c r="C292" s="68">
        <v>6521</v>
      </c>
      <c r="D292" s="68" t="s">
        <v>762</v>
      </c>
      <c r="E292" s="68">
        <v>1417285</v>
      </c>
      <c r="F292" s="69">
        <v>11300</v>
      </c>
    </row>
    <row r="293" s="156" customFormat="1" ht="15.75" customHeight="1" spans="1:6">
      <c r="A293" s="66"/>
      <c r="B293" s="67">
        <v>43461</v>
      </c>
      <c r="C293" s="68">
        <v>6524</v>
      </c>
      <c r="D293" s="68" t="s">
        <v>763</v>
      </c>
      <c r="E293" s="68">
        <v>1417660</v>
      </c>
      <c r="F293" s="69">
        <v>6780</v>
      </c>
    </row>
    <row r="294" s="156" customFormat="1" ht="15.75" customHeight="1" spans="1:6">
      <c r="A294" s="66"/>
      <c r="B294" s="67">
        <v>43461</v>
      </c>
      <c r="C294" s="68">
        <v>6525</v>
      </c>
      <c r="D294" s="68" t="s">
        <v>764</v>
      </c>
      <c r="E294" s="68">
        <v>1419325</v>
      </c>
      <c r="F294" s="69">
        <v>6779</v>
      </c>
    </row>
    <row r="295" s="156" customFormat="1" ht="15.75" customHeight="1" spans="1:6">
      <c r="A295" s="66"/>
      <c r="B295" s="67">
        <v>43461</v>
      </c>
      <c r="C295" s="68">
        <v>6526</v>
      </c>
      <c r="D295" s="68" t="s">
        <v>765</v>
      </c>
      <c r="E295" s="68">
        <v>1410151</v>
      </c>
      <c r="F295" s="69">
        <v>18850</v>
      </c>
    </row>
    <row r="296" s="156" customFormat="1" ht="15.75" customHeight="1" spans="1:6">
      <c r="A296" s="66"/>
      <c r="B296" s="67">
        <v>43461</v>
      </c>
      <c r="C296" s="68">
        <v>6533</v>
      </c>
      <c r="D296" s="68" t="s">
        <v>766</v>
      </c>
      <c r="E296" s="68">
        <v>1398261</v>
      </c>
      <c r="F296" s="69">
        <v>18850</v>
      </c>
    </row>
    <row r="297" s="156" customFormat="1" ht="15.75" customHeight="1" spans="1:6">
      <c r="A297" s="66"/>
      <c r="B297" s="67">
        <v>43461</v>
      </c>
      <c r="C297" s="68">
        <v>6535</v>
      </c>
      <c r="D297" s="68" t="s">
        <v>767</v>
      </c>
      <c r="E297" s="68">
        <v>1398261</v>
      </c>
      <c r="F297" s="69">
        <v>18850</v>
      </c>
    </row>
    <row r="298" s="156" customFormat="1" ht="15.75" customHeight="1" spans="1:6">
      <c r="A298" s="66"/>
      <c r="B298" s="67">
        <v>43461</v>
      </c>
      <c r="C298" s="68">
        <v>6539</v>
      </c>
      <c r="D298" s="68" t="s">
        <v>768</v>
      </c>
      <c r="E298" s="68">
        <v>1419325</v>
      </c>
      <c r="F298" s="69">
        <v>6779</v>
      </c>
    </row>
    <row r="299" s="156" customFormat="1" ht="15.75" customHeight="1" spans="1:6">
      <c r="A299" s="66"/>
      <c r="B299" s="67">
        <v>43461</v>
      </c>
      <c r="C299" s="68">
        <v>6540</v>
      </c>
      <c r="D299" s="68" t="s">
        <v>769</v>
      </c>
      <c r="E299" s="68">
        <v>1409159</v>
      </c>
      <c r="F299" s="69">
        <v>5650</v>
      </c>
    </row>
    <row r="300" s="156" customFormat="1" ht="15.75" customHeight="1" spans="1:6">
      <c r="A300" s="66"/>
      <c r="B300" s="67">
        <v>43461</v>
      </c>
      <c r="C300" s="68">
        <v>6578</v>
      </c>
      <c r="D300" s="68" t="s">
        <v>770</v>
      </c>
      <c r="E300" s="68">
        <v>1396957</v>
      </c>
      <c r="F300" s="69">
        <v>15080</v>
      </c>
    </row>
    <row r="301" s="156" customFormat="1" ht="15.75" customHeight="1" spans="1:6">
      <c r="A301" s="66"/>
      <c r="B301" s="67">
        <v>43461</v>
      </c>
      <c r="C301" s="68">
        <v>6730</v>
      </c>
      <c r="D301" s="68" t="s">
        <v>771</v>
      </c>
      <c r="E301" s="68">
        <v>1412411</v>
      </c>
      <c r="F301" s="69">
        <v>11300</v>
      </c>
    </row>
    <row r="302" s="156" customFormat="1" ht="15.75" customHeight="1" spans="1:6">
      <c r="A302" s="66"/>
      <c r="B302" s="67">
        <v>43462</v>
      </c>
      <c r="C302" s="68">
        <v>6731</v>
      </c>
      <c r="D302" s="68" t="s">
        <v>772</v>
      </c>
      <c r="E302" s="68">
        <v>1412411</v>
      </c>
      <c r="F302" s="69">
        <v>11300</v>
      </c>
    </row>
    <row r="303" s="156" customFormat="1" ht="15.75" customHeight="1" spans="1:6">
      <c r="A303" s="66"/>
      <c r="B303" s="67">
        <v>43462</v>
      </c>
      <c r="C303" s="68">
        <v>6732</v>
      </c>
      <c r="D303" s="68" t="s">
        <v>773</v>
      </c>
      <c r="E303" s="68">
        <v>1415876</v>
      </c>
      <c r="F303" s="69">
        <v>11301</v>
      </c>
    </row>
    <row r="304" s="156" customFormat="1" ht="15.75" customHeight="1" spans="1:6">
      <c r="A304" s="66"/>
      <c r="B304" s="67">
        <v>43462</v>
      </c>
      <c r="C304" s="68">
        <v>6733</v>
      </c>
      <c r="D304" s="68" t="s">
        <v>774</v>
      </c>
      <c r="E304" s="68">
        <v>1412165</v>
      </c>
      <c r="F304" s="69">
        <v>11300</v>
      </c>
    </row>
    <row r="305" s="156" customFormat="1" ht="15.75" customHeight="1" spans="1:6">
      <c r="A305" s="66"/>
      <c r="B305" s="67">
        <v>43462</v>
      </c>
      <c r="C305" s="68">
        <v>6734</v>
      </c>
      <c r="D305" s="68" t="s">
        <v>775</v>
      </c>
      <c r="E305" s="68">
        <v>1412165</v>
      </c>
      <c r="F305" s="69">
        <v>11300</v>
      </c>
    </row>
    <row r="306" s="156" customFormat="1" ht="15.75" customHeight="1" spans="1:6">
      <c r="A306" s="66"/>
      <c r="B306" s="67">
        <v>43462</v>
      </c>
      <c r="C306" s="68">
        <v>6735</v>
      </c>
      <c r="D306" s="68" t="s">
        <v>776</v>
      </c>
      <c r="E306" s="68">
        <v>1412165</v>
      </c>
      <c r="F306" s="69">
        <v>11300</v>
      </c>
    </row>
    <row r="307" s="156" customFormat="1" ht="15.75" customHeight="1" spans="1:6">
      <c r="A307" s="66"/>
      <c r="B307" s="67">
        <v>43462</v>
      </c>
      <c r="C307" s="68">
        <v>6736</v>
      </c>
      <c r="D307" s="68" t="s">
        <v>777</v>
      </c>
      <c r="E307" s="68">
        <v>1374857</v>
      </c>
      <c r="F307" s="69">
        <v>19595</v>
      </c>
    </row>
    <row r="308" s="156" customFormat="1" ht="15.75" customHeight="1" spans="1:6">
      <c r="A308" s="66"/>
      <c r="B308" s="67">
        <v>43462</v>
      </c>
      <c r="C308" s="68">
        <v>6755</v>
      </c>
      <c r="D308" s="68" t="s">
        <v>778</v>
      </c>
      <c r="E308" s="68">
        <v>1412165</v>
      </c>
      <c r="F308" s="69">
        <v>11300</v>
      </c>
    </row>
    <row r="309" s="156" customFormat="1" ht="15.75" customHeight="1" spans="1:6">
      <c r="A309" s="66"/>
      <c r="B309" s="67">
        <v>43462</v>
      </c>
      <c r="C309" s="68">
        <v>6757</v>
      </c>
      <c r="D309" s="68" t="s">
        <v>779</v>
      </c>
      <c r="E309" s="68">
        <v>1419554</v>
      </c>
      <c r="F309" s="69">
        <v>11300</v>
      </c>
    </row>
    <row r="310" s="156" customFormat="1" ht="15.75" customHeight="1" spans="1:6">
      <c r="A310" s="66"/>
      <c r="B310" s="67">
        <v>43462</v>
      </c>
      <c r="C310" s="68">
        <v>6759</v>
      </c>
      <c r="D310" s="68" t="s">
        <v>780</v>
      </c>
      <c r="E310" s="68">
        <v>1386388</v>
      </c>
      <c r="F310" s="69">
        <v>28886</v>
      </c>
    </row>
    <row r="311" s="156" customFormat="1" ht="15.75" customHeight="1" spans="1:6">
      <c r="A311" s="66"/>
      <c r="B311" s="67">
        <v>43462</v>
      </c>
      <c r="C311" s="68">
        <v>6764</v>
      </c>
      <c r="D311" s="68" t="s">
        <v>781</v>
      </c>
      <c r="E311" s="68">
        <v>1393036</v>
      </c>
      <c r="F311" s="69">
        <v>19595</v>
      </c>
    </row>
    <row r="312" s="156" customFormat="1" ht="15.75" customHeight="1" spans="1:6">
      <c r="A312" s="66"/>
      <c r="B312" s="67">
        <v>43462</v>
      </c>
      <c r="C312" s="68">
        <v>6769</v>
      </c>
      <c r="D312" s="68" t="s">
        <v>782</v>
      </c>
      <c r="E312" s="68">
        <v>1412789</v>
      </c>
      <c r="F312" s="69">
        <v>11300</v>
      </c>
    </row>
    <row r="313" s="156" customFormat="1" ht="15.75" customHeight="1" spans="1:6">
      <c r="A313" s="66"/>
      <c r="B313" s="67">
        <v>43463</v>
      </c>
      <c r="C313" s="68">
        <v>6963</v>
      </c>
      <c r="D313" s="68" t="s">
        <v>783</v>
      </c>
      <c r="E313" s="68">
        <v>1390909</v>
      </c>
      <c r="F313" s="69">
        <v>6780</v>
      </c>
    </row>
    <row r="314" s="156" customFormat="1" ht="15.75" customHeight="1" spans="1:6">
      <c r="A314" s="66"/>
      <c r="B314" s="67">
        <v>43463</v>
      </c>
      <c r="C314" s="68">
        <v>6964</v>
      </c>
      <c r="D314" s="68" t="s">
        <v>784</v>
      </c>
      <c r="E314" s="68">
        <v>1391054</v>
      </c>
      <c r="F314" s="69">
        <v>6780</v>
      </c>
    </row>
    <row r="315" s="156" customFormat="1" ht="15.75" customHeight="1" spans="1:6">
      <c r="A315" s="66"/>
      <c r="B315" s="67">
        <v>43463</v>
      </c>
      <c r="C315" s="68">
        <v>6965</v>
      </c>
      <c r="D315" s="68" t="s">
        <v>785</v>
      </c>
      <c r="E315" s="68">
        <v>1384320</v>
      </c>
      <c r="F315" s="69">
        <v>15255</v>
      </c>
    </row>
    <row r="316" s="156" customFormat="1" ht="15.75" customHeight="1" spans="1:6">
      <c r="A316" s="66"/>
      <c r="B316" s="67">
        <v>43463</v>
      </c>
      <c r="C316" s="68">
        <v>6966</v>
      </c>
      <c r="D316" s="68" t="s">
        <v>786</v>
      </c>
      <c r="E316" s="68">
        <v>1394558</v>
      </c>
      <c r="F316" s="69">
        <v>5650</v>
      </c>
    </row>
    <row r="317" s="156" customFormat="1" ht="15.75" customHeight="1" spans="1:6">
      <c r="A317" s="66"/>
      <c r="B317" s="67">
        <v>43463</v>
      </c>
      <c r="C317" s="68">
        <v>6967</v>
      </c>
      <c r="D317" s="68" t="s">
        <v>787</v>
      </c>
      <c r="E317" s="68">
        <v>1391054</v>
      </c>
      <c r="F317" s="69">
        <v>6780</v>
      </c>
    </row>
    <row r="318" s="156" customFormat="1" ht="15.75" customHeight="1" spans="1:6">
      <c r="A318" s="66"/>
      <c r="B318" s="67">
        <v>43463</v>
      </c>
      <c r="C318" s="68">
        <v>6968</v>
      </c>
      <c r="D318" s="68" t="s">
        <v>788</v>
      </c>
      <c r="E318" s="68">
        <v>1382464</v>
      </c>
      <c r="F318" s="69">
        <v>5650</v>
      </c>
    </row>
    <row r="319" s="156" customFormat="1" ht="15.75" customHeight="1" spans="1:6">
      <c r="A319" s="66"/>
      <c r="B319" s="67">
        <v>43463</v>
      </c>
      <c r="C319" s="68">
        <v>6969</v>
      </c>
      <c r="D319" s="68" t="s">
        <v>789</v>
      </c>
      <c r="E319" s="68">
        <v>1393545</v>
      </c>
      <c r="F319" s="69">
        <v>15255</v>
      </c>
    </row>
    <row r="320" s="156" customFormat="1" ht="15.75" customHeight="1" spans="1:6">
      <c r="A320" s="66"/>
      <c r="B320" s="67">
        <v>43463</v>
      </c>
      <c r="C320" s="68">
        <v>6970</v>
      </c>
      <c r="D320" s="68" t="s">
        <v>790</v>
      </c>
      <c r="E320" s="68">
        <v>1403644</v>
      </c>
      <c r="F320" s="69">
        <v>15255</v>
      </c>
    </row>
    <row r="321" s="156" customFormat="1" ht="15.75" customHeight="1" spans="1:6">
      <c r="A321" s="66"/>
      <c r="B321" s="67">
        <v>43463</v>
      </c>
      <c r="C321" s="68">
        <v>6984</v>
      </c>
      <c r="D321" s="68" t="s">
        <v>791</v>
      </c>
      <c r="E321" s="68">
        <v>1407673</v>
      </c>
      <c r="F321" s="69">
        <v>11300</v>
      </c>
    </row>
    <row r="322" s="156" customFormat="1" ht="15.75" customHeight="1" spans="1:6">
      <c r="A322" s="66"/>
      <c r="B322" s="67">
        <v>43463</v>
      </c>
      <c r="C322" s="68">
        <v>7002</v>
      </c>
      <c r="D322" s="68" t="s">
        <v>792</v>
      </c>
      <c r="E322" s="68">
        <v>1403623</v>
      </c>
      <c r="F322" s="69">
        <v>5650</v>
      </c>
    </row>
    <row r="323" s="156" customFormat="1" ht="15.75" customHeight="1" spans="1:6">
      <c r="A323" s="66"/>
      <c r="B323" s="67">
        <v>43463</v>
      </c>
      <c r="C323" s="68">
        <v>7101</v>
      </c>
      <c r="D323" s="68" t="s">
        <v>793</v>
      </c>
      <c r="E323" s="68">
        <v>1400138</v>
      </c>
      <c r="F323" s="69">
        <v>13560</v>
      </c>
    </row>
    <row r="324" s="153" customFormat="1" hidden="1" customHeight="1" spans="1:6">
      <c r="A324" s="54"/>
      <c r="B324" s="77"/>
      <c r="C324" s="54"/>
      <c r="D324" s="54"/>
      <c r="E324" s="58" t="s">
        <v>486</v>
      </c>
      <c r="F324" s="78" t="e">
        <f>#REF!</f>
        <v>#REF!</v>
      </c>
    </row>
    <row r="325" s="153" customFormat="1" hidden="1" customHeight="1" spans="1:6">
      <c r="A325" s="54"/>
      <c r="B325" s="77"/>
      <c r="C325" s="54"/>
      <c r="D325" s="54"/>
      <c r="E325" s="58" t="s">
        <v>487</v>
      </c>
      <c r="F325" s="78" t="e">
        <f>F324*7%</f>
        <v>#REF!</v>
      </c>
    </row>
    <row r="326" s="153" customFormat="1" hidden="1" customHeight="1" spans="1:6">
      <c r="A326" s="54"/>
      <c r="B326" s="77"/>
      <c r="C326" s="54"/>
      <c r="D326" s="54"/>
      <c r="E326" s="58" t="s">
        <v>488</v>
      </c>
      <c r="F326" s="78" t="e">
        <f>#REF!</f>
        <v>#REF!</v>
      </c>
    </row>
    <row r="327" s="153" customFormat="1" customHeight="1" spans="1:7">
      <c r="A327" s="54"/>
      <c r="B327" s="54"/>
      <c r="C327" s="54"/>
      <c r="D327" s="54"/>
      <c r="E327" s="58" t="s">
        <v>41</v>
      </c>
      <c r="F327" s="79">
        <f>SUM(F13:F323)</f>
        <v>3488430.5</v>
      </c>
      <c r="G327" s="163" t="s">
        <v>794</v>
      </c>
    </row>
    <row r="328" s="153" customFormat="1" customHeight="1" spans="1:5">
      <c r="A328" s="54"/>
      <c r="B328" s="57"/>
      <c r="C328" s="54"/>
      <c r="D328" s="54"/>
      <c r="E328" s="58"/>
    </row>
    <row r="329" s="153" customFormat="1" customHeight="1" spans="1:6">
      <c r="A329" s="54"/>
      <c r="B329" s="57" t="s">
        <v>43</v>
      </c>
      <c r="C329" s="164"/>
      <c r="D329" s="164"/>
      <c r="E329" s="58"/>
      <c r="F329" s="163"/>
    </row>
    <row r="330" s="153" customFormat="1" customHeight="1" spans="1:6">
      <c r="A330" s="54"/>
      <c r="B330" s="57" t="s">
        <v>44</v>
      </c>
      <c r="C330" s="164"/>
      <c r="D330" s="165"/>
      <c r="E330" s="58"/>
      <c r="F330" s="166" t="s">
        <v>490</v>
      </c>
    </row>
    <row r="331" s="153" customFormat="1" customHeight="1" spans="1:6">
      <c r="A331" s="54"/>
      <c r="B331" s="60" t="s">
        <v>45</v>
      </c>
      <c r="C331" s="55"/>
      <c r="D331" s="54"/>
      <c r="E331" s="58"/>
      <c r="F331" s="163"/>
    </row>
    <row r="332" s="157" customFormat="1" customHeight="1" spans="1:6">
      <c r="A332" s="164"/>
      <c r="B332" s="60" t="s">
        <v>491</v>
      </c>
      <c r="C332" s="55"/>
      <c r="D332" s="77"/>
      <c r="E332" s="164"/>
      <c r="F332" s="167"/>
    </row>
    <row r="333" s="153" customFormat="1" customHeight="1" spans="1:6">
      <c r="A333" s="54"/>
      <c r="B333" s="57" t="s">
        <v>492</v>
      </c>
      <c r="C333" s="164"/>
      <c r="D333" s="77"/>
      <c r="E333" s="165"/>
      <c r="F333" s="54"/>
    </row>
    <row r="334" s="153" customFormat="1" customHeight="1" spans="1:6">
      <c r="A334" s="54"/>
      <c r="B334" s="57" t="s">
        <v>493</v>
      </c>
      <c r="C334" s="168"/>
      <c r="D334" s="169"/>
      <c r="E334" s="54"/>
      <c r="F334" s="54"/>
    </row>
    <row r="335" s="158" customFormat="1" customHeight="1" spans="1:6">
      <c r="A335" s="170"/>
      <c r="B335" s="170"/>
      <c r="C335" s="170"/>
      <c r="D335" s="170"/>
      <c r="E335" s="170"/>
      <c r="F335" s="159"/>
    </row>
    <row r="336" s="158" customFormat="1" customHeight="1" spans="1:6">
      <c r="A336" s="171" t="s">
        <v>494</v>
      </c>
      <c r="B336" s="171"/>
      <c r="C336" s="171"/>
      <c r="D336" s="171"/>
      <c r="E336" s="171"/>
      <c r="F336" s="171"/>
    </row>
    <row r="337" s="158" customFormat="1" customHeight="1" spans="1:6">
      <c r="A337" s="171" t="s">
        <v>495</v>
      </c>
      <c r="B337" s="171"/>
      <c r="C337" s="171"/>
      <c r="D337" s="171"/>
      <c r="E337" s="171"/>
      <c r="F337" s="171"/>
    </row>
    <row r="338" s="158" customFormat="1" customHeight="1" spans="1:6">
      <c r="A338" s="171" t="s">
        <v>496</v>
      </c>
      <c r="B338" s="171"/>
      <c r="C338" s="171"/>
      <c r="D338" s="171"/>
      <c r="E338" s="171"/>
      <c r="F338" s="171"/>
    </row>
    <row r="339" s="158" customFormat="1" ht="19.5" customHeight="1" spans="1:6">
      <c r="A339" s="77"/>
      <c r="B339" s="60"/>
      <c r="C339" s="55"/>
      <c r="D339" s="77"/>
      <c r="E339" s="77"/>
      <c r="F339" s="77"/>
    </row>
    <row r="340" s="158" customFormat="1" customHeight="1" spans="1:6">
      <c r="A340" s="77"/>
      <c r="B340" s="57"/>
      <c r="C340" s="164"/>
      <c r="D340" s="77"/>
      <c r="E340" s="77"/>
      <c r="F340" s="77"/>
    </row>
    <row r="341" s="158" customFormat="1" customHeight="1" spans="1:6">
      <c r="A341" s="77"/>
      <c r="B341" s="60"/>
      <c r="C341" s="55"/>
      <c r="D341" s="77"/>
      <c r="E341" s="77"/>
      <c r="F341" s="77"/>
    </row>
    <row r="342" s="158" customFormat="1" customHeight="1" spans="1:6">
      <c r="A342" s="77"/>
      <c r="B342" s="57"/>
      <c r="C342" s="164"/>
      <c r="D342" s="77"/>
      <c r="E342" s="77"/>
      <c r="F342" s="77"/>
    </row>
    <row r="343" s="158" customFormat="1" ht="19.5" customHeight="1" spans="2:6">
      <c r="B343" s="57"/>
      <c r="C343" s="168"/>
      <c r="D343" s="169"/>
      <c r="E343" s="166"/>
      <c r="F343" s="166"/>
    </row>
    <row r="344" s="159" customFormat="1" ht="15" customHeight="1" spans="2:6">
      <c r="B344" s="172"/>
      <c r="C344" s="172"/>
      <c r="D344" s="172"/>
      <c r="E344" s="172"/>
      <c r="F344" s="172"/>
    </row>
    <row r="345" s="159" customFormat="1" ht="15" customHeight="1" spans="2:6">
      <c r="B345" s="170"/>
      <c r="C345" s="170"/>
      <c r="D345" s="170"/>
      <c r="E345" s="170"/>
      <c r="F345" s="170"/>
    </row>
    <row r="346" s="159" customFormat="1" ht="15" customHeight="1" spans="2:6">
      <c r="B346" s="171"/>
      <c r="C346" s="171"/>
      <c r="D346" s="171"/>
      <c r="E346" s="171"/>
      <c r="F346" s="171"/>
    </row>
    <row r="347" s="159" customFormat="1" ht="15" customHeight="1" spans="2:6">
      <c r="B347" s="171"/>
      <c r="C347" s="171"/>
      <c r="D347" s="171"/>
      <c r="E347" s="171"/>
      <c r="F347" s="171"/>
    </row>
    <row r="348" s="153" customFormat="1" customHeight="1" spans="2:6">
      <c r="B348" s="171"/>
      <c r="C348" s="171"/>
      <c r="D348" s="171"/>
      <c r="E348" s="171"/>
      <c r="F348" s="171"/>
    </row>
    <row r="349" s="153" customFormat="1" customHeight="1" spans="2:6">
      <c r="B349" s="53"/>
      <c r="C349" s="53"/>
      <c r="D349" s="53"/>
      <c r="E349" s="53"/>
      <c r="F349" s="53"/>
    </row>
  </sheetData>
  <mergeCells count="11">
    <mergeCell ref="B3:F3"/>
    <mergeCell ref="B5:F5"/>
    <mergeCell ref="A335:E335"/>
    <mergeCell ref="A336:F336"/>
    <mergeCell ref="A337:F337"/>
    <mergeCell ref="A338:F338"/>
    <mergeCell ref="B344:F344"/>
    <mergeCell ref="B345:F345"/>
    <mergeCell ref="B346:F346"/>
    <mergeCell ref="B347:F347"/>
    <mergeCell ref="B348:F348"/>
  </mergeCells>
  <conditionalFormatting sqref="E31">
    <cfRule type="duplicateValues" dxfId="0" priority="1"/>
  </conditionalFormatting>
  <conditionalFormatting sqref="E13:E30 E32:E323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6"/>
  <sheetViews>
    <sheetView topLeftCell="A180" workbookViewId="0">
      <selection activeCell="E195" sqref="A$1:F$1048576"/>
    </sheetView>
  </sheetViews>
  <sheetFormatPr defaultColWidth="7" defaultRowHeight="20.1" customHeight="1" outlineLevelCol="6"/>
  <cols>
    <col min="1" max="1" width="7" style="124"/>
    <col min="2" max="3" width="14.625" style="124" customWidth="1"/>
    <col min="4" max="4" width="24.75" style="124" customWidth="1"/>
    <col min="5" max="5" width="18.5" style="124" customWidth="1"/>
    <col min="6" max="6" width="21.75" style="124" customWidth="1"/>
    <col min="7" max="7" width="22.125" style="124" customWidth="1"/>
    <col min="8" max="16384" width="7" style="124"/>
  </cols>
  <sheetData>
    <row r="2" s="124" customFormat="1" ht="6.75" customHeight="1"/>
    <row r="3" s="82" customFormat="1" customHeight="1" spans="2:6">
      <c r="B3" s="90"/>
      <c r="C3" s="90"/>
      <c r="D3" s="90"/>
      <c r="E3" s="90"/>
      <c r="F3" s="90"/>
    </row>
    <row r="4" s="124" customFormat="1" ht="6.75" customHeight="1"/>
    <row r="5" s="125" customFormat="1" ht="15" customHeight="1" spans="2:6">
      <c r="B5" s="91" t="s">
        <v>440</v>
      </c>
      <c r="C5" s="91"/>
      <c r="D5" s="91"/>
      <c r="E5" s="91"/>
      <c r="F5" s="91"/>
    </row>
    <row r="6" s="124" customFormat="1" ht="13.5" customHeight="1" spans="2:6">
      <c r="B6" s="92"/>
      <c r="C6" s="92"/>
      <c r="D6" s="92"/>
      <c r="E6" s="92"/>
      <c r="F6" s="92"/>
    </row>
    <row r="7" s="124" customFormat="1" ht="7.5" customHeight="1" spans="1:6">
      <c r="A7" s="93"/>
      <c r="B7" s="94"/>
      <c r="C7" s="94"/>
      <c r="D7" s="93"/>
      <c r="E7" s="93"/>
      <c r="F7" s="95"/>
    </row>
    <row r="8" s="126" customFormat="1" customHeight="1" spans="1:6">
      <c r="A8" s="96"/>
      <c r="B8" s="97" t="s">
        <v>441</v>
      </c>
      <c r="C8" s="98" t="s">
        <v>442</v>
      </c>
      <c r="D8" s="99"/>
      <c r="E8" s="97" t="s">
        <v>1</v>
      </c>
      <c r="F8" s="100"/>
    </row>
    <row r="9" s="126" customFormat="1" customHeight="1" spans="1:6">
      <c r="A9" s="96"/>
      <c r="B9" s="97" t="s">
        <v>444</v>
      </c>
      <c r="C9" s="339" t="s">
        <v>445</v>
      </c>
      <c r="D9" s="99"/>
      <c r="E9" s="97" t="s">
        <v>4</v>
      </c>
      <c r="F9" s="102">
        <v>43525</v>
      </c>
    </row>
    <row r="10" s="126" customFormat="1" customHeight="1" spans="1:6">
      <c r="A10" s="96"/>
      <c r="B10" s="97"/>
      <c r="C10" s="339" t="s">
        <v>446</v>
      </c>
      <c r="D10" s="103"/>
      <c r="E10" s="97" t="s">
        <v>6</v>
      </c>
      <c r="F10" s="100" t="s">
        <v>7</v>
      </c>
    </row>
    <row r="11" s="126" customFormat="1" customHeight="1" spans="1:6">
      <c r="A11" s="96"/>
      <c r="B11" s="104"/>
      <c r="C11" s="59"/>
      <c r="D11" s="96"/>
      <c r="E11" s="97"/>
      <c r="F11" s="100"/>
    </row>
    <row r="12" s="126" customFormat="1" ht="24.95" customHeight="1" spans="1:6">
      <c r="A12" s="96"/>
      <c r="B12" s="134" t="s">
        <v>8</v>
      </c>
      <c r="C12" s="134" t="s">
        <v>9</v>
      </c>
      <c r="D12" s="134" t="s">
        <v>10</v>
      </c>
      <c r="E12" s="134" t="s">
        <v>11</v>
      </c>
      <c r="F12" s="134" t="s">
        <v>12</v>
      </c>
    </row>
    <row r="13" s="85" customFormat="1" ht="15.75" customHeight="1" spans="1:6">
      <c r="A13" s="106"/>
      <c r="B13" s="67">
        <v>43497</v>
      </c>
      <c r="C13" s="68">
        <v>14244</v>
      </c>
      <c r="D13" s="68" t="s">
        <v>795</v>
      </c>
      <c r="E13" s="68">
        <v>1423906</v>
      </c>
      <c r="F13" s="69">
        <v>13107</v>
      </c>
    </row>
    <row r="14" s="85" customFormat="1" ht="15.75" customHeight="1" spans="1:6">
      <c r="A14" s="106"/>
      <c r="B14" s="67">
        <v>43497</v>
      </c>
      <c r="C14" s="68">
        <v>14246</v>
      </c>
      <c r="D14" s="68" t="s">
        <v>796</v>
      </c>
      <c r="E14" s="68">
        <v>1433570</v>
      </c>
      <c r="F14" s="69">
        <v>5915</v>
      </c>
    </row>
    <row r="15" s="85" customFormat="1" ht="15.75" customHeight="1" spans="1:6">
      <c r="A15" s="106"/>
      <c r="B15" s="67">
        <v>43497</v>
      </c>
      <c r="C15" s="68">
        <v>14260</v>
      </c>
      <c r="D15" s="68" t="s">
        <v>797</v>
      </c>
      <c r="E15" s="68">
        <v>1424942</v>
      </c>
      <c r="F15" s="69">
        <v>11830</v>
      </c>
    </row>
    <row r="16" s="85" customFormat="1" ht="15.75" customHeight="1" spans="1:6">
      <c r="A16" s="106"/>
      <c r="B16" s="67">
        <v>43497</v>
      </c>
      <c r="C16" s="68">
        <v>14262</v>
      </c>
      <c r="D16" s="68" t="s">
        <v>798</v>
      </c>
      <c r="E16" s="68">
        <v>1419575</v>
      </c>
      <c r="F16" s="69">
        <v>4855</v>
      </c>
    </row>
    <row r="17" s="85" customFormat="1" ht="15.75" customHeight="1" spans="1:6">
      <c r="A17" s="106"/>
      <c r="B17" s="67">
        <v>43497</v>
      </c>
      <c r="C17" s="68">
        <v>14263</v>
      </c>
      <c r="D17" s="68" t="s">
        <v>799</v>
      </c>
      <c r="E17" s="68">
        <v>1418999</v>
      </c>
      <c r="F17" s="69">
        <v>21330</v>
      </c>
    </row>
    <row r="18" s="85" customFormat="1" ht="15.75" customHeight="1" spans="1:6">
      <c r="A18" s="106"/>
      <c r="B18" s="67">
        <v>43497</v>
      </c>
      <c r="C18" s="68">
        <v>14267</v>
      </c>
      <c r="D18" s="68" t="s">
        <v>800</v>
      </c>
      <c r="E18" s="68">
        <v>1433972</v>
      </c>
      <c r="F18" s="69">
        <v>21850</v>
      </c>
    </row>
    <row r="19" s="85" customFormat="1" ht="15.75" customHeight="1" spans="1:6">
      <c r="A19" s="106"/>
      <c r="B19" s="67">
        <v>43497</v>
      </c>
      <c r="C19" s="68">
        <v>14269</v>
      </c>
      <c r="D19" s="68" t="s">
        <v>801</v>
      </c>
      <c r="E19" s="68">
        <v>1423965</v>
      </c>
      <c r="F19" s="69">
        <v>15975</v>
      </c>
    </row>
    <row r="20" s="85" customFormat="1" ht="15.75" customHeight="1" spans="1:6">
      <c r="A20" s="106"/>
      <c r="B20" s="67">
        <v>43497</v>
      </c>
      <c r="C20" s="68">
        <v>14274</v>
      </c>
      <c r="D20" s="68" t="s">
        <v>802</v>
      </c>
      <c r="E20" s="68">
        <v>1428896</v>
      </c>
      <c r="F20" s="69">
        <v>5915</v>
      </c>
    </row>
    <row r="21" s="85" customFormat="1" ht="15.75" customHeight="1" spans="1:6">
      <c r="A21" s="106"/>
      <c r="B21" s="67">
        <v>43497</v>
      </c>
      <c r="C21" s="68">
        <v>14277</v>
      </c>
      <c r="D21" s="68" t="s">
        <v>803</v>
      </c>
      <c r="E21" s="68">
        <v>1418996</v>
      </c>
      <c r="F21" s="69">
        <v>19184</v>
      </c>
    </row>
    <row r="22" s="85" customFormat="1" ht="15.75" customHeight="1" spans="1:6">
      <c r="A22" s="106"/>
      <c r="B22" s="67">
        <v>43497</v>
      </c>
      <c r="C22" s="68">
        <v>14282</v>
      </c>
      <c r="D22" s="68" t="s">
        <v>804</v>
      </c>
      <c r="E22" s="68">
        <v>1428896</v>
      </c>
      <c r="F22" s="69">
        <v>5915</v>
      </c>
    </row>
    <row r="23" s="85" customFormat="1" ht="15.75" customHeight="1" spans="1:6">
      <c r="A23" s="106"/>
      <c r="B23" s="67">
        <v>43498</v>
      </c>
      <c r="C23" s="68">
        <v>14544</v>
      </c>
      <c r="D23" s="68" t="s">
        <v>805</v>
      </c>
      <c r="E23" s="68">
        <v>1410730</v>
      </c>
      <c r="F23" s="69">
        <v>16370</v>
      </c>
    </row>
    <row r="24" s="85" customFormat="1" ht="15.75" customHeight="1" spans="1:6">
      <c r="A24" s="106"/>
      <c r="B24" s="67">
        <v>43498</v>
      </c>
      <c r="C24" s="68">
        <v>14548</v>
      </c>
      <c r="D24" s="68" t="s">
        <v>806</v>
      </c>
      <c r="E24" s="68">
        <v>1406631</v>
      </c>
      <c r="F24" s="69">
        <v>6355</v>
      </c>
    </row>
    <row r="25" s="85" customFormat="1" ht="15.75" customHeight="1" spans="1:6">
      <c r="A25" s="106"/>
      <c r="B25" s="67">
        <v>43498</v>
      </c>
      <c r="C25" s="68">
        <v>14554</v>
      </c>
      <c r="D25" s="68" t="s">
        <v>807</v>
      </c>
      <c r="E25" s="68">
        <v>1389078</v>
      </c>
      <c r="F25" s="69">
        <v>5295</v>
      </c>
    </row>
    <row r="26" s="85" customFormat="1" ht="15.75" customHeight="1" spans="1:6">
      <c r="A26" s="106"/>
      <c r="B26" s="67">
        <v>43498</v>
      </c>
      <c r="C26" s="68">
        <v>14555</v>
      </c>
      <c r="D26" s="68" t="s">
        <v>808</v>
      </c>
      <c r="E26" s="68">
        <v>1389078</v>
      </c>
      <c r="F26" s="69">
        <v>5295</v>
      </c>
    </row>
    <row r="27" s="85" customFormat="1" ht="15.75" customHeight="1" spans="1:6">
      <c r="A27" s="106"/>
      <c r="B27" s="67">
        <v>43498</v>
      </c>
      <c r="C27" s="68">
        <v>14556</v>
      </c>
      <c r="D27" s="68" t="s">
        <v>809</v>
      </c>
      <c r="E27" s="68">
        <v>1426408</v>
      </c>
      <c r="F27" s="69">
        <v>6355</v>
      </c>
    </row>
    <row r="28" s="85" customFormat="1" ht="15.75" customHeight="1" spans="1:6">
      <c r="A28" s="106"/>
      <c r="B28" s="67">
        <v>43498</v>
      </c>
      <c r="C28" s="68">
        <v>14562</v>
      </c>
      <c r="D28" s="68" t="s">
        <v>797</v>
      </c>
      <c r="E28" s="68">
        <v>1424994</v>
      </c>
      <c r="F28" s="69">
        <v>6355</v>
      </c>
    </row>
    <row r="29" s="85" customFormat="1" ht="15.75" customHeight="1" spans="1:6">
      <c r="A29" s="106"/>
      <c r="B29" s="67">
        <v>43498</v>
      </c>
      <c r="C29" s="68">
        <v>14577</v>
      </c>
      <c r="D29" s="68" t="s">
        <v>810</v>
      </c>
      <c r="E29" s="68">
        <v>1428704</v>
      </c>
      <c r="F29" s="69">
        <v>5295</v>
      </c>
    </row>
    <row r="30" s="85" customFormat="1" ht="15.75" customHeight="1" spans="1:6">
      <c r="A30" s="106"/>
      <c r="B30" s="67">
        <v>43498</v>
      </c>
      <c r="C30" s="68">
        <v>14578</v>
      </c>
      <c r="D30" s="68" t="s">
        <v>811</v>
      </c>
      <c r="E30" s="68">
        <v>1402044</v>
      </c>
      <c r="F30" s="69">
        <v>5295</v>
      </c>
    </row>
    <row r="31" s="85" customFormat="1" ht="15.75" customHeight="1" spans="1:6">
      <c r="A31" s="106"/>
      <c r="B31" s="67">
        <v>43499</v>
      </c>
      <c r="C31" s="68">
        <v>14757</v>
      </c>
      <c r="D31" s="68" t="s">
        <v>812</v>
      </c>
      <c r="E31" s="68">
        <v>1403321</v>
      </c>
      <c r="F31" s="69">
        <v>22090</v>
      </c>
    </row>
    <row r="32" s="85" customFormat="1" ht="15.75" customHeight="1" spans="1:6">
      <c r="A32" s="106"/>
      <c r="B32" s="67">
        <v>43499</v>
      </c>
      <c r="C32" s="68">
        <v>14758</v>
      </c>
      <c r="D32" s="68" t="s">
        <v>813</v>
      </c>
      <c r="E32" s="68">
        <v>1403321</v>
      </c>
      <c r="F32" s="69">
        <v>22090</v>
      </c>
    </row>
    <row r="33" s="85" customFormat="1" ht="15.75" customHeight="1" spans="1:6">
      <c r="A33" s="106"/>
      <c r="B33" s="67">
        <v>43499</v>
      </c>
      <c r="C33" s="68">
        <v>14767</v>
      </c>
      <c r="D33" s="68" t="s">
        <v>806</v>
      </c>
      <c r="E33" s="68">
        <v>1406632</v>
      </c>
      <c r="F33" s="69">
        <v>6355</v>
      </c>
    </row>
    <row r="34" s="85" customFormat="1" ht="15.75" customHeight="1" spans="1:6">
      <c r="A34" s="106"/>
      <c r="B34" s="67">
        <v>43499</v>
      </c>
      <c r="C34" s="68">
        <v>14771</v>
      </c>
      <c r="D34" s="68" t="s">
        <v>278</v>
      </c>
      <c r="E34" s="68">
        <v>1403321</v>
      </c>
      <c r="F34" s="69">
        <v>22090</v>
      </c>
    </row>
    <row r="35" s="85" customFormat="1" ht="15.75" customHeight="1" spans="1:6">
      <c r="A35" s="106"/>
      <c r="B35" s="67">
        <v>43499</v>
      </c>
      <c r="C35" s="68">
        <v>14772</v>
      </c>
      <c r="D35" s="68" t="s">
        <v>814</v>
      </c>
      <c r="E35" s="68">
        <v>1403322</v>
      </c>
      <c r="F35" s="69">
        <v>22090</v>
      </c>
    </row>
    <row r="36" s="85" customFormat="1" ht="15.75" customHeight="1" spans="1:6">
      <c r="A36" s="106"/>
      <c r="B36" s="67">
        <v>43499</v>
      </c>
      <c r="C36" s="68">
        <v>14773</v>
      </c>
      <c r="D36" s="68" t="s">
        <v>815</v>
      </c>
      <c r="E36" s="68">
        <v>1403321</v>
      </c>
      <c r="F36" s="69">
        <v>22090</v>
      </c>
    </row>
    <row r="37" s="85" customFormat="1" ht="15.75" customHeight="1" spans="1:6">
      <c r="A37" s="106"/>
      <c r="B37" s="67">
        <v>43499</v>
      </c>
      <c r="C37" s="68">
        <v>14774</v>
      </c>
      <c r="D37" s="68" t="s">
        <v>816</v>
      </c>
      <c r="E37" s="68">
        <v>1403166</v>
      </c>
      <c r="F37" s="69">
        <v>18270</v>
      </c>
    </row>
    <row r="38" s="85" customFormat="1" ht="15.75" customHeight="1" spans="1:6">
      <c r="A38" s="106"/>
      <c r="B38" s="67">
        <v>43500</v>
      </c>
      <c r="C38" s="68">
        <v>14932</v>
      </c>
      <c r="D38" s="68" t="s">
        <v>817</v>
      </c>
      <c r="E38" s="68">
        <v>1406634</v>
      </c>
      <c r="F38" s="69">
        <v>6355</v>
      </c>
    </row>
    <row r="39" s="85" customFormat="1" ht="15.75" customHeight="1" spans="1:6">
      <c r="A39" s="106"/>
      <c r="B39" s="67">
        <v>43500</v>
      </c>
      <c r="C39" s="68">
        <v>14940</v>
      </c>
      <c r="D39" s="68" t="s">
        <v>818</v>
      </c>
      <c r="E39" s="68">
        <v>1407279</v>
      </c>
      <c r="F39" s="69">
        <v>14295</v>
      </c>
    </row>
    <row r="40" s="85" customFormat="1" ht="15.75" customHeight="1" spans="1:6">
      <c r="A40" s="106"/>
      <c r="B40" s="67">
        <v>43500</v>
      </c>
      <c r="C40" s="68">
        <v>14944</v>
      </c>
      <c r="D40" s="68" t="s">
        <v>819</v>
      </c>
      <c r="E40" s="68">
        <v>1404294</v>
      </c>
      <c r="F40" s="69">
        <v>17160</v>
      </c>
    </row>
    <row r="41" s="85" customFormat="1" ht="15.75" customHeight="1" spans="1:6">
      <c r="A41" s="106"/>
      <c r="B41" s="67">
        <v>43500</v>
      </c>
      <c r="C41" s="68">
        <v>14945</v>
      </c>
      <c r="D41" s="68" t="s">
        <v>820</v>
      </c>
      <c r="E41" s="68">
        <v>1401999</v>
      </c>
      <c r="F41" s="69">
        <v>17160</v>
      </c>
    </row>
    <row r="42" s="85" customFormat="1" ht="15.75" customHeight="1" spans="1:6">
      <c r="A42" s="106"/>
      <c r="B42" s="67">
        <v>43500</v>
      </c>
      <c r="C42" s="68">
        <v>14946</v>
      </c>
      <c r="D42" s="68" t="s">
        <v>820</v>
      </c>
      <c r="E42" s="68">
        <v>1404295</v>
      </c>
      <c r="F42" s="69">
        <v>17160</v>
      </c>
    </row>
    <row r="43" s="85" customFormat="1" ht="15.75" customHeight="1" spans="1:6">
      <c r="A43" s="106"/>
      <c r="B43" s="67">
        <v>43500</v>
      </c>
      <c r="C43" s="68">
        <v>14947</v>
      </c>
      <c r="D43" s="68" t="s">
        <v>821</v>
      </c>
      <c r="E43" s="68">
        <v>1402000</v>
      </c>
      <c r="F43" s="69">
        <v>17160</v>
      </c>
    </row>
    <row r="44" s="85" customFormat="1" ht="15.75" customHeight="1" spans="1:6">
      <c r="A44" s="106"/>
      <c r="B44" s="67">
        <v>43501</v>
      </c>
      <c r="C44" s="68">
        <v>15068</v>
      </c>
      <c r="D44" s="68" t="s">
        <v>822</v>
      </c>
      <c r="E44" s="68">
        <v>1406635</v>
      </c>
      <c r="F44" s="69">
        <v>6355</v>
      </c>
    </row>
    <row r="45" s="85" customFormat="1" ht="15.75" customHeight="1" spans="1:6">
      <c r="A45" s="106"/>
      <c r="B45" s="67">
        <v>43501</v>
      </c>
      <c r="C45" s="68">
        <v>15071</v>
      </c>
      <c r="D45" s="68" t="s">
        <v>823</v>
      </c>
      <c r="E45" s="68">
        <v>1396874</v>
      </c>
      <c r="F45" s="69">
        <v>10590</v>
      </c>
    </row>
    <row r="46" s="85" customFormat="1" ht="15.75" customHeight="1" spans="1:6">
      <c r="A46" s="106"/>
      <c r="B46" s="67">
        <v>43501</v>
      </c>
      <c r="C46" s="68">
        <v>15685</v>
      </c>
      <c r="D46" s="68" t="s">
        <v>824</v>
      </c>
      <c r="E46" s="68">
        <v>1396874</v>
      </c>
      <c r="F46" s="69">
        <v>10590</v>
      </c>
    </row>
    <row r="47" s="85" customFormat="1" ht="15.75" customHeight="1" spans="1:6">
      <c r="A47" s="106"/>
      <c r="B47" s="67">
        <v>43501</v>
      </c>
      <c r="C47" s="68">
        <v>15080</v>
      </c>
      <c r="D47" s="68" t="s">
        <v>825</v>
      </c>
      <c r="E47" s="68">
        <v>1412905</v>
      </c>
      <c r="F47" s="69">
        <v>27960</v>
      </c>
    </row>
    <row r="48" s="85" customFormat="1" ht="15.75" customHeight="1" spans="1:6">
      <c r="A48" s="106"/>
      <c r="B48" s="67">
        <v>43501</v>
      </c>
      <c r="C48" s="68">
        <v>15086</v>
      </c>
      <c r="D48" s="68" t="s">
        <v>124</v>
      </c>
      <c r="E48" s="68">
        <v>1412905</v>
      </c>
      <c r="F48" s="69">
        <v>27960</v>
      </c>
    </row>
    <row r="49" s="85" customFormat="1" ht="15.75" customHeight="1" spans="1:6">
      <c r="A49" s="106"/>
      <c r="B49" s="67">
        <v>43501</v>
      </c>
      <c r="C49" s="68">
        <v>15089</v>
      </c>
      <c r="D49" s="68" t="s">
        <v>826</v>
      </c>
      <c r="E49" s="68">
        <v>1406587</v>
      </c>
      <c r="F49" s="69">
        <v>12710</v>
      </c>
    </row>
    <row r="50" s="85" customFormat="1" ht="15.75" customHeight="1" spans="1:6">
      <c r="A50" s="106"/>
      <c r="B50" s="67">
        <v>43501</v>
      </c>
      <c r="C50" s="68">
        <v>15094</v>
      </c>
      <c r="D50" s="68" t="s">
        <v>827</v>
      </c>
      <c r="E50" s="68">
        <v>1404199</v>
      </c>
      <c r="F50" s="69">
        <v>18700</v>
      </c>
    </row>
    <row r="51" s="85" customFormat="1" ht="15.75" customHeight="1" spans="1:6">
      <c r="A51" s="106"/>
      <c r="B51" s="67">
        <v>43501</v>
      </c>
      <c r="C51" s="68">
        <v>15096</v>
      </c>
      <c r="D51" s="68" t="s">
        <v>828</v>
      </c>
      <c r="E51" s="68">
        <v>1400741</v>
      </c>
      <c r="F51" s="69">
        <v>22880</v>
      </c>
    </row>
    <row r="52" s="85" customFormat="1" ht="15.75" customHeight="1" spans="1:6">
      <c r="A52" s="106"/>
      <c r="B52" s="67">
        <v>43501</v>
      </c>
      <c r="C52" s="68">
        <v>15097</v>
      </c>
      <c r="D52" s="68" t="s">
        <v>829</v>
      </c>
      <c r="E52" s="68">
        <v>1400741</v>
      </c>
      <c r="F52" s="69">
        <v>22880</v>
      </c>
    </row>
    <row r="53" s="85" customFormat="1" ht="15.75" customHeight="1" spans="1:6">
      <c r="A53" s="106"/>
      <c r="B53" s="67">
        <v>43501</v>
      </c>
      <c r="C53" s="68">
        <v>15098</v>
      </c>
      <c r="D53" s="68" t="s">
        <v>830</v>
      </c>
      <c r="E53" s="68">
        <v>1398037</v>
      </c>
      <c r="F53" s="69">
        <v>14295</v>
      </c>
    </row>
    <row r="54" s="85" customFormat="1" ht="15.75" customHeight="1" spans="1:6">
      <c r="A54" s="106"/>
      <c r="B54" s="67">
        <v>43501</v>
      </c>
      <c r="C54" s="68">
        <v>15100</v>
      </c>
      <c r="D54" s="68" t="s">
        <v>831</v>
      </c>
      <c r="E54" s="68">
        <v>1402003</v>
      </c>
      <c r="F54" s="69">
        <v>17160</v>
      </c>
    </row>
    <row r="55" s="85" customFormat="1" ht="15.75" customHeight="1" spans="1:6">
      <c r="A55" s="106"/>
      <c r="B55" s="67">
        <v>43501</v>
      </c>
      <c r="C55" s="68">
        <v>15101</v>
      </c>
      <c r="D55" s="68" t="s">
        <v>832</v>
      </c>
      <c r="E55" s="68">
        <v>1398037</v>
      </c>
      <c r="F55" s="69">
        <v>14295</v>
      </c>
    </row>
    <row r="56" s="85" customFormat="1" ht="15.75" customHeight="1" spans="1:6">
      <c r="A56" s="106"/>
      <c r="B56" s="67">
        <v>43501</v>
      </c>
      <c r="C56" s="68">
        <v>15102</v>
      </c>
      <c r="D56" s="68" t="s">
        <v>833</v>
      </c>
      <c r="E56" s="68">
        <v>1398037</v>
      </c>
      <c r="F56" s="69">
        <v>14295</v>
      </c>
    </row>
    <row r="57" s="85" customFormat="1" ht="15.75" customHeight="1" spans="1:6">
      <c r="A57" s="106"/>
      <c r="B57" s="67">
        <v>43501</v>
      </c>
      <c r="C57" s="68">
        <v>15103</v>
      </c>
      <c r="D57" s="68" t="s">
        <v>834</v>
      </c>
      <c r="E57" s="68">
        <v>1398037</v>
      </c>
      <c r="F57" s="69">
        <v>14295</v>
      </c>
    </row>
    <row r="58" s="85" customFormat="1" ht="15.75" customHeight="1" spans="1:6">
      <c r="A58" s="106"/>
      <c r="B58" s="67">
        <v>43501</v>
      </c>
      <c r="C58" s="68">
        <v>15107</v>
      </c>
      <c r="D58" s="68" t="s">
        <v>835</v>
      </c>
      <c r="E58" s="68">
        <v>1404296</v>
      </c>
      <c r="F58" s="69">
        <v>17160</v>
      </c>
    </row>
    <row r="59" s="85" customFormat="1" ht="15.75" customHeight="1" spans="1:6">
      <c r="A59" s="106"/>
      <c r="B59" s="67">
        <v>43501</v>
      </c>
      <c r="C59" s="68">
        <v>15085</v>
      </c>
      <c r="D59" s="68" t="s">
        <v>836</v>
      </c>
      <c r="E59" s="68">
        <v>1412513</v>
      </c>
      <c r="F59" s="69">
        <v>6490</v>
      </c>
    </row>
    <row r="60" s="85" customFormat="1" ht="15.75" customHeight="1" spans="1:6">
      <c r="A60" s="106"/>
      <c r="B60" s="67">
        <v>43501</v>
      </c>
      <c r="C60" s="68">
        <v>15090</v>
      </c>
      <c r="D60" s="68" t="s">
        <v>837</v>
      </c>
      <c r="E60" s="68">
        <v>1403298</v>
      </c>
      <c r="F60" s="69">
        <v>10590</v>
      </c>
    </row>
    <row r="61" s="85" customFormat="1" ht="15.75" customHeight="1" spans="1:6">
      <c r="A61" s="106"/>
      <c r="B61" s="67">
        <v>43502</v>
      </c>
      <c r="C61" s="68">
        <v>15311</v>
      </c>
      <c r="D61" s="68" t="s">
        <v>838</v>
      </c>
      <c r="E61" s="68">
        <v>1404455</v>
      </c>
      <c r="F61" s="69">
        <v>17160</v>
      </c>
    </row>
    <row r="62" s="85" customFormat="1" ht="15.75" customHeight="1" spans="1:6">
      <c r="A62" s="106"/>
      <c r="B62" s="67">
        <v>43502</v>
      </c>
      <c r="C62" s="68">
        <v>15312</v>
      </c>
      <c r="D62" s="68" t="s">
        <v>839</v>
      </c>
      <c r="E62" s="68">
        <v>1402570</v>
      </c>
      <c r="F62" s="69">
        <v>17160</v>
      </c>
    </row>
    <row r="63" s="85" customFormat="1" ht="15.75" customHeight="1" spans="1:6">
      <c r="A63" s="106"/>
      <c r="B63" s="67">
        <v>43502</v>
      </c>
      <c r="C63" s="68">
        <v>15313</v>
      </c>
      <c r="D63" s="68" t="s">
        <v>840</v>
      </c>
      <c r="E63" s="68">
        <v>1414292</v>
      </c>
      <c r="F63" s="69">
        <v>12710</v>
      </c>
    </row>
    <row r="64" s="85" customFormat="1" ht="15.75" customHeight="1" spans="1:6">
      <c r="A64" s="106"/>
      <c r="B64" s="67">
        <v>43502</v>
      </c>
      <c r="C64" s="68">
        <v>15317</v>
      </c>
      <c r="D64" s="68" t="s">
        <v>841</v>
      </c>
      <c r="E64" s="68">
        <v>1402572</v>
      </c>
      <c r="F64" s="69">
        <v>17160</v>
      </c>
    </row>
    <row r="65" s="85" customFormat="1" ht="15.75" customHeight="1" spans="1:6">
      <c r="A65" s="106"/>
      <c r="B65" s="67">
        <v>43502</v>
      </c>
      <c r="C65" s="68">
        <v>15318</v>
      </c>
      <c r="D65" s="68" t="s">
        <v>842</v>
      </c>
      <c r="E65" s="68">
        <v>1396652</v>
      </c>
      <c r="F65" s="69">
        <v>20385</v>
      </c>
    </row>
    <row r="66" s="85" customFormat="1" ht="15.75" customHeight="1" spans="1:6">
      <c r="A66" s="106"/>
      <c r="B66" s="67">
        <v>43502</v>
      </c>
      <c r="C66" s="68">
        <v>15322</v>
      </c>
      <c r="D66" s="68" t="s">
        <v>843</v>
      </c>
      <c r="E66" s="68">
        <v>1414293</v>
      </c>
      <c r="F66" s="69">
        <v>12710</v>
      </c>
    </row>
    <row r="67" s="85" customFormat="1" ht="15.75" customHeight="1" spans="1:6">
      <c r="A67" s="106"/>
      <c r="B67" s="67">
        <v>43502</v>
      </c>
      <c r="C67" s="68">
        <v>15330</v>
      </c>
      <c r="D67" s="68" t="s">
        <v>844</v>
      </c>
      <c r="E67" s="68">
        <v>1393820</v>
      </c>
      <c r="F67" s="69">
        <v>14295</v>
      </c>
    </row>
    <row r="68" s="85" customFormat="1" ht="15.75" customHeight="1" spans="1:6">
      <c r="A68" s="106"/>
      <c r="B68" s="67">
        <v>43502</v>
      </c>
      <c r="C68" s="68">
        <v>15331</v>
      </c>
      <c r="D68" s="68" t="s">
        <v>845</v>
      </c>
      <c r="E68" s="68">
        <v>1403616</v>
      </c>
      <c r="F68" s="69">
        <v>17160</v>
      </c>
    </row>
    <row r="69" s="85" customFormat="1" ht="15.75" customHeight="1" spans="1:6">
      <c r="A69" s="106"/>
      <c r="B69" s="67">
        <v>43502</v>
      </c>
      <c r="C69" s="68">
        <v>15342</v>
      </c>
      <c r="D69" s="68" t="s">
        <v>846</v>
      </c>
      <c r="E69" s="68">
        <v>1403693</v>
      </c>
      <c r="F69" s="69">
        <v>12360</v>
      </c>
    </row>
    <row r="70" s="85" customFormat="1" ht="15.75" customHeight="1" spans="1:6">
      <c r="A70" s="106"/>
      <c r="B70" s="67">
        <v>43502</v>
      </c>
      <c r="C70" s="68">
        <v>15357</v>
      </c>
      <c r="D70" s="68" t="s">
        <v>847</v>
      </c>
      <c r="E70" s="68">
        <v>1403616</v>
      </c>
      <c r="F70" s="69">
        <v>17160</v>
      </c>
    </row>
    <row r="71" s="85" customFormat="1" ht="15.75" customHeight="1" spans="1:6">
      <c r="A71" s="106"/>
      <c r="B71" s="67">
        <v>43503</v>
      </c>
      <c r="C71" s="68">
        <v>15633</v>
      </c>
      <c r="D71" s="68" t="s">
        <v>848</v>
      </c>
      <c r="E71" s="68">
        <v>1402573</v>
      </c>
      <c r="F71" s="69">
        <v>17160</v>
      </c>
    </row>
    <row r="72" s="85" customFormat="1" ht="15.75" customHeight="1" spans="1:6">
      <c r="A72" s="106"/>
      <c r="B72" s="67">
        <v>43503</v>
      </c>
      <c r="C72" s="68">
        <v>15634</v>
      </c>
      <c r="D72" s="68" t="s">
        <v>849</v>
      </c>
      <c r="E72" s="68">
        <v>1407224</v>
      </c>
      <c r="F72" s="69">
        <v>17160</v>
      </c>
    </row>
    <row r="73" s="85" customFormat="1" ht="15.75" customHeight="1" spans="1:6">
      <c r="A73" s="106"/>
      <c r="B73" s="67">
        <v>43503</v>
      </c>
      <c r="C73" s="68">
        <v>15635</v>
      </c>
      <c r="D73" s="68" t="s">
        <v>850</v>
      </c>
      <c r="E73" s="68">
        <v>1407824</v>
      </c>
      <c r="F73" s="69">
        <v>6355</v>
      </c>
    </row>
    <row r="74" s="85" customFormat="1" ht="15.75" customHeight="1" spans="1:6">
      <c r="A74" s="106"/>
      <c r="B74" s="67">
        <v>43503</v>
      </c>
      <c r="C74" s="68">
        <v>15636</v>
      </c>
      <c r="D74" s="68" t="s">
        <v>851</v>
      </c>
      <c r="E74" s="68">
        <v>1414300</v>
      </c>
      <c r="F74" s="69">
        <v>17160</v>
      </c>
    </row>
    <row r="75" s="85" customFormat="1" ht="15.75" customHeight="1" spans="1:6">
      <c r="A75" s="106"/>
      <c r="B75" s="67">
        <v>43503</v>
      </c>
      <c r="C75" s="68">
        <v>15637</v>
      </c>
      <c r="D75" s="68" t="s">
        <v>852</v>
      </c>
      <c r="E75" s="68">
        <v>1402574</v>
      </c>
      <c r="F75" s="69">
        <v>17160</v>
      </c>
    </row>
    <row r="76" s="85" customFormat="1" ht="15.75" customHeight="1" spans="1:6">
      <c r="A76" s="106"/>
      <c r="B76" s="67">
        <v>43503</v>
      </c>
      <c r="C76" s="68">
        <v>15655</v>
      </c>
      <c r="D76" s="68" t="s">
        <v>853</v>
      </c>
      <c r="E76" s="68">
        <v>1388737</v>
      </c>
      <c r="F76" s="69">
        <v>6180</v>
      </c>
    </row>
    <row r="77" s="85" customFormat="1" ht="15.75" customHeight="1" spans="1:6">
      <c r="A77" s="106"/>
      <c r="B77" s="67">
        <v>43503</v>
      </c>
      <c r="C77" s="68">
        <v>15656</v>
      </c>
      <c r="D77" s="68" t="s">
        <v>854</v>
      </c>
      <c r="E77" s="68">
        <v>1388619</v>
      </c>
      <c r="F77" s="69">
        <v>5295</v>
      </c>
    </row>
    <row r="78" s="85" customFormat="1" ht="15.75" customHeight="1" spans="1:6">
      <c r="A78" s="106"/>
      <c r="B78" s="67">
        <v>43503</v>
      </c>
      <c r="C78" s="68">
        <v>15657</v>
      </c>
      <c r="D78" s="68" t="s">
        <v>855</v>
      </c>
      <c r="E78" s="68">
        <v>1388617</v>
      </c>
      <c r="F78" s="69">
        <v>5295</v>
      </c>
    </row>
    <row r="79" s="85" customFormat="1" ht="15.75" customHeight="1" spans="1:6">
      <c r="A79" s="106"/>
      <c r="B79" s="67">
        <v>43503</v>
      </c>
      <c r="C79" s="68">
        <v>15658</v>
      </c>
      <c r="D79" s="68" t="s">
        <v>856</v>
      </c>
      <c r="E79" s="68">
        <v>1403740</v>
      </c>
      <c r="F79" s="69">
        <v>17160</v>
      </c>
    </row>
    <row r="80" s="85" customFormat="1" ht="15.75" customHeight="1" spans="1:6">
      <c r="A80" s="106"/>
      <c r="B80" s="67">
        <v>43503</v>
      </c>
      <c r="C80" s="68">
        <v>15659</v>
      </c>
      <c r="D80" s="68" t="s">
        <v>857</v>
      </c>
      <c r="E80" s="68">
        <v>1412208</v>
      </c>
      <c r="F80" s="69">
        <v>14740</v>
      </c>
    </row>
    <row r="81" s="85" customFormat="1" ht="15.75" customHeight="1" spans="1:6">
      <c r="A81" s="106"/>
      <c r="B81" s="67">
        <v>43503</v>
      </c>
      <c r="C81" s="68">
        <v>15663</v>
      </c>
      <c r="D81" s="68" t="s">
        <v>858</v>
      </c>
      <c r="E81" s="68">
        <v>1403740</v>
      </c>
      <c r="F81" s="69">
        <v>17160</v>
      </c>
    </row>
    <row r="82" s="85" customFormat="1" ht="15.75" customHeight="1" spans="1:6">
      <c r="A82" s="106"/>
      <c r="B82" s="67">
        <v>43504</v>
      </c>
      <c r="C82" s="68">
        <v>15891</v>
      </c>
      <c r="D82" s="68" t="s">
        <v>859</v>
      </c>
      <c r="E82" s="68">
        <v>1407830</v>
      </c>
      <c r="F82" s="69">
        <v>6355</v>
      </c>
    </row>
    <row r="83" s="85" customFormat="1" ht="15.75" customHeight="1" spans="1:6">
      <c r="A83" s="106"/>
      <c r="B83" s="67">
        <v>43504</v>
      </c>
      <c r="C83" s="68">
        <v>15892</v>
      </c>
      <c r="D83" s="68" t="s">
        <v>860</v>
      </c>
      <c r="E83" s="68">
        <v>1409293</v>
      </c>
      <c r="F83" s="69">
        <v>17160</v>
      </c>
    </row>
    <row r="84" s="85" customFormat="1" ht="15.75" customHeight="1" spans="1:6">
      <c r="A84" s="106"/>
      <c r="B84" s="67">
        <v>43504</v>
      </c>
      <c r="C84" s="68">
        <v>15893</v>
      </c>
      <c r="D84" s="68" t="s">
        <v>861</v>
      </c>
      <c r="E84" s="68">
        <v>1409293</v>
      </c>
      <c r="F84" s="69">
        <v>17160</v>
      </c>
    </row>
    <row r="85" s="85" customFormat="1" ht="15.75" customHeight="1" spans="1:6">
      <c r="A85" s="106"/>
      <c r="B85" s="67">
        <v>43504</v>
      </c>
      <c r="C85" s="68">
        <v>15895</v>
      </c>
      <c r="D85" s="68" t="s">
        <v>862</v>
      </c>
      <c r="E85" s="68">
        <v>1407225</v>
      </c>
      <c r="F85" s="69">
        <v>17160</v>
      </c>
    </row>
    <row r="86" s="85" customFormat="1" ht="15.75" customHeight="1" spans="1:6">
      <c r="A86" s="106"/>
      <c r="B86" s="67">
        <v>43504</v>
      </c>
      <c r="C86" s="68">
        <v>15896</v>
      </c>
      <c r="D86" s="68" t="s">
        <v>416</v>
      </c>
      <c r="E86" s="68">
        <v>1403201</v>
      </c>
      <c r="F86" s="69">
        <v>17160</v>
      </c>
    </row>
    <row r="87" s="85" customFormat="1" ht="15.75" customHeight="1" spans="1:6">
      <c r="A87" s="106"/>
      <c r="B87" s="67">
        <v>43504</v>
      </c>
      <c r="C87" s="68">
        <v>15898</v>
      </c>
      <c r="D87" s="68" t="s">
        <v>863</v>
      </c>
      <c r="E87" s="68">
        <v>1414297</v>
      </c>
      <c r="F87" s="69">
        <v>12710</v>
      </c>
    </row>
    <row r="88" s="85" customFormat="1" ht="15.75" customHeight="1" spans="1:6">
      <c r="A88" s="106"/>
      <c r="B88" s="67">
        <v>43504</v>
      </c>
      <c r="C88" s="68">
        <v>15912</v>
      </c>
      <c r="D88" s="68" t="s">
        <v>864</v>
      </c>
      <c r="E88" s="68">
        <v>1404270</v>
      </c>
      <c r="F88" s="69">
        <v>34950</v>
      </c>
    </row>
    <row r="89" s="85" customFormat="1" ht="15.75" customHeight="1" spans="1:6">
      <c r="A89" s="106"/>
      <c r="B89" s="67">
        <v>43504</v>
      </c>
      <c r="C89" s="68">
        <v>15921</v>
      </c>
      <c r="D89" s="68" t="s">
        <v>865</v>
      </c>
      <c r="E89" s="68">
        <v>1414302</v>
      </c>
      <c r="F89" s="69">
        <v>17160</v>
      </c>
    </row>
    <row r="90" s="85" customFormat="1" ht="15.75" customHeight="1" spans="1:6">
      <c r="A90" s="106"/>
      <c r="B90" s="67">
        <v>43504</v>
      </c>
      <c r="C90" s="68">
        <v>15929</v>
      </c>
      <c r="D90" s="68" t="s">
        <v>866</v>
      </c>
      <c r="E90" s="68">
        <v>1389414</v>
      </c>
      <c r="F90" s="69">
        <v>10590</v>
      </c>
    </row>
    <row r="91" s="85" customFormat="1" ht="15.75" customHeight="1" spans="1:6">
      <c r="A91" s="106"/>
      <c r="B91" s="67">
        <v>43504</v>
      </c>
      <c r="C91" s="68">
        <v>15930</v>
      </c>
      <c r="D91" s="68" t="s">
        <v>867</v>
      </c>
      <c r="E91" s="68">
        <v>1407815</v>
      </c>
      <c r="F91" s="69">
        <v>19060</v>
      </c>
    </row>
    <row r="92" s="85" customFormat="1" ht="15.75" customHeight="1" spans="1:6">
      <c r="A92" s="106"/>
      <c r="B92" s="67">
        <v>43505</v>
      </c>
      <c r="C92" s="68">
        <v>16168</v>
      </c>
      <c r="D92" s="68" t="s">
        <v>848</v>
      </c>
      <c r="E92" s="68">
        <v>1414296</v>
      </c>
      <c r="F92" s="69">
        <v>12710</v>
      </c>
    </row>
    <row r="93" s="85" customFormat="1" ht="15.75" customHeight="1" spans="1:6">
      <c r="A93" s="106"/>
      <c r="B93" s="67">
        <v>43505</v>
      </c>
      <c r="C93" s="68">
        <v>16169</v>
      </c>
      <c r="D93" s="68" t="s">
        <v>849</v>
      </c>
      <c r="E93" s="68">
        <v>1414294</v>
      </c>
      <c r="F93" s="69">
        <v>12710</v>
      </c>
    </row>
    <row r="94" s="85" customFormat="1" ht="15.75" customHeight="1" spans="1:6">
      <c r="A94" s="106"/>
      <c r="B94" s="67">
        <v>43505</v>
      </c>
      <c r="C94" s="68">
        <v>16170</v>
      </c>
      <c r="D94" s="68" t="s">
        <v>868</v>
      </c>
      <c r="E94" s="68">
        <v>1407833</v>
      </c>
      <c r="F94" s="69">
        <v>6355</v>
      </c>
    </row>
    <row r="95" s="85" customFormat="1" ht="15.75" customHeight="1" spans="1:6">
      <c r="A95" s="106"/>
      <c r="B95" s="67">
        <v>43505</v>
      </c>
      <c r="C95" s="68">
        <v>16171</v>
      </c>
      <c r="D95" s="68" t="s">
        <v>869</v>
      </c>
      <c r="E95" s="68">
        <v>1405232</v>
      </c>
      <c r="F95" s="69">
        <v>19060</v>
      </c>
    </row>
    <row r="96" s="85" customFormat="1" ht="15.75" customHeight="1" spans="1:6">
      <c r="A96" s="106"/>
      <c r="B96" s="67">
        <v>43505</v>
      </c>
      <c r="C96" s="68">
        <v>16172</v>
      </c>
      <c r="D96" s="68" t="s">
        <v>870</v>
      </c>
      <c r="E96" s="68">
        <v>1403206</v>
      </c>
      <c r="F96" s="69">
        <v>17160</v>
      </c>
    </row>
    <row r="97" s="85" customFormat="1" ht="15.75" customHeight="1" spans="1:6">
      <c r="A97" s="106"/>
      <c r="B97" s="67">
        <v>43505</v>
      </c>
      <c r="C97" s="68">
        <v>16174</v>
      </c>
      <c r="D97" s="68" t="s">
        <v>871</v>
      </c>
      <c r="E97" s="68">
        <v>1403204</v>
      </c>
      <c r="F97" s="69">
        <v>17160</v>
      </c>
    </row>
    <row r="98" s="85" customFormat="1" ht="15.75" customHeight="1" spans="1:6">
      <c r="A98" s="106"/>
      <c r="B98" s="67">
        <v>43505</v>
      </c>
      <c r="C98" s="68">
        <v>16175</v>
      </c>
      <c r="D98" s="68" t="s">
        <v>872</v>
      </c>
      <c r="E98" s="68">
        <v>1407835</v>
      </c>
      <c r="F98" s="69">
        <v>17160</v>
      </c>
    </row>
    <row r="99" s="85" customFormat="1" ht="15.75" customHeight="1" spans="1:6">
      <c r="A99" s="106"/>
      <c r="B99" s="67">
        <v>43505</v>
      </c>
      <c r="C99" s="68">
        <v>16176</v>
      </c>
      <c r="D99" s="68" t="s">
        <v>873</v>
      </c>
      <c r="E99" s="68">
        <v>1393674</v>
      </c>
      <c r="F99" s="69">
        <v>5295</v>
      </c>
    </row>
    <row r="100" s="85" customFormat="1" ht="15.75" customHeight="1" spans="1:6">
      <c r="A100" s="106"/>
      <c r="B100" s="67">
        <v>43505</v>
      </c>
      <c r="C100" s="68">
        <v>16178</v>
      </c>
      <c r="D100" s="68" t="s">
        <v>874</v>
      </c>
      <c r="E100" s="68">
        <v>1407839</v>
      </c>
      <c r="F100" s="69">
        <v>17160</v>
      </c>
    </row>
    <row r="101" s="85" customFormat="1" ht="15.75" customHeight="1" spans="1:6">
      <c r="A101" s="106"/>
      <c r="B101" s="67">
        <v>43505</v>
      </c>
      <c r="C101" s="68">
        <v>16180</v>
      </c>
      <c r="D101" s="68" t="s">
        <v>875</v>
      </c>
      <c r="E101" s="68">
        <v>1413587</v>
      </c>
      <c r="F101" s="69">
        <v>10590</v>
      </c>
    </row>
    <row r="102" s="85" customFormat="1" ht="15.75" customHeight="1" spans="1:6">
      <c r="A102" s="106"/>
      <c r="B102" s="67">
        <v>43505</v>
      </c>
      <c r="C102" s="68">
        <v>16188</v>
      </c>
      <c r="D102" s="68" t="s">
        <v>876</v>
      </c>
      <c r="E102" s="68">
        <v>1411237</v>
      </c>
      <c r="F102" s="69">
        <v>26220</v>
      </c>
    </row>
    <row r="103" s="85" customFormat="1" ht="15.75" customHeight="1" spans="1:6">
      <c r="A103" s="106"/>
      <c r="B103" s="67">
        <v>43505</v>
      </c>
      <c r="C103" s="68">
        <v>16192</v>
      </c>
      <c r="D103" s="68" t="s">
        <v>877</v>
      </c>
      <c r="E103" s="68">
        <v>1411258</v>
      </c>
      <c r="F103" s="69">
        <v>26220</v>
      </c>
    </row>
    <row r="104" s="85" customFormat="1" ht="15.75" customHeight="1" spans="1:6">
      <c r="A104" s="106"/>
      <c r="B104" s="67">
        <v>43505</v>
      </c>
      <c r="C104" s="68">
        <v>16194</v>
      </c>
      <c r="D104" s="68" t="s">
        <v>878</v>
      </c>
      <c r="E104" s="68">
        <v>1409589</v>
      </c>
      <c r="F104" s="69">
        <v>10590</v>
      </c>
    </row>
    <row r="105" s="85" customFormat="1" ht="15.75" customHeight="1" spans="1:6">
      <c r="A105" s="106"/>
      <c r="B105" s="67">
        <v>43506</v>
      </c>
      <c r="C105" s="68">
        <v>16461</v>
      </c>
      <c r="D105" s="68" t="s">
        <v>879</v>
      </c>
      <c r="E105" s="68">
        <v>1403816</v>
      </c>
      <c r="F105" s="69">
        <v>17160</v>
      </c>
    </row>
    <row r="106" s="85" customFormat="1" ht="15.75" customHeight="1" spans="1:6">
      <c r="A106" s="106"/>
      <c r="B106" s="67">
        <v>43506</v>
      </c>
      <c r="C106" s="68">
        <v>16462</v>
      </c>
      <c r="D106" s="68" t="s">
        <v>880</v>
      </c>
      <c r="E106" s="68">
        <v>1406660</v>
      </c>
      <c r="F106" s="69">
        <v>23825</v>
      </c>
    </row>
    <row r="107" s="85" customFormat="1" ht="15.75" customHeight="1" spans="1:6">
      <c r="A107" s="106"/>
      <c r="B107" s="67">
        <v>43506</v>
      </c>
      <c r="C107" s="68">
        <v>16463</v>
      </c>
      <c r="D107" s="68" t="s">
        <v>881</v>
      </c>
      <c r="E107" s="68">
        <v>1406660</v>
      </c>
      <c r="F107" s="69">
        <v>23825</v>
      </c>
    </row>
    <row r="108" s="85" customFormat="1" ht="15.75" customHeight="1" spans="1:6">
      <c r="A108" s="106"/>
      <c r="B108" s="67">
        <v>43506</v>
      </c>
      <c r="C108" s="68">
        <v>16465</v>
      </c>
      <c r="D108" s="68" t="s">
        <v>882</v>
      </c>
      <c r="E108" s="68">
        <v>1408572</v>
      </c>
      <c r="F108" s="69">
        <v>6355</v>
      </c>
    </row>
    <row r="109" s="85" customFormat="1" ht="15.75" customHeight="1" spans="1:6">
      <c r="A109" s="106"/>
      <c r="B109" s="67">
        <v>43506</v>
      </c>
      <c r="C109" s="68">
        <v>16466</v>
      </c>
      <c r="D109" s="68" t="s">
        <v>883</v>
      </c>
      <c r="E109" s="68">
        <v>1408026</v>
      </c>
      <c r="F109" s="69">
        <v>6355</v>
      </c>
    </row>
    <row r="110" s="85" customFormat="1" ht="15.75" customHeight="1" spans="1:6">
      <c r="A110" s="106"/>
      <c r="B110" s="67">
        <v>43506</v>
      </c>
      <c r="C110" s="68">
        <v>16467</v>
      </c>
      <c r="D110" s="68" t="s">
        <v>884</v>
      </c>
      <c r="E110" s="68">
        <v>1393673</v>
      </c>
      <c r="F110" s="69">
        <v>5295</v>
      </c>
    </row>
    <row r="111" s="85" customFormat="1" ht="15.75" customHeight="1" spans="1:6">
      <c r="A111" s="106"/>
      <c r="B111" s="67">
        <v>43506</v>
      </c>
      <c r="C111" s="68">
        <v>16470</v>
      </c>
      <c r="D111" s="68" t="s">
        <v>885</v>
      </c>
      <c r="E111" s="68">
        <v>1402683</v>
      </c>
      <c r="F111" s="69">
        <v>14295</v>
      </c>
    </row>
    <row r="112" s="85" customFormat="1" ht="15.75" customHeight="1" spans="1:6">
      <c r="A112" s="106"/>
      <c r="B112" s="67">
        <v>43506</v>
      </c>
      <c r="C112" s="68">
        <v>16471</v>
      </c>
      <c r="D112" s="68" t="s">
        <v>886</v>
      </c>
      <c r="E112" s="68">
        <v>1408569</v>
      </c>
      <c r="F112" s="69">
        <v>17160</v>
      </c>
    </row>
    <row r="113" s="85" customFormat="1" ht="15.75" customHeight="1" spans="1:6">
      <c r="A113" s="106"/>
      <c r="B113" s="67">
        <v>43506</v>
      </c>
      <c r="C113" s="68">
        <v>16473</v>
      </c>
      <c r="D113" s="68" t="s">
        <v>887</v>
      </c>
      <c r="E113" s="68">
        <v>1403819</v>
      </c>
      <c r="F113" s="69">
        <v>17160</v>
      </c>
    </row>
    <row r="114" s="85" customFormat="1" ht="15.75" customHeight="1" spans="1:6">
      <c r="A114" s="106"/>
      <c r="B114" s="67">
        <v>43506</v>
      </c>
      <c r="C114" s="68">
        <v>16481</v>
      </c>
      <c r="D114" s="68" t="s">
        <v>888</v>
      </c>
      <c r="E114" s="68">
        <v>1390754</v>
      </c>
      <c r="F114" s="69">
        <v>32260</v>
      </c>
    </row>
    <row r="115" s="85" customFormat="1" ht="15.75" customHeight="1" spans="1:6">
      <c r="A115" s="106"/>
      <c r="B115" s="67">
        <v>43506</v>
      </c>
      <c r="C115" s="68">
        <v>16482</v>
      </c>
      <c r="D115" s="68" t="s">
        <v>889</v>
      </c>
      <c r="E115" s="68">
        <v>1410383</v>
      </c>
      <c r="F115" s="69">
        <v>22050</v>
      </c>
    </row>
    <row r="116" s="85" customFormat="1" ht="15.75" customHeight="1" spans="1:6">
      <c r="A116" s="106"/>
      <c r="B116" s="67">
        <v>43506</v>
      </c>
      <c r="C116" s="68">
        <v>16483</v>
      </c>
      <c r="D116" s="68" t="s">
        <v>890</v>
      </c>
      <c r="E116" s="68">
        <v>1390466</v>
      </c>
      <c r="F116" s="69">
        <v>22530</v>
      </c>
    </row>
    <row r="117" s="85" customFormat="1" ht="15.75" customHeight="1" spans="1:6">
      <c r="A117" s="106"/>
      <c r="B117" s="67">
        <v>43507</v>
      </c>
      <c r="C117" s="68">
        <v>16745</v>
      </c>
      <c r="D117" s="68" t="s">
        <v>891</v>
      </c>
      <c r="E117" s="68">
        <v>1409445</v>
      </c>
      <c r="F117" s="69">
        <v>17160</v>
      </c>
    </row>
    <row r="118" s="85" customFormat="1" ht="15.75" customHeight="1" spans="1:6">
      <c r="A118" s="106"/>
      <c r="B118" s="67">
        <v>43507</v>
      </c>
      <c r="C118" s="68">
        <v>16746</v>
      </c>
      <c r="D118" s="68" t="s">
        <v>892</v>
      </c>
      <c r="E118" s="68">
        <v>1400730</v>
      </c>
      <c r="F118" s="69">
        <v>19060</v>
      </c>
    </row>
    <row r="119" s="85" customFormat="1" ht="15.75" customHeight="1" spans="1:6">
      <c r="A119" s="106"/>
      <c r="B119" s="67">
        <v>43507</v>
      </c>
      <c r="C119" s="68">
        <v>16747</v>
      </c>
      <c r="D119" s="68" t="s">
        <v>893</v>
      </c>
      <c r="E119" s="68">
        <v>1403820</v>
      </c>
      <c r="F119" s="69">
        <v>17160</v>
      </c>
    </row>
    <row r="120" s="85" customFormat="1" ht="15.75" customHeight="1" spans="1:6">
      <c r="A120" s="106"/>
      <c r="B120" s="67">
        <v>43507</v>
      </c>
      <c r="C120" s="68">
        <v>16748</v>
      </c>
      <c r="D120" s="68" t="s">
        <v>894</v>
      </c>
      <c r="E120" s="68">
        <v>1404827</v>
      </c>
      <c r="F120" s="69">
        <v>19060</v>
      </c>
    </row>
    <row r="121" s="85" customFormat="1" ht="15.75" customHeight="1" spans="1:6">
      <c r="A121" s="106"/>
      <c r="B121" s="67">
        <v>43507</v>
      </c>
      <c r="C121" s="68">
        <v>16749</v>
      </c>
      <c r="D121" s="68" t="s">
        <v>895</v>
      </c>
      <c r="E121" s="68">
        <v>1404827</v>
      </c>
      <c r="F121" s="69">
        <v>19060</v>
      </c>
    </row>
    <row r="122" s="85" customFormat="1" ht="15.75" customHeight="1" spans="1:6">
      <c r="A122" s="106"/>
      <c r="B122" s="67">
        <v>43507</v>
      </c>
      <c r="C122" s="68">
        <v>16755</v>
      </c>
      <c r="D122" s="68" t="s">
        <v>896</v>
      </c>
      <c r="E122" s="68">
        <v>1409444</v>
      </c>
      <c r="F122" s="69">
        <v>17160</v>
      </c>
    </row>
    <row r="123" s="85" customFormat="1" ht="15.75" customHeight="1" spans="1:6">
      <c r="A123" s="106"/>
      <c r="B123" s="67">
        <v>43507</v>
      </c>
      <c r="C123" s="68">
        <v>16758</v>
      </c>
      <c r="D123" s="68" t="s">
        <v>845</v>
      </c>
      <c r="E123" s="68">
        <v>1403730</v>
      </c>
      <c r="F123" s="69">
        <v>6355</v>
      </c>
    </row>
    <row r="124" s="85" customFormat="1" ht="15.75" customHeight="1" spans="1:6">
      <c r="A124" s="106"/>
      <c r="B124" s="67">
        <v>43507</v>
      </c>
      <c r="C124" s="68">
        <v>16759</v>
      </c>
      <c r="D124" s="68" t="s">
        <v>847</v>
      </c>
      <c r="E124" s="68">
        <v>1403730</v>
      </c>
      <c r="F124" s="69">
        <v>6355</v>
      </c>
    </row>
    <row r="125" s="85" customFormat="1" ht="15.75" customHeight="1" spans="1:6">
      <c r="A125" s="106"/>
      <c r="B125" s="67">
        <v>43507</v>
      </c>
      <c r="C125" s="68">
        <v>16752</v>
      </c>
      <c r="D125" s="68" t="s">
        <v>897</v>
      </c>
      <c r="E125" s="68">
        <v>1403822</v>
      </c>
      <c r="F125" s="69">
        <v>17160</v>
      </c>
    </row>
    <row r="126" s="85" customFormat="1" ht="15.75" customHeight="1" spans="1:6">
      <c r="A126" s="106"/>
      <c r="B126" s="67">
        <v>43508</v>
      </c>
      <c r="C126" s="68">
        <v>17009</v>
      </c>
      <c r="D126" s="68" t="s">
        <v>898</v>
      </c>
      <c r="E126" s="68">
        <v>1435098</v>
      </c>
      <c r="F126" s="69">
        <v>5295</v>
      </c>
    </row>
    <row r="127" s="85" customFormat="1" ht="15.75" customHeight="1" spans="1:6">
      <c r="A127" s="106"/>
      <c r="B127" s="67">
        <v>43508</v>
      </c>
      <c r="C127" s="68">
        <v>17011</v>
      </c>
      <c r="D127" s="68" t="s">
        <v>899</v>
      </c>
      <c r="E127" s="68">
        <v>1435524</v>
      </c>
      <c r="F127" s="69">
        <v>5295</v>
      </c>
    </row>
    <row r="128" s="85" customFormat="1" ht="15.75" customHeight="1" spans="1:6">
      <c r="A128" s="106"/>
      <c r="B128" s="67">
        <v>43508</v>
      </c>
      <c r="C128" s="68">
        <v>17015</v>
      </c>
      <c r="D128" s="68" t="s">
        <v>900</v>
      </c>
      <c r="E128" s="68">
        <v>1434400</v>
      </c>
      <c r="F128" s="69">
        <v>6355</v>
      </c>
    </row>
    <row r="129" s="85" customFormat="1" ht="15.75" customHeight="1" spans="1:6">
      <c r="A129" s="106"/>
      <c r="B129" s="67">
        <v>43508</v>
      </c>
      <c r="C129" s="68">
        <v>17016</v>
      </c>
      <c r="D129" s="68" t="s">
        <v>901</v>
      </c>
      <c r="E129" s="68">
        <v>1434400</v>
      </c>
      <c r="F129" s="69">
        <v>6355</v>
      </c>
    </row>
    <row r="130" s="85" customFormat="1" ht="15.75" customHeight="1" spans="1:6">
      <c r="A130" s="106"/>
      <c r="B130" s="67">
        <v>43508</v>
      </c>
      <c r="C130" s="68">
        <v>17021</v>
      </c>
      <c r="D130" s="68" t="s">
        <v>902</v>
      </c>
      <c r="E130" s="68">
        <v>1420632</v>
      </c>
      <c r="F130" s="69">
        <v>6355</v>
      </c>
    </row>
    <row r="131" s="85" customFormat="1" ht="15.75" customHeight="1" spans="1:6">
      <c r="A131" s="106"/>
      <c r="B131" s="67">
        <v>43508</v>
      </c>
      <c r="C131" s="68">
        <v>17025</v>
      </c>
      <c r="D131" s="68" t="s">
        <v>903</v>
      </c>
      <c r="E131" s="68">
        <v>1410522</v>
      </c>
      <c r="F131" s="69">
        <v>17160</v>
      </c>
    </row>
    <row r="132" s="85" customFormat="1" ht="15.75" customHeight="1" spans="1:6">
      <c r="A132" s="106"/>
      <c r="B132" s="67">
        <v>43508</v>
      </c>
      <c r="C132" s="68">
        <v>17027</v>
      </c>
      <c r="D132" s="68" t="s">
        <v>904</v>
      </c>
      <c r="E132" s="68">
        <v>1410522</v>
      </c>
      <c r="F132" s="69">
        <v>17160</v>
      </c>
    </row>
    <row r="133" s="85" customFormat="1" ht="15.75" customHeight="1" spans="1:6">
      <c r="A133" s="106"/>
      <c r="B133" s="67">
        <v>43508</v>
      </c>
      <c r="C133" s="68">
        <v>17028</v>
      </c>
      <c r="D133" s="68" t="s">
        <v>905</v>
      </c>
      <c r="E133" s="68">
        <v>1410522</v>
      </c>
      <c r="F133" s="69">
        <v>17160</v>
      </c>
    </row>
    <row r="134" s="85" customFormat="1" ht="15.75" customHeight="1" spans="1:6">
      <c r="A134" s="106"/>
      <c r="B134" s="67">
        <v>43508</v>
      </c>
      <c r="C134" s="68">
        <v>17030</v>
      </c>
      <c r="D134" s="68" t="s">
        <v>906</v>
      </c>
      <c r="E134" s="68">
        <v>1407971</v>
      </c>
      <c r="F134" s="69">
        <v>14295</v>
      </c>
    </row>
    <row r="135" s="85" customFormat="1" ht="15.75" customHeight="1" spans="1:6">
      <c r="A135" s="106"/>
      <c r="B135" s="67">
        <v>43508</v>
      </c>
      <c r="C135" s="68">
        <v>17040</v>
      </c>
      <c r="D135" s="68" t="s">
        <v>907</v>
      </c>
      <c r="E135" s="68">
        <v>1410087</v>
      </c>
      <c r="F135" s="69">
        <v>17160</v>
      </c>
    </row>
    <row r="136" s="85" customFormat="1" ht="15.75" customHeight="1" spans="1:6">
      <c r="A136" s="106"/>
      <c r="B136" s="67">
        <v>43509</v>
      </c>
      <c r="C136" s="68">
        <v>17247</v>
      </c>
      <c r="D136" s="68" t="s">
        <v>908</v>
      </c>
      <c r="E136" s="68">
        <v>1407703</v>
      </c>
      <c r="F136" s="69">
        <v>19060</v>
      </c>
    </row>
    <row r="137" s="85" customFormat="1" ht="15.75" customHeight="1" spans="1:6">
      <c r="A137" s="106"/>
      <c r="B137" s="67">
        <v>43509</v>
      </c>
      <c r="C137" s="68">
        <v>17249</v>
      </c>
      <c r="D137" s="68" t="s">
        <v>909</v>
      </c>
      <c r="E137" s="68">
        <v>1439195</v>
      </c>
      <c r="F137" s="69">
        <v>6750</v>
      </c>
    </row>
    <row r="138" s="85" customFormat="1" ht="15.75" customHeight="1" spans="1:6">
      <c r="A138" s="106"/>
      <c r="B138" s="67">
        <v>43509</v>
      </c>
      <c r="C138" s="68">
        <v>17253</v>
      </c>
      <c r="D138" s="68" t="s">
        <v>903</v>
      </c>
      <c r="E138" s="68">
        <v>1425874</v>
      </c>
      <c r="F138" s="69">
        <v>6355</v>
      </c>
    </row>
    <row r="139" s="85" customFormat="1" ht="15.75" customHeight="1" spans="1:6">
      <c r="A139" s="106"/>
      <c r="B139" s="67">
        <v>43509</v>
      </c>
      <c r="C139" s="68">
        <v>17258</v>
      </c>
      <c r="D139" s="68" t="s">
        <v>904</v>
      </c>
      <c r="E139" s="68">
        <v>1425874</v>
      </c>
      <c r="F139" s="69">
        <v>6355</v>
      </c>
    </row>
    <row r="140" s="85" customFormat="1" ht="15.75" customHeight="1" spans="1:6">
      <c r="A140" s="106"/>
      <c r="B140" s="67">
        <v>43509</v>
      </c>
      <c r="C140" s="68">
        <v>17260</v>
      </c>
      <c r="D140" s="68" t="s">
        <v>910</v>
      </c>
      <c r="E140" s="68">
        <v>1425874</v>
      </c>
      <c r="F140" s="69">
        <v>6355</v>
      </c>
    </row>
    <row r="141" s="85" customFormat="1" ht="15.75" customHeight="1" spans="1:6">
      <c r="A141" s="106"/>
      <c r="B141" s="67">
        <v>43509</v>
      </c>
      <c r="C141" s="68">
        <v>17266</v>
      </c>
      <c r="D141" s="68" t="s">
        <v>911</v>
      </c>
      <c r="E141" s="68">
        <v>1409888</v>
      </c>
      <c r="F141" s="69">
        <v>12980</v>
      </c>
    </row>
    <row r="142" s="85" customFormat="1" ht="15.75" customHeight="1" spans="1:6">
      <c r="A142" s="106"/>
      <c r="B142" s="67">
        <v>43510</v>
      </c>
      <c r="C142" s="68">
        <v>17452</v>
      </c>
      <c r="D142" s="68" t="s">
        <v>912</v>
      </c>
      <c r="E142" s="68">
        <v>1443518</v>
      </c>
      <c r="F142" s="69">
        <v>6750</v>
      </c>
    </row>
    <row r="143" s="85" customFormat="1" ht="15.75" customHeight="1" spans="1:6">
      <c r="A143" s="106"/>
      <c r="B143" s="67">
        <v>43510</v>
      </c>
      <c r="C143" s="68">
        <v>17455</v>
      </c>
      <c r="D143" s="68" t="s">
        <v>913</v>
      </c>
      <c r="E143" s="68">
        <v>1416834</v>
      </c>
      <c r="F143" s="69">
        <v>20385</v>
      </c>
    </row>
    <row r="144" s="85" customFormat="1" ht="15.75" customHeight="1" spans="1:6">
      <c r="A144" s="106"/>
      <c r="B144" s="67">
        <v>43510</v>
      </c>
      <c r="C144" s="68">
        <v>17459</v>
      </c>
      <c r="D144" s="68" t="s">
        <v>225</v>
      </c>
      <c r="E144" s="68">
        <v>1443186</v>
      </c>
      <c r="F144" s="69">
        <v>15620</v>
      </c>
    </row>
    <row r="145" s="85" customFormat="1" ht="15.75" customHeight="1" spans="1:6">
      <c r="A145" s="106"/>
      <c r="B145" s="67">
        <v>43510</v>
      </c>
      <c r="C145" s="68">
        <v>17464</v>
      </c>
      <c r="D145" s="68" t="s">
        <v>914</v>
      </c>
      <c r="E145" s="68">
        <v>1403893</v>
      </c>
      <c r="F145" s="69">
        <v>5295</v>
      </c>
    </row>
    <row r="146" s="85" customFormat="1" ht="15.75" customHeight="1" spans="1:6">
      <c r="A146" s="106"/>
      <c r="B146" s="67">
        <v>43510</v>
      </c>
      <c r="C146" s="68">
        <v>17469</v>
      </c>
      <c r="D146" s="68" t="s">
        <v>915</v>
      </c>
      <c r="E146" s="68">
        <v>1424927</v>
      </c>
      <c r="F146" s="69">
        <v>17160</v>
      </c>
    </row>
    <row r="147" s="85" customFormat="1" ht="15.75" customHeight="1" spans="1:6">
      <c r="A147" s="106"/>
      <c r="B147" s="67">
        <v>43510</v>
      </c>
      <c r="C147" s="68">
        <v>17470</v>
      </c>
      <c r="D147" s="68" t="s">
        <v>916</v>
      </c>
      <c r="E147" s="68">
        <v>1428046</v>
      </c>
      <c r="F147" s="69">
        <v>10590</v>
      </c>
    </row>
    <row r="148" s="85" customFormat="1" ht="15.75" customHeight="1" spans="1:6">
      <c r="A148" s="106"/>
      <c r="B148" s="67">
        <v>43510</v>
      </c>
      <c r="C148" s="68">
        <v>17471</v>
      </c>
      <c r="D148" s="68" t="s">
        <v>917</v>
      </c>
      <c r="E148" s="68">
        <v>1443933</v>
      </c>
      <c r="F148" s="69">
        <v>15620</v>
      </c>
    </row>
    <row r="149" s="85" customFormat="1" ht="15.75" customHeight="1" spans="1:6">
      <c r="A149" s="106"/>
      <c r="B149" s="67">
        <v>43510</v>
      </c>
      <c r="C149" s="68">
        <v>17473</v>
      </c>
      <c r="D149" s="68" t="s">
        <v>918</v>
      </c>
      <c r="E149" s="68">
        <v>1428046</v>
      </c>
      <c r="F149" s="69">
        <v>10590</v>
      </c>
    </row>
    <row r="150" s="85" customFormat="1" ht="15.75" customHeight="1" spans="1:6">
      <c r="A150" s="106"/>
      <c r="B150" s="67">
        <v>43510</v>
      </c>
      <c r="C150" s="68">
        <v>17474</v>
      </c>
      <c r="D150" s="68" t="s">
        <v>919</v>
      </c>
      <c r="E150" s="68">
        <v>1428046</v>
      </c>
      <c r="F150" s="69">
        <v>10590</v>
      </c>
    </row>
    <row r="151" s="85" customFormat="1" ht="15.75" customHeight="1" spans="1:6">
      <c r="A151" s="106"/>
      <c r="B151" s="67">
        <v>43510</v>
      </c>
      <c r="C151" s="68">
        <v>17475</v>
      </c>
      <c r="D151" s="68" t="s">
        <v>920</v>
      </c>
      <c r="E151" s="68">
        <v>1428046</v>
      </c>
      <c r="F151" s="69">
        <v>10590</v>
      </c>
    </row>
    <row r="152" s="85" customFormat="1" ht="15.75" customHeight="1" spans="1:6">
      <c r="A152" s="106"/>
      <c r="B152" s="67">
        <v>43510</v>
      </c>
      <c r="C152" s="68">
        <v>17479</v>
      </c>
      <c r="D152" s="68" t="s">
        <v>921</v>
      </c>
      <c r="E152" s="68">
        <v>1440969</v>
      </c>
      <c r="F152" s="69">
        <v>7810</v>
      </c>
    </row>
    <row r="153" s="85" customFormat="1" ht="15.75" customHeight="1" spans="1:6">
      <c r="A153" s="106"/>
      <c r="B153" s="67">
        <v>43511</v>
      </c>
      <c r="C153" s="68">
        <v>17687</v>
      </c>
      <c r="D153" s="68" t="s">
        <v>922</v>
      </c>
      <c r="E153" s="68">
        <v>1441956</v>
      </c>
      <c r="F153" s="69">
        <v>13500</v>
      </c>
    </row>
    <row r="154" s="85" customFormat="1" ht="15.75" customHeight="1" spans="1:6">
      <c r="A154" s="106"/>
      <c r="B154" s="67">
        <v>43511</v>
      </c>
      <c r="C154" s="68">
        <v>17700</v>
      </c>
      <c r="D154" s="68" t="s">
        <v>914</v>
      </c>
      <c r="E154" s="68">
        <v>1404507</v>
      </c>
      <c r="F154" s="69">
        <v>5295</v>
      </c>
    </row>
    <row r="155" s="85" customFormat="1" ht="15.75" customHeight="1" spans="1:6">
      <c r="A155" s="106"/>
      <c r="B155" s="67">
        <v>43511</v>
      </c>
      <c r="C155" s="68">
        <v>177113</v>
      </c>
      <c r="D155" s="68" t="s">
        <v>923</v>
      </c>
      <c r="E155" s="68">
        <v>1426288</v>
      </c>
      <c r="F155" s="69">
        <v>6355</v>
      </c>
    </row>
    <row r="156" s="85" customFormat="1" ht="15.75" customHeight="1" spans="1:6">
      <c r="A156" s="106"/>
      <c r="B156" s="67">
        <v>43511</v>
      </c>
      <c r="C156" s="68">
        <v>17719</v>
      </c>
      <c r="D156" s="68" t="s">
        <v>924</v>
      </c>
      <c r="E156" s="68">
        <v>1406709</v>
      </c>
      <c r="F156" s="69">
        <v>14295</v>
      </c>
    </row>
    <row r="157" s="85" customFormat="1" ht="15.75" customHeight="1" spans="1:6">
      <c r="A157" s="106"/>
      <c r="B157" s="67">
        <v>43511</v>
      </c>
      <c r="C157" s="68">
        <v>17975</v>
      </c>
      <c r="D157" s="68" t="s">
        <v>925</v>
      </c>
      <c r="E157" s="68">
        <v>1433821</v>
      </c>
      <c r="F157" s="69">
        <v>6355</v>
      </c>
    </row>
    <row r="158" s="85" customFormat="1" ht="15.75" customHeight="1" spans="1:6">
      <c r="A158" s="106"/>
      <c r="B158" s="67">
        <v>43512</v>
      </c>
      <c r="C158" s="68">
        <v>17976</v>
      </c>
      <c r="D158" s="68" t="s">
        <v>926</v>
      </c>
      <c r="E158" s="68">
        <v>1433821</v>
      </c>
      <c r="F158" s="69">
        <v>6355</v>
      </c>
    </row>
    <row r="159" s="85" customFormat="1" ht="15.75" customHeight="1" spans="1:6">
      <c r="A159" s="106"/>
      <c r="B159" s="67">
        <v>43512</v>
      </c>
      <c r="C159" s="68">
        <v>17977</v>
      </c>
      <c r="D159" s="68" t="s">
        <v>927</v>
      </c>
      <c r="E159" s="68">
        <v>1433821</v>
      </c>
      <c r="F159" s="69">
        <v>6355</v>
      </c>
    </row>
    <row r="160" s="85" customFormat="1" ht="15.75" customHeight="1" spans="1:6">
      <c r="A160" s="106"/>
      <c r="B160" s="67">
        <v>43512</v>
      </c>
      <c r="C160" s="68">
        <v>17983</v>
      </c>
      <c r="D160" s="68" t="s">
        <v>928</v>
      </c>
      <c r="E160" s="68">
        <v>1433822</v>
      </c>
      <c r="F160" s="69">
        <v>6355</v>
      </c>
    </row>
    <row r="161" s="85" customFormat="1" ht="15.75" customHeight="1" spans="1:6">
      <c r="A161" s="106"/>
      <c r="B161" s="67">
        <v>43512</v>
      </c>
      <c r="C161" s="68">
        <v>17984</v>
      </c>
      <c r="D161" s="68" t="s">
        <v>929</v>
      </c>
      <c r="E161" s="68">
        <v>1433821</v>
      </c>
      <c r="F161" s="69">
        <v>6355</v>
      </c>
    </row>
    <row r="162" s="85" customFormat="1" ht="15.75" customHeight="1" spans="1:6">
      <c r="A162" s="106"/>
      <c r="B162" s="67">
        <v>43512</v>
      </c>
      <c r="C162" s="68">
        <v>17987</v>
      </c>
      <c r="D162" s="68" t="s">
        <v>930</v>
      </c>
      <c r="E162" s="68">
        <v>1433822</v>
      </c>
      <c r="F162" s="69">
        <v>6355</v>
      </c>
    </row>
    <row r="163" s="85" customFormat="1" ht="15.75" customHeight="1" spans="1:6">
      <c r="A163" s="106"/>
      <c r="B163" s="67">
        <v>43512</v>
      </c>
      <c r="C163" s="68">
        <v>17988</v>
      </c>
      <c r="D163" s="68" t="s">
        <v>931</v>
      </c>
      <c r="E163" s="68">
        <v>1433822</v>
      </c>
      <c r="F163" s="69">
        <v>6355</v>
      </c>
    </row>
    <row r="164" s="85" customFormat="1" ht="15.75" customHeight="1" spans="1:6">
      <c r="A164" s="106"/>
      <c r="B164" s="67">
        <v>43512</v>
      </c>
      <c r="C164" s="68">
        <v>17989</v>
      </c>
      <c r="D164" s="68" t="s">
        <v>932</v>
      </c>
      <c r="E164" s="68">
        <v>1423204</v>
      </c>
      <c r="F164" s="69">
        <v>17520</v>
      </c>
    </row>
    <row r="165" s="85" customFormat="1" ht="15.75" customHeight="1" spans="1:6">
      <c r="A165" s="106"/>
      <c r="B165" s="67">
        <v>43512</v>
      </c>
      <c r="C165" s="68">
        <v>17990</v>
      </c>
      <c r="D165" s="68" t="s">
        <v>933</v>
      </c>
      <c r="E165" s="68">
        <v>1435424</v>
      </c>
      <c r="F165" s="69">
        <v>14295</v>
      </c>
    </row>
    <row r="166" s="85" customFormat="1" ht="15.75" customHeight="1" spans="1:6">
      <c r="A166" s="106"/>
      <c r="B166" s="67">
        <v>43512</v>
      </c>
      <c r="C166" s="68">
        <v>18016</v>
      </c>
      <c r="D166" s="68" t="s">
        <v>934</v>
      </c>
      <c r="E166" s="68">
        <v>1405077</v>
      </c>
      <c r="F166" s="69">
        <v>10590</v>
      </c>
    </row>
    <row r="167" s="85" customFormat="1" ht="15.75" customHeight="1" spans="1:6">
      <c r="A167" s="106"/>
      <c r="B167" s="67">
        <v>43513</v>
      </c>
      <c r="C167" s="68">
        <v>18193</v>
      </c>
      <c r="D167" s="68" t="s">
        <v>935</v>
      </c>
      <c r="E167" s="68">
        <v>1433491</v>
      </c>
      <c r="F167" s="69">
        <v>12710</v>
      </c>
    </row>
    <row r="168" s="85" customFormat="1" ht="15.75" customHeight="1" spans="1:6">
      <c r="A168" s="106"/>
      <c r="B168" s="67">
        <v>43513</v>
      </c>
      <c r="C168" s="68">
        <v>18194</v>
      </c>
      <c r="D168" s="68" t="s">
        <v>936</v>
      </c>
      <c r="E168" s="68">
        <v>1436827</v>
      </c>
      <c r="F168" s="69">
        <v>20970</v>
      </c>
    </row>
    <row r="169" s="85" customFormat="1" ht="15.75" customHeight="1" spans="1:6">
      <c r="A169" s="106"/>
      <c r="B169" s="67">
        <v>43513</v>
      </c>
      <c r="C169" s="68">
        <v>18198</v>
      </c>
      <c r="D169" s="68" t="s">
        <v>937</v>
      </c>
      <c r="E169" s="68">
        <v>1433491</v>
      </c>
      <c r="F169" s="69">
        <v>12710</v>
      </c>
    </row>
    <row r="170" s="85" customFormat="1" ht="15.75" customHeight="1" spans="1:6">
      <c r="A170" s="106"/>
      <c r="B170" s="67">
        <v>43513</v>
      </c>
      <c r="C170" s="68">
        <v>18200</v>
      </c>
      <c r="D170" s="68" t="s">
        <v>938</v>
      </c>
      <c r="E170" s="68">
        <v>1433490</v>
      </c>
      <c r="F170" s="69">
        <v>12710</v>
      </c>
    </row>
    <row r="171" s="85" customFormat="1" ht="15.75" customHeight="1" spans="1:6">
      <c r="A171" s="106"/>
      <c r="B171" s="67">
        <v>43513</v>
      </c>
      <c r="C171" s="68">
        <v>18201</v>
      </c>
      <c r="D171" s="68" t="s">
        <v>939</v>
      </c>
      <c r="E171" s="68">
        <v>1433490</v>
      </c>
      <c r="F171" s="69">
        <v>12710</v>
      </c>
    </row>
    <row r="172" s="85" customFormat="1" ht="15.75" customHeight="1" spans="1:6">
      <c r="A172" s="106"/>
      <c r="B172" s="67">
        <v>43513</v>
      </c>
      <c r="C172" s="68">
        <v>18202</v>
      </c>
      <c r="D172" s="68" t="s">
        <v>940</v>
      </c>
      <c r="E172" s="68">
        <v>1433490</v>
      </c>
      <c r="F172" s="69">
        <v>12710</v>
      </c>
    </row>
    <row r="173" s="85" customFormat="1" ht="15.75" customHeight="1" spans="1:6">
      <c r="A173" s="106"/>
      <c r="B173" s="67">
        <v>43513</v>
      </c>
      <c r="C173" s="68">
        <v>18203</v>
      </c>
      <c r="D173" s="68" t="s">
        <v>941</v>
      </c>
      <c r="E173" s="68">
        <v>1433491</v>
      </c>
      <c r="F173" s="69">
        <v>12710</v>
      </c>
    </row>
    <row r="174" s="85" customFormat="1" ht="15.75" customHeight="1" spans="1:6">
      <c r="A174" s="106"/>
      <c r="B174" s="67">
        <v>43513</v>
      </c>
      <c r="C174" s="68">
        <v>18208</v>
      </c>
      <c r="D174" s="68" t="s">
        <v>911</v>
      </c>
      <c r="E174" s="68">
        <v>1414932</v>
      </c>
      <c r="F174" s="69">
        <v>6490</v>
      </c>
    </row>
    <row r="175" s="85" customFormat="1" ht="15.75" customHeight="1" spans="1:6">
      <c r="A175" s="106"/>
      <c r="B175" s="67">
        <v>43513</v>
      </c>
      <c r="C175" s="68">
        <v>18216</v>
      </c>
      <c r="D175" s="68" t="s">
        <v>942</v>
      </c>
      <c r="E175" s="150">
        <v>1422014</v>
      </c>
      <c r="F175" s="69">
        <v>14570</v>
      </c>
    </row>
    <row r="176" s="85" customFormat="1" ht="15.75" customHeight="1" spans="1:6">
      <c r="A176" s="106"/>
      <c r="B176" s="67">
        <v>43513</v>
      </c>
      <c r="C176" s="68">
        <v>18228</v>
      </c>
      <c r="D176" s="68" t="s">
        <v>943</v>
      </c>
      <c r="E176" s="68">
        <v>1437069</v>
      </c>
      <c r="F176" s="69">
        <v>5295</v>
      </c>
    </row>
    <row r="177" s="85" customFormat="1" ht="15.75" customHeight="1" spans="1:6">
      <c r="A177" s="106"/>
      <c r="B177" s="67">
        <v>43513</v>
      </c>
      <c r="C177" s="68">
        <v>18235</v>
      </c>
      <c r="D177" s="68" t="s">
        <v>944</v>
      </c>
      <c r="E177" s="68">
        <v>1390182</v>
      </c>
      <c r="F177" s="69">
        <v>17160</v>
      </c>
    </row>
    <row r="178" s="85" customFormat="1" ht="15.75" customHeight="1" spans="1:6">
      <c r="A178" s="106"/>
      <c r="B178" s="67">
        <v>43513</v>
      </c>
      <c r="C178" s="68">
        <v>18236</v>
      </c>
      <c r="D178" s="68" t="s">
        <v>945</v>
      </c>
      <c r="E178" s="68">
        <v>1390182</v>
      </c>
      <c r="F178" s="69">
        <v>17160</v>
      </c>
    </row>
    <row r="179" s="85" customFormat="1" ht="15.75" customHeight="1" spans="1:6">
      <c r="A179" s="106"/>
      <c r="B179" s="67">
        <v>43514</v>
      </c>
      <c r="C179" s="68">
        <v>18454</v>
      </c>
      <c r="D179" s="68" t="s">
        <v>946</v>
      </c>
      <c r="E179" s="68">
        <v>1425247</v>
      </c>
      <c r="F179" s="69">
        <v>14295</v>
      </c>
    </row>
    <row r="180" s="85" customFormat="1" ht="15.75" customHeight="1" spans="1:6">
      <c r="A180" s="106"/>
      <c r="B180" s="67">
        <v>43514</v>
      </c>
      <c r="C180" s="68">
        <v>18457</v>
      </c>
      <c r="D180" s="68" t="s">
        <v>947</v>
      </c>
      <c r="E180" s="68">
        <v>1425247</v>
      </c>
      <c r="F180" s="69">
        <v>14295</v>
      </c>
    </row>
    <row r="181" s="85" customFormat="1" ht="15.75" customHeight="1" spans="1:6">
      <c r="A181" s="106"/>
      <c r="B181" s="67">
        <v>43514</v>
      </c>
      <c r="C181" s="68">
        <v>18462</v>
      </c>
      <c r="D181" s="68" t="s">
        <v>948</v>
      </c>
      <c r="E181" s="68">
        <v>1425247</v>
      </c>
      <c r="F181" s="69">
        <v>14295</v>
      </c>
    </row>
    <row r="182" s="85" customFormat="1" ht="15.75" customHeight="1" spans="1:6">
      <c r="A182" s="106"/>
      <c r="B182" s="67">
        <v>43514</v>
      </c>
      <c r="C182" s="68">
        <v>18469</v>
      </c>
      <c r="D182" s="68" t="s">
        <v>949</v>
      </c>
      <c r="E182" s="68">
        <v>1402637</v>
      </c>
      <c r="F182" s="69">
        <v>15885</v>
      </c>
    </row>
    <row r="183" s="85" customFormat="1" ht="15.75" customHeight="1" spans="1:6">
      <c r="A183" s="106"/>
      <c r="B183" s="67">
        <v>43514</v>
      </c>
      <c r="C183" s="68">
        <v>18471</v>
      </c>
      <c r="D183" s="68" t="s">
        <v>950</v>
      </c>
      <c r="E183" s="68">
        <v>1447466</v>
      </c>
      <c r="F183" s="69">
        <v>6750</v>
      </c>
    </row>
    <row r="184" s="85" customFormat="1" ht="15.75" customHeight="1" spans="1:6">
      <c r="A184" s="106"/>
      <c r="B184" s="67">
        <v>43514</v>
      </c>
      <c r="C184" s="68">
        <v>18473</v>
      </c>
      <c r="D184" s="68" t="s">
        <v>951</v>
      </c>
      <c r="E184" s="68">
        <v>1447466</v>
      </c>
      <c r="F184" s="69">
        <v>6750</v>
      </c>
    </row>
    <row r="185" s="85" customFormat="1" ht="15.75" customHeight="1" spans="1:6">
      <c r="A185" s="106"/>
      <c r="B185" s="67">
        <v>43514</v>
      </c>
      <c r="C185" s="68">
        <v>18478</v>
      </c>
      <c r="D185" s="68" t="s">
        <v>952</v>
      </c>
      <c r="E185" s="68">
        <v>1391525</v>
      </c>
      <c r="F185" s="69">
        <v>17160</v>
      </c>
    </row>
    <row r="186" s="85" customFormat="1" ht="15.75" customHeight="1" spans="1:6">
      <c r="A186" s="106"/>
      <c r="B186" s="67">
        <v>43514</v>
      </c>
      <c r="C186" s="68">
        <v>18479</v>
      </c>
      <c r="D186" s="68" t="s">
        <v>953</v>
      </c>
      <c r="E186" s="68">
        <v>1391525</v>
      </c>
      <c r="F186" s="69">
        <v>17160</v>
      </c>
    </row>
    <row r="187" s="85" customFormat="1" ht="15.75" customHeight="1" spans="1:6">
      <c r="A187" s="106"/>
      <c r="B187" s="67">
        <v>43514</v>
      </c>
      <c r="C187" s="68">
        <v>18480</v>
      </c>
      <c r="D187" s="68" t="s">
        <v>954</v>
      </c>
      <c r="E187" s="68">
        <v>1425935</v>
      </c>
      <c r="F187" s="69">
        <v>5295</v>
      </c>
    </row>
    <row r="188" s="85" customFormat="1" ht="15.75" customHeight="1" spans="1:6">
      <c r="A188" s="106"/>
      <c r="B188" s="67">
        <v>43515</v>
      </c>
      <c r="C188" s="68">
        <v>18615</v>
      </c>
      <c r="D188" s="68" t="s">
        <v>955</v>
      </c>
      <c r="E188" s="68">
        <v>1444106</v>
      </c>
      <c r="F188" s="69">
        <v>13500</v>
      </c>
    </row>
    <row r="189" s="85" customFormat="1" ht="15.75" customHeight="1" spans="1:6">
      <c r="A189" s="106"/>
      <c r="B189" s="67">
        <v>43515</v>
      </c>
      <c r="C189" s="68">
        <v>18632</v>
      </c>
      <c r="D189" s="68" t="s">
        <v>956</v>
      </c>
      <c r="E189" s="68">
        <v>1427930</v>
      </c>
      <c r="F189" s="69">
        <v>19060</v>
      </c>
    </row>
    <row r="190" s="85" customFormat="1" ht="15.75" customHeight="1" spans="1:6">
      <c r="A190" s="106"/>
      <c r="B190" s="67">
        <v>43515</v>
      </c>
      <c r="C190" s="68">
        <v>18633</v>
      </c>
      <c r="D190" s="68" t="s">
        <v>957</v>
      </c>
      <c r="E190" s="68">
        <v>1433172</v>
      </c>
      <c r="F190" s="69">
        <v>12710</v>
      </c>
    </row>
    <row r="191" s="85" customFormat="1" ht="15.75" customHeight="1" spans="1:6">
      <c r="A191" s="106"/>
      <c r="B191" s="67">
        <v>43515</v>
      </c>
      <c r="C191" s="68">
        <v>18634</v>
      </c>
      <c r="D191" s="68" t="s">
        <v>958</v>
      </c>
      <c r="E191" s="68">
        <v>1411397</v>
      </c>
      <c r="F191" s="69">
        <v>10590</v>
      </c>
    </row>
    <row r="192" s="85" customFormat="1" ht="15.75" customHeight="1" spans="1:6">
      <c r="A192" s="106"/>
      <c r="B192" s="67">
        <v>43515</v>
      </c>
      <c r="C192" s="68">
        <v>18635</v>
      </c>
      <c r="D192" s="68" t="s">
        <v>959</v>
      </c>
      <c r="E192" s="68">
        <v>1427256</v>
      </c>
      <c r="F192" s="69">
        <v>19060</v>
      </c>
    </row>
    <row r="193" s="85" customFormat="1" ht="15.75" customHeight="1" spans="1:6">
      <c r="A193" s="106"/>
      <c r="B193" s="67">
        <v>43515</v>
      </c>
      <c r="C193" s="68">
        <v>18636</v>
      </c>
      <c r="D193" s="68" t="s">
        <v>960</v>
      </c>
      <c r="E193" s="68">
        <v>1433172</v>
      </c>
      <c r="F193" s="69">
        <v>12710</v>
      </c>
    </row>
    <row r="194" s="85" customFormat="1" ht="15.75" customHeight="1" spans="1:6">
      <c r="A194" s="106"/>
      <c r="B194" s="67">
        <v>43515</v>
      </c>
      <c r="C194" s="68">
        <v>18637</v>
      </c>
      <c r="D194" s="68" t="s">
        <v>961</v>
      </c>
      <c r="E194" s="68">
        <v>1444940</v>
      </c>
      <c r="F194" s="69">
        <v>7810</v>
      </c>
    </row>
    <row r="195" s="85" customFormat="1" ht="15.75" customHeight="1" spans="1:6">
      <c r="A195" s="106"/>
      <c r="B195" s="67">
        <v>43516</v>
      </c>
      <c r="C195" s="68">
        <v>18769</v>
      </c>
      <c r="D195" s="68" t="s">
        <v>962</v>
      </c>
      <c r="E195" s="68">
        <v>1443486</v>
      </c>
      <c r="F195" s="69">
        <v>23430</v>
      </c>
    </row>
    <row r="196" s="85" customFormat="1" ht="15.75" customHeight="1" spans="1:6">
      <c r="A196" s="106"/>
      <c r="B196" s="67">
        <v>43516</v>
      </c>
      <c r="C196" s="68">
        <v>18770</v>
      </c>
      <c r="D196" s="68" t="s">
        <v>963</v>
      </c>
      <c r="E196" s="68">
        <v>1410515</v>
      </c>
      <c r="F196" s="69">
        <v>5295</v>
      </c>
    </row>
    <row r="197" s="85" customFormat="1" ht="15.75" customHeight="1" spans="1:6">
      <c r="A197" s="106"/>
      <c r="B197" s="67">
        <v>43516</v>
      </c>
      <c r="C197" s="68">
        <v>18771</v>
      </c>
      <c r="D197" s="68" t="s">
        <v>964</v>
      </c>
      <c r="E197" s="68">
        <v>1446086</v>
      </c>
      <c r="F197" s="69">
        <v>6750</v>
      </c>
    </row>
    <row r="198" s="85" customFormat="1" ht="15.75" customHeight="1" spans="1:6">
      <c r="A198" s="106"/>
      <c r="B198" s="67">
        <v>43516</v>
      </c>
      <c r="C198" s="68">
        <v>18772</v>
      </c>
      <c r="D198" s="68" t="s">
        <v>965</v>
      </c>
      <c r="E198" s="68">
        <v>1446453</v>
      </c>
      <c r="F198" s="69">
        <v>27000</v>
      </c>
    </row>
    <row r="199" s="85" customFormat="1" ht="15.75" customHeight="1" spans="1:6">
      <c r="A199" s="106"/>
      <c r="B199" s="67">
        <v>43517</v>
      </c>
      <c r="C199" s="68">
        <v>18910</v>
      </c>
      <c r="D199" s="68" t="s">
        <v>966</v>
      </c>
      <c r="E199" s="68">
        <v>1445216</v>
      </c>
      <c r="F199" s="69">
        <v>13500</v>
      </c>
    </row>
    <row r="200" s="85" customFormat="1" ht="15.75" customHeight="1" spans="1:6">
      <c r="A200" s="106"/>
      <c r="B200" s="67">
        <v>43517</v>
      </c>
      <c r="C200" s="68">
        <v>18911</v>
      </c>
      <c r="D200" s="68" t="s">
        <v>967</v>
      </c>
      <c r="E200" s="68">
        <v>1447818</v>
      </c>
      <c r="F200" s="69">
        <v>6750</v>
      </c>
    </row>
    <row r="201" s="85" customFormat="1" ht="15.75" customHeight="1" spans="1:6">
      <c r="A201" s="106"/>
      <c r="B201" s="67">
        <v>43517</v>
      </c>
      <c r="C201" s="68">
        <v>18912</v>
      </c>
      <c r="D201" s="68" t="s">
        <v>968</v>
      </c>
      <c r="E201" s="68">
        <v>1445600</v>
      </c>
      <c r="F201" s="69">
        <v>61145</v>
      </c>
    </row>
    <row r="202" s="85" customFormat="1" ht="15.75" customHeight="1" spans="1:6">
      <c r="A202" s="106"/>
      <c r="B202" s="67">
        <v>43517</v>
      </c>
      <c r="C202" s="68">
        <v>18914</v>
      </c>
      <c r="D202" s="68" t="s">
        <v>969</v>
      </c>
      <c r="E202" s="68">
        <v>1426217</v>
      </c>
      <c r="F202" s="69">
        <v>5295</v>
      </c>
    </row>
    <row r="203" s="85" customFormat="1" ht="15.75" customHeight="1" spans="1:6">
      <c r="A203" s="106"/>
      <c r="B203" s="67">
        <v>43517</v>
      </c>
      <c r="C203" s="68">
        <v>18918</v>
      </c>
      <c r="D203" s="68" t="s">
        <v>970</v>
      </c>
      <c r="E203" s="68">
        <v>1420891</v>
      </c>
      <c r="F203" s="69">
        <v>17160</v>
      </c>
    </row>
    <row r="204" s="85" customFormat="1" ht="15.75" customHeight="1" spans="1:6">
      <c r="A204" s="106"/>
      <c r="B204" s="67">
        <v>43517</v>
      </c>
      <c r="C204" s="68">
        <v>18919</v>
      </c>
      <c r="D204" s="68" t="s">
        <v>971</v>
      </c>
      <c r="E204" s="68">
        <v>1420891</v>
      </c>
      <c r="F204" s="69">
        <v>17160</v>
      </c>
    </row>
    <row r="205" s="85" customFormat="1" ht="15.75" customHeight="1" spans="1:6">
      <c r="A205" s="106"/>
      <c r="B205" s="67">
        <v>43518</v>
      </c>
      <c r="C205" s="68">
        <v>19118</v>
      </c>
      <c r="D205" s="68" t="s">
        <v>972</v>
      </c>
      <c r="E205" s="68">
        <v>1435894</v>
      </c>
      <c r="F205" s="69">
        <v>5295</v>
      </c>
    </row>
    <row r="206" s="85" customFormat="1" ht="15.75" customHeight="1" spans="1:6">
      <c r="A206" s="106"/>
      <c r="B206" s="67">
        <v>43519</v>
      </c>
      <c r="C206" s="68">
        <v>19409</v>
      </c>
      <c r="D206" s="68" t="s">
        <v>973</v>
      </c>
      <c r="E206" s="68">
        <v>1424694</v>
      </c>
      <c r="F206" s="69">
        <v>22530</v>
      </c>
    </row>
    <row r="207" s="85" customFormat="1" ht="15.75" customHeight="1" spans="1:6">
      <c r="A207" s="106"/>
      <c r="B207" s="67">
        <v>43519</v>
      </c>
      <c r="C207" s="68">
        <v>19410</v>
      </c>
      <c r="D207" s="68" t="s">
        <v>974</v>
      </c>
      <c r="E207" s="68">
        <v>1424684</v>
      </c>
      <c r="F207" s="69">
        <v>17160</v>
      </c>
    </row>
    <row r="208" s="85" customFormat="1" ht="15.75" customHeight="1" spans="1:6">
      <c r="A208" s="106"/>
      <c r="B208" s="67">
        <v>43519</v>
      </c>
      <c r="C208" s="68">
        <v>19430</v>
      </c>
      <c r="D208" s="68" t="s">
        <v>975</v>
      </c>
      <c r="E208" s="68">
        <v>1409200</v>
      </c>
      <c r="F208" s="69">
        <v>10590</v>
      </c>
    </row>
    <row r="209" s="85" customFormat="1" ht="15.75" customHeight="1" spans="1:6">
      <c r="A209" s="106"/>
      <c r="B209" s="67">
        <v>43519</v>
      </c>
      <c r="C209" s="68">
        <v>19434</v>
      </c>
      <c r="D209" s="68" t="s">
        <v>976</v>
      </c>
      <c r="E209" s="68">
        <v>1424781</v>
      </c>
      <c r="F209" s="69">
        <v>12710</v>
      </c>
    </row>
    <row r="210" s="85" customFormat="1" ht="15.75" customHeight="1" spans="1:6">
      <c r="A210" s="106"/>
      <c r="B210" s="67">
        <v>43519</v>
      </c>
      <c r="C210" s="68">
        <v>19435</v>
      </c>
      <c r="D210" s="68" t="s">
        <v>977</v>
      </c>
      <c r="E210" s="68">
        <v>1424754</v>
      </c>
      <c r="F210" s="69">
        <v>12710</v>
      </c>
    </row>
    <row r="211" s="85" customFormat="1" ht="15.75" customHeight="1" spans="1:6">
      <c r="A211" s="106"/>
      <c r="B211" s="67">
        <v>43520</v>
      </c>
      <c r="C211" s="68">
        <v>19577</v>
      </c>
      <c r="D211" s="68" t="s">
        <v>978</v>
      </c>
      <c r="E211" s="68">
        <v>1434714</v>
      </c>
      <c r="F211" s="69">
        <v>5295</v>
      </c>
    </row>
    <row r="212" s="85" customFormat="1" ht="15.75" customHeight="1" spans="1:6">
      <c r="A212" s="106"/>
      <c r="B212" s="67">
        <v>43520</v>
      </c>
      <c r="C212" s="68">
        <v>19579</v>
      </c>
      <c r="D212" s="68" t="s">
        <v>119</v>
      </c>
      <c r="E212" s="68">
        <v>1433211</v>
      </c>
      <c r="F212" s="69">
        <v>12710</v>
      </c>
    </row>
    <row r="213" s="85" customFormat="1" ht="15.75" customHeight="1" spans="1:6">
      <c r="A213" s="106"/>
      <c r="B213" s="67">
        <v>43520</v>
      </c>
      <c r="C213" s="68">
        <v>19580</v>
      </c>
      <c r="D213" s="68" t="s">
        <v>979</v>
      </c>
      <c r="E213" s="68">
        <v>1433207</v>
      </c>
      <c r="F213" s="69">
        <v>12710</v>
      </c>
    </row>
    <row r="214" s="85" customFormat="1" ht="15.75" customHeight="1" spans="1:6">
      <c r="A214" s="106"/>
      <c r="B214" s="67">
        <v>43520</v>
      </c>
      <c r="C214" s="68">
        <v>19581</v>
      </c>
      <c r="D214" s="68" t="s">
        <v>980</v>
      </c>
      <c r="E214" s="68">
        <v>1433203</v>
      </c>
      <c r="F214" s="69">
        <v>12710</v>
      </c>
    </row>
    <row r="215" s="85" customFormat="1" ht="15.75" customHeight="1" spans="1:6">
      <c r="A215" s="106"/>
      <c r="B215" s="67">
        <v>43520</v>
      </c>
      <c r="C215" s="68">
        <v>19599</v>
      </c>
      <c r="D215" s="68" t="s">
        <v>981</v>
      </c>
      <c r="E215" s="68">
        <v>1406697</v>
      </c>
      <c r="F215" s="69">
        <v>7770</v>
      </c>
    </row>
    <row r="216" s="85" customFormat="1" ht="15.75" customHeight="1" spans="1:6">
      <c r="A216" s="106"/>
      <c r="B216" s="67">
        <v>43521</v>
      </c>
      <c r="C216" s="68">
        <v>19819</v>
      </c>
      <c r="D216" s="68" t="s">
        <v>982</v>
      </c>
      <c r="E216" s="68">
        <v>1423890</v>
      </c>
      <c r="F216" s="69">
        <v>10590</v>
      </c>
    </row>
    <row r="217" s="85" customFormat="1" ht="15.75" customHeight="1" spans="1:7">
      <c r="A217" s="106"/>
      <c r="B217" s="151">
        <v>43523</v>
      </c>
      <c r="C217" s="150">
        <v>20212</v>
      </c>
      <c r="D217" s="150" t="s">
        <v>983</v>
      </c>
      <c r="E217" s="150" t="s">
        <v>984</v>
      </c>
      <c r="F217" s="135">
        <v>10000</v>
      </c>
      <c r="G217" s="123" t="s">
        <v>985</v>
      </c>
    </row>
    <row r="218" s="85" customFormat="1" ht="15.75" customHeight="1" spans="1:6">
      <c r="A218" s="106"/>
      <c r="B218" s="67">
        <v>43524</v>
      </c>
      <c r="C218" s="68">
        <v>20460</v>
      </c>
      <c r="D218" s="68" t="s">
        <v>986</v>
      </c>
      <c r="E218" s="68">
        <v>1442700</v>
      </c>
      <c r="F218" s="69">
        <v>47025</v>
      </c>
    </row>
    <row r="219" s="85" customFormat="1" ht="15.75" customHeight="1" spans="1:6">
      <c r="A219" s="106"/>
      <c r="B219" s="67"/>
      <c r="C219" s="68"/>
      <c r="D219" s="68"/>
      <c r="E219" s="68"/>
      <c r="F219" s="69"/>
    </row>
    <row r="220" s="124" customFormat="1" hidden="1" customHeight="1" spans="1:6">
      <c r="A220" s="93"/>
      <c r="B220" s="109"/>
      <c r="C220" s="93"/>
      <c r="D220" s="93"/>
      <c r="E220" s="97" t="s">
        <v>486</v>
      </c>
      <c r="F220" s="110" t="e">
        <f>#REF!</f>
        <v>#REF!</v>
      </c>
    </row>
    <row r="221" s="124" customFormat="1" hidden="1" customHeight="1" spans="1:6">
      <c r="A221" s="93"/>
      <c r="B221" s="109"/>
      <c r="C221" s="93"/>
      <c r="D221" s="93"/>
      <c r="E221" s="97" t="s">
        <v>487</v>
      </c>
      <c r="F221" s="110" t="e">
        <f>F220*7%</f>
        <v>#REF!</v>
      </c>
    </row>
    <row r="222" s="124" customFormat="1" hidden="1" customHeight="1" spans="1:6">
      <c r="A222" s="93"/>
      <c r="B222" s="109"/>
      <c r="C222" s="93"/>
      <c r="D222" s="93"/>
      <c r="E222" s="97" t="s">
        <v>488</v>
      </c>
      <c r="F222" s="110" t="e">
        <f>#REF!</f>
        <v>#REF!</v>
      </c>
    </row>
    <row r="223" s="124" customFormat="1" customHeight="1" spans="1:6">
      <c r="A223" s="93"/>
      <c r="B223" s="93"/>
      <c r="C223" s="93"/>
      <c r="D223" s="93"/>
      <c r="E223" s="97" t="s">
        <v>41</v>
      </c>
      <c r="F223" s="111">
        <f>SUM(F13:F219)</f>
        <v>2866101</v>
      </c>
    </row>
    <row r="224" s="124" customFormat="1" customHeight="1" spans="1:7">
      <c r="A224" s="93"/>
      <c r="B224" s="96"/>
      <c r="C224" s="93"/>
      <c r="D224" s="93"/>
      <c r="E224" s="97"/>
      <c r="F224" s="112">
        <v>2856101</v>
      </c>
      <c r="G224" s="112" t="s">
        <v>987</v>
      </c>
    </row>
    <row r="225" s="124" customFormat="1" customHeight="1" spans="1:7">
      <c r="A225" s="93"/>
      <c r="B225" s="96"/>
      <c r="C225" s="93"/>
      <c r="D225" s="93"/>
      <c r="E225" s="97"/>
      <c r="F225" s="112">
        <v>10000</v>
      </c>
      <c r="G225" s="152">
        <v>3507</v>
      </c>
    </row>
    <row r="226" s="124" customFormat="1" customHeight="1" spans="1:6">
      <c r="A226" s="93"/>
      <c r="B226" s="96" t="s">
        <v>43</v>
      </c>
      <c r="C226" s="113"/>
      <c r="D226" s="113"/>
      <c r="E226" s="97"/>
      <c r="F226" s="114"/>
    </row>
    <row r="227" s="124" customFormat="1" customHeight="1" spans="1:6">
      <c r="A227" s="93"/>
      <c r="B227" s="96" t="s">
        <v>44</v>
      </c>
      <c r="C227" s="113"/>
      <c r="D227" s="115"/>
      <c r="E227" s="97"/>
      <c r="F227" s="116" t="s">
        <v>490</v>
      </c>
    </row>
    <row r="228" s="124" customFormat="1" customHeight="1" spans="1:6">
      <c r="A228" s="93"/>
      <c r="B228" s="104" t="s">
        <v>45</v>
      </c>
      <c r="C228" s="94"/>
      <c r="D228" s="93"/>
      <c r="E228" s="97"/>
      <c r="F228" s="114"/>
    </row>
    <row r="229" s="127" customFormat="1" customHeight="1" spans="1:6">
      <c r="A229" s="113"/>
      <c r="B229" s="104" t="s">
        <v>491</v>
      </c>
      <c r="C229" s="94"/>
      <c r="D229" s="109"/>
      <c r="E229" s="113"/>
      <c r="F229" s="117"/>
    </row>
    <row r="230" s="124" customFormat="1" customHeight="1" spans="1:6">
      <c r="A230" s="93"/>
      <c r="B230" s="96" t="s">
        <v>492</v>
      </c>
      <c r="C230" s="113"/>
      <c r="D230" s="109"/>
      <c r="E230" s="115"/>
      <c r="F230" s="93"/>
    </row>
    <row r="231" s="124" customFormat="1" customHeight="1" spans="1:6">
      <c r="A231" s="93"/>
      <c r="B231" s="96" t="s">
        <v>493</v>
      </c>
      <c r="C231" s="118"/>
      <c r="D231" s="119"/>
      <c r="E231" s="93"/>
      <c r="F231" s="93"/>
    </row>
    <row r="232" s="128" customFormat="1" customHeight="1" spans="1:6">
      <c r="A232" s="120"/>
      <c r="B232" s="120"/>
      <c r="C232" s="120"/>
      <c r="D232" s="120"/>
      <c r="E232" s="120"/>
      <c r="F232" s="88"/>
    </row>
    <row r="233" s="128" customFormat="1" customHeight="1" spans="1:6">
      <c r="A233" s="121" t="s">
        <v>494</v>
      </c>
      <c r="B233" s="121"/>
      <c r="C233" s="121"/>
      <c r="D233" s="121"/>
      <c r="E233" s="121"/>
      <c r="F233" s="121"/>
    </row>
    <row r="234" s="128" customFormat="1" customHeight="1" spans="1:6">
      <c r="A234" s="121" t="s">
        <v>495</v>
      </c>
      <c r="B234" s="121"/>
      <c r="C234" s="121"/>
      <c r="D234" s="121"/>
      <c r="E234" s="121"/>
      <c r="F234" s="121"/>
    </row>
    <row r="235" s="128" customFormat="1" customHeight="1" spans="1:6">
      <c r="A235" s="121" t="s">
        <v>496</v>
      </c>
      <c r="B235" s="121"/>
      <c r="C235" s="121"/>
      <c r="D235" s="121"/>
      <c r="E235" s="121"/>
      <c r="F235" s="121"/>
    </row>
    <row r="236" s="128" customFormat="1" ht="19.5" customHeight="1" spans="1:6">
      <c r="A236" s="109"/>
      <c r="B236" s="104"/>
      <c r="C236" s="94"/>
      <c r="D236" s="109"/>
      <c r="E236" s="109"/>
      <c r="F236" s="109"/>
    </row>
    <row r="237" s="128" customFormat="1" customHeight="1" spans="1:6">
      <c r="A237" s="109"/>
      <c r="B237" s="96"/>
      <c r="C237" s="113"/>
      <c r="D237" s="109"/>
      <c r="E237" s="109"/>
      <c r="F237" s="109"/>
    </row>
    <row r="238" s="128" customFormat="1" customHeight="1" spans="1:6">
      <c r="A238" s="109"/>
      <c r="B238" s="104"/>
      <c r="C238" s="94"/>
      <c r="D238" s="109"/>
      <c r="E238" s="109"/>
      <c r="F238" s="109"/>
    </row>
    <row r="239" s="128" customFormat="1" customHeight="1" spans="1:6">
      <c r="A239" s="109"/>
      <c r="B239" s="96"/>
      <c r="C239" s="113"/>
      <c r="D239" s="109"/>
      <c r="E239" s="109"/>
      <c r="F239" s="109"/>
    </row>
    <row r="240" s="128" customFormat="1" ht="19.5" customHeight="1" spans="2:6">
      <c r="B240" s="96"/>
      <c r="C240" s="118"/>
      <c r="D240" s="119"/>
      <c r="E240" s="116"/>
      <c r="F240" s="116"/>
    </row>
    <row r="241" s="88" customFormat="1" ht="15" customHeight="1" spans="2:6">
      <c r="B241" s="122"/>
      <c r="C241" s="122"/>
      <c r="D241" s="122"/>
      <c r="E241" s="122"/>
      <c r="F241" s="122"/>
    </row>
    <row r="242" s="88" customFormat="1" ht="15" customHeight="1" spans="2:6">
      <c r="B242" s="120"/>
      <c r="C242" s="120"/>
      <c r="D242" s="120"/>
      <c r="E242" s="120"/>
      <c r="F242" s="120"/>
    </row>
    <row r="243" s="89" customFormat="1" ht="15" customHeight="1" spans="2:6">
      <c r="B243" s="121"/>
      <c r="C243" s="121"/>
      <c r="D243" s="121"/>
      <c r="E243" s="121"/>
      <c r="F243" s="121"/>
    </row>
    <row r="244" s="89" customFormat="1" ht="15" customHeight="1" spans="2:6">
      <c r="B244" s="121"/>
      <c r="C244" s="121"/>
      <c r="D244" s="121"/>
      <c r="E244" s="121"/>
      <c r="F244" s="121"/>
    </row>
    <row r="245" s="129" customFormat="1" customHeight="1" spans="2:6">
      <c r="B245" s="121"/>
      <c r="C245" s="121"/>
      <c r="D245" s="121"/>
      <c r="E245" s="121"/>
      <c r="F245" s="121"/>
    </row>
    <row r="246" s="124" customFormat="1" customHeight="1" spans="2:6">
      <c r="B246" s="92"/>
      <c r="C246" s="92"/>
      <c r="D246" s="92"/>
      <c r="E246" s="92"/>
      <c r="F246" s="92"/>
    </row>
  </sheetData>
  <mergeCells count="11">
    <mergeCell ref="B3:F3"/>
    <mergeCell ref="B5:F5"/>
    <mergeCell ref="A232:E232"/>
    <mergeCell ref="A233:F233"/>
    <mergeCell ref="A234:F234"/>
    <mergeCell ref="A235:F235"/>
    <mergeCell ref="B241:F241"/>
    <mergeCell ref="B242:F242"/>
    <mergeCell ref="B243:F243"/>
    <mergeCell ref="B244:F244"/>
    <mergeCell ref="B245:F245"/>
  </mergeCells>
  <conditionalFormatting sqref="E13:E218">
    <cfRule type="duplicateValues" dxfId="0" priority="1"/>
  </conditionalFormatting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6"/>
  <sheetViews>
    <sheetView topLeftCell="A337" workbookViewId="0">
      <selection activeCell="V118" sqref="V118"/>
    </sheetView>
  </sheetViews>
  <sheetFormatPr defaultColWidth="7" defaultRowHeight="20.1" customHeight="1"/>
  <cols>
    <col min="1" max="1" width="7" style="124"/>
    <col min="2" max="3" width="14.625" style="124" customWidth="1"/>
    <col min="4" max="4" width="24.75" style="124" customWidth="1"/>
    <col min="5" max="5" width="18.5" style="124" customWidth="1"/>
    <col min="6" max="6" width="28.75" style="124" customWidth="1"/>
    <col min="7" max="7" width="5.75" style="124" hidden="1" customWidth="1"/>
    <col min="8" max="8" width="9.25" style="124" hidden="1" customWidth="1"/>
    <col min="9" max="9" width="7" style="124" hidden="1" customWidth="1"/>
    <col min="10" max="10" width="19.375" style="124" hidden="1" customWidth="1"/>
    <col min="11" max="11" width="9.25" style="124" hidden="1" customWidth="1"/>
    <col min="12" max="13" width="5.75" style="124" hidden="1" customWidth="1"/>
    <col min="14" max="14" width="3" style="124" hidden="1" customWidth="1"/>
    <col min="15" max="15" width="9.125" style="124" hidden="1" customWidth="1"/>
    <col min="16" max="17" width="7" style="124" hidden="1" customWidth="1"/>
    <col min="18" max="18" width="7.5" style="130" hidden="1" customWidth="1"/>
    <col min="19" max="19" width="7.875" style="130" hidden="1" customWidth="1"/>
    <col min="20" max="16384" width="7" style="124"/>
  </cols>
  <sheetData>
    <row r="1" s="124" customFormat="1" customHeight="1" spans="18:19">
      <c r="R1" s="142" t="s">
        <v>988</v>
      </c>
      <c r="S1" s="142" t="s">
        <v>989</v>
      </c>
    </row>
    <row r="2" s="124" customFormat="1" ht="6.75" customHeight="1" spans="18:19">
      <c r="R2" s="143">
        <v>1401635</v>
      </c>
      <c r="S2" s="143">
        <v>18630</v>
      </c>
    </row>
    <row r="3" s="82" customFormat="1" customHeight="1" spans="2:19">
      <c r="B3" s="90"/>
      <c r="C3" s="90"/>
      <c r="D3" s="90"/>
      <c r="E3" s="90"/>
      <c r="F3" s="90"/>
      <c r="R3" s="143">
        <v>1405429</v>
      </c>
      <c r="S3" s="143">
        <v>4855</v>
      </c>
    </row>
    <row r="4" s="124" customFormat="1" ht="6.75" customHeight="1" spans="18:19">
      <c r="R4" s="143">
        <v>1391274</v>
      </c>
      <c r="S4" s="143">
        <v>34800</v>
      </c>
    </row>
    <row r="5" s="125" customFormat="1" ht="15" customHeight="1" spans="2:19">
      <c r="B5" s="91" t="s">
        <v>440</v>
      </c>
      <c r="C5" s="91"/>
      <c r="D5" s="91"/>
      <c r="E5" s="91"/>
      <c r="F5" s="91"/>
      <c r="R5" s="143">
        <v>1396804</v>
      </c>
      <c r="S5" s="143">
        <v>15255</v>
      </c>
    </row>
    <row r="6" s="124" customFormat="1" ht="13.5" customHeight="1" spans="2:19">
      <c r="B6" s="92"/>
      <c r="C6" s="92"/>
      <c r="D6" s="92"/>
      <c r="E6" s="92"/>
      <c r="F6" s="92"/>
      <c r="R6" s="143">
        <v>1400398</v>
      </c>
      <c r="S6" s="143">
        <v>15080</v>
      </c>
    </row>
    <row r="7" s="124" customFormat="1" ht="7.5" customHeight="1" spans="1:19">
      <c r="A7" s="93"/>
      <c r="B7" s="94"/>
      <c r="C7" s="94"/>
      <c r="D7" s="93"/>
      <c r="E7" s="93"/>
      <c r="F7" s="95"/>
      <c r="G7" s="131"/>
      <c r="R7" s="143">
        <v>1400433</v>
      </c>
      <c r="S7" s="143">
        <v>15080</v>
      </c>
    </row>
    <row r="8" s="126" customFormat="1" customHeight="1" spans="1:19">
      <c r="A8" s="96"/>
      <c r="B8" s="97" t="s">
        <v>441</v>
      </c>
      <c r="C8" s="98" t="s">
        <v>442</v>
      </c>
      <c r="D8" s="99"/>
      <c r="E8" s="97" t="s">
        <v>1</v>
      </c>
      <c r="F8" s="100"/>
      <c r="G8" s="132"/>
      <c r="H8" s="132"/>
      <c r="R8" s="143">
        <v>1408622</v>
      </c>
      <c r="S8" s="143">
        <v>11830</v>
      </c>
    </row>
    <row r="9" s="126" customFormat="1" customHeight="1" spans="1:19">
      <c r="A9" s="96"/>
      <c r="B9" s="97" t="s">
        <v>444</v>
      </c>
      <c r="C9" s="339" t="s">
        <v>445</v>
      </c>
      <c r="D9" s="99"/>
      <c r="E9" s="97" t="s">
        <v>4</v>
      </c>
      <c r="F9" s="102">
        <v>43497</v>
      </c>
      <c r="G9" s="132"/>
      <c r="H9" s="132"/>
      <c r="R9" s="143">
        <v>1408905</v>
      </c>
      <c r="S9" s="143">
        <v>9710</v>
      </c>
    </row>
    <row r="10" s="126" customFormat="1" customHeight="1" spans="1:19">
      <c r="A10" s="96"/>
      <c r="B10" s="97"/>
      <c r="C10" s="339" t="s">
        <v>446</v>
      </c>
      <c r="D10" s="103"/>
      <c r="E10" s="97" t="s">
        <v>6</v>
      </c>
      <c r="F10" s="100" t="s">
        <v>7</v>
      </c>
      <c r="R10" s="143">
        <v>1409597</v>
      </c>
      <c r="S10" s="143">
        <v>5915</v>
      </c>
    </row>
    <row r="11" s="126" customFormat="1" customHeight="1" spans="1:19">
      <c r="A11" s="96"/>
      <c r="B11" s="104"/>
      <c r="C11" s="59"/>
      <c r="D11" s="96"/>
      <c r="E11" s="97"/>
      <c r="F11" s="100"/>
      <c r="H11" s="133"/>
      <c r="R11" s="143">
        <v>1410501</v>
      </c>
      <c r="S11" s="143">
        <v>15975</v>
      </c>
    </row>
    <row r="12" s="126" customFormat="1" ht="24.95" customHeight="1" spans="1:19">
      <c r="A12" s="96"/>
      <c r="B12" s="134" t="s">
        <v>8</v>
      </c>
      <c r="C12" s="134" t="s">
        <v>9</v>
      </c>
      <c r="D12" s="134" t="s">
        <v>10</v>
      </c>
      <c r="E12" s="134" t="s">
        <v>11</v>
      </c>
      <c r="F12" s="134" t="s">
        <v>12</v>
      </c>
      <c r="J12" s="136" t="s">
        <v>990</v>
      </c>
      <c r="K12" s="137"/>
      <c r="L12" s="130"/>
      <c r="M12" s="130"/>
      <c r="N12" s="130"/>
      <c r="O12" s="130"/>
      <c r="P12" s="130"/>
      <c r="R12" s="143">
        <v>1412164</v>
      </c>
      <c r="S12" s="143">
        <v>17480</v>
      </c>
    </row>
    <row r="13" s="85" customFormat="1" ht="15.75" customHeight="1" spans="1:19">
      <c r="A13" s="106"/>
      <c r="B13" s="67">
        <v>43466</v>
      </c>
      <c r="C13" s="68">
        <v>7649</v>
      </c>
      <c r="D13" s="68" t="s">
        <v>991</v>
      </c>
      <c r="E13" s="68">
        <v>1356298</v>
      </c>
      <c r="F13" s="69">
        <v>15255</v>
      </c>
      <c r="G13" s="85">
        <f>VLOOKUP(E13,R:S,2,0)</f>
        <v>15255</v>
      </c>
      <c r="H13" s="85">
        <f t="shared" ref="H13:H76" si="0">F13-G13</f>
        <v>0</v>
      </c>
      <c r="J13" s="136" t="s">
        <v>11</v>
      </c>
      <c r="K13" s="138" t="s">
        <v>992</v>
      </c>
      <c r="L13" s="130"/>
      <c r="M13" s="130"/>
      <c r="N13" s="130"/>
      <c r="O13" s="130"/>
      <c r="P13" s="130"/>
      <c r="R13" s="143">
        <v>1412514</v>
      </c>
      <c r="S13" s="143">
        <v>17480</v>
      </c>
    </row>
    <row r="14" s="85" customFormat="1" ht="15.75" customHeight="1" spans="1:19">
      <c r="A14" s="106"/>
      <c r="B14" s="67">
        <v>43466</v>
      </c>
      <c r="C14" s="68">
        <v>7650</v>
      </c>
      <c r="D14" s="68" t="s">
        <v>993</v>
      </c>
      <c r="E14" s="68">
        <v>1355897</v>
      </c>
      <c r="F14" s="69">
        <v>35595</v>
      </c>
      <c r="G14" s="85">
        <f>VLOOKUP(E14,R:S,2,0)</f>
        <v>35595</v>
      </c>
      <c r="H14" s="85">
        <f t="shared" si="0"/>
        <v>0</v>
      </c>
      <c r="J14" s="136">
        <v>1355897</v>
      </c>
      <c r="K14" s="137">
        <v>35595</v>
      </c>
      <c r="L14" s="130">
        <f>VLOOKUP(J14,R:S,2,0)</f>
        <v>35595</v>
      </c>
      <c r="M14" s="130">
        <f t="shared" ref="M14:M77" si="1">K14-L14</f>
        <v>0</v>
      </c>
      <c r="N14" s="139" t="s">
        <v>994</v>
      </c>
      <c r="O14" s="130" t="str">
        <f t="shared" ref="O14:O77" si="2">$N$14&amp;J14</f>
        <v>，1355897</v>
      </c>
      <c r="P14" s="130"/>
      <c r="R14" s="143">
        <v>1414086</v>
      </c>
      <c r="S14" s="143">
        <v>17480</v>
      </c>
    </row>
    <row r="15" s="85" customFormat="1" ht="15.75" customHeight="1" spans="1:19">
      <c r="A15" s="106"/>
      <c r="B15" s="67">
        <v>43468</v>
      </c>
      <c r="C15" s="68">
        <v>8229</v>
      </c>
      <c r="D15" s="68" t="s">
        <v>995</v>
      </c>
      <c r="E15" s="68">
        <v>1419807</v>
      </c>
      <c r="F15" s="69">
        <v>5915</v>
      </c>
      <c r="G15" s="85">
        <f>VLOOKUP(E15,R:S,2,0)</f>
        <v>5915</v>
      </c>
      <c r="H15" s="85">
        <f t="shared" si="0"/>
        <v>0</v>
      </c>
      <c r="J15" s="140">
        <v>1356298</v>
      </c>
      <c r="K15" s="141">
        <v>15255</v>
      </c>
      <c r="L15" s="130">
        <f>VLOOKUP(J15,R:S,2,0)</f>
        <v>15255</v>
      </c>
      <c r="M15" s="130">
        <f t="shared" si="1"/>
        <v>0</v>
      </c>
      <c r="N15" s="130"/>
      <c r="O15" s="130" t="str">
        <f t="shared" si="2"/>
        <v>，1356298</v>
      </c>
      <c r="P15" s="130"/>
      <c r="R15" s="143">
        <v>1414435</v>
      </c>
      <c r="S15" s="143">
        <v>21300</v>
      </c>
    </row>
    <row r="16" s="85" customFormat="1" ht="15.75" customHeight="1" spans="1:19">
      <c r="A16" s="106"/>
      <c r="B16" s="67">
        <v>43468</v>
      </c>
      <c r="C16" s="68">
        <v>8230</v>
      </c>
      <c r="D16" s="68" t="s">
        <v>996</v>
      </c>
      <c r="E16" s="68">
        <v>1402802</v>
      </c>
      <c r="F16" s="69">
        <v>7325</v>
      </c>
      <c r="G16" s="85">
        <f>VLOOKUP(E16,R:S,2,0)</f>
        <v>7325</v>
      </c>
      <c r="H16" s="85">
        <f t="shared" si="0"/>
        <v>0</v>
      </c>
      <c r="J16" s="140">
        <v>1389722</v>
      </c>
      <c r="K16" s="141">
        <v>13110</v>
      </c>
      <c r="L16" s="130">
        <f>VLOOKUP(J16,R:S,2,0)</f>
        <v>13110</v>
      </c>
      <c r="M16" s="130">
        <f t="shared" si="1"/>
        <v>0</v>
      </c>
      <c r="N16" s="130"/>
      <c r="O16" s="130" t="str">
        <f t="shared" si="2"/>
        <v>，1389722</v>
      </c>
      <c r="P16" s="130"/>
      <c r="R16" s="143">
        <v>1415431</v>
      </c>
      <c r="S16" s="143">
        <v>31950</v>
      </c>
    </row>
    <row r="17" s="85" customFormat="1" ht="15.75" customHeight="1" spans="1:19">
      <c r="A17" s="106"/>
      <c r="B17" s="67">
        <v>43468</v>
      </c>
      <c r="C17" s="68">
        <v>8231</v>
      </c>
      <c r="D17" s="68" t="s">
        <v>997</v>
      </c>
      <c r="E17" s="68">
        <v>1390610</v>
      </c>
      <c r="F17" s="69">
        <v>4855</v>
      </c>
      <c r="G17" s="85">
        <f>VLOOKUP(E17,R:S,2,0)</f>
        <v>4855</v>
      </c>
      <c r="H17" s="85">
        <f t="shared" si="0"/>
        <v>0</v>
      </c>
      <c r="J17" s="140">
        <v>1390610</v>
      </c>
      <c r="K17" s="141">
        <v>4855</v>
      </c>
      <c r="L17" s="130">
        <f>VLOOKUP(J17,R:S,2,0)</f>
        <v>4855</v>
      </c>
      <c r="M17" s="130">
        <f t="shared" si="1"/>
        <v>0</v>
      </c>
      <c r="N17" s="130"/>
      <c r="O17" s="130" t="str">
        <f t="shared" si="2"/>
        <v>，1390610</v>
      </c>
      <c r="P17" s="130"/>
      <c r="R17" s="143">
        <v>1416603</v>
      </c>
      <c r="S17" s="143">
        <v>51560</v>
      </c>
    </row>
    <row r="18" s="85" customFormat="1" ht="15.75" customHeight="1" spans="1:19">
      <c r="A18" s="106"/>
      <c r="B18" s="67">
        <v>43468</v>
      </c>
      <c r="C18" s="68">
        <v>8232</v>
      </c>
      <c r="D18" s="68" t="s">
        <v>998</v>
      </c>
      <c r="E18" s="68">
        <v>1423184</v>
      </c>
      <c r="F18" s="69">
        <v>5915</v>
      </c>
      <c r="G18" s="85">
        <f>VLOOKUP(E18,R:S,2,0)</f>
        <v>17745</v>
      </c>
      <c r="H18" s="85">
        <f t="shared" si="0"/>
        <v>-11830</v>
      </c>
      <c r="J18" s="140">
        <v>1391274</v>
      </c>
      <c r="K18" s="141">
        <v>34800</v>
      </c>
      <c r="L18" s="130">
        <f>VLOOKUP(J18,R:S,2,0)</f>
        <v>34800</v>
      </c>
      <c r="M18" s="130">
        <f t="shared" si="1"/>
        <v>0</v>
      </c>
      <c r="N18" s="130"/>
      <c r="O18" s="130" t="str">
        <f t="shared" si="2"/>
        <v>，1391274</v>
      </c>
      <c r="P18" s="130"/>
      <c r="R18" s="143">
        <v>1416609</v>
      </c>
      <c r="S18" s="143">
        <v>9710</v>
      </c>
    </row>
    <row r="19" s="85" customFormat="1" ht="15.75" customHeight="1" spans="1:19">
      <c r="A19" s="106"/>
      <c r="B19" s="67">
        <v>43468</v>
      </c>
      <c r="C19" s="68">
        <v>8233</v>
      </c>
      <c r="D19" s="68" t="s">
        <v>999</v>
      </c>
      <c r="E19" s="68">
        <v>1422307</v>
      </c>
      <c r="F19" s="69">
        <v>5915</v>
      </c>
      <c r="G19" s="85">
        <f>VLOOKUP(E19,R:S,2,0)</f>
        <v>11830</v>
      </c>
      <c r="H19" s="85">
        <f t="shared" si="0"/>
        <v>-5915</v>
      </c>
      <c r="J19" s="140">
        <v>1396792</v>
      </c>
      <c r="K19" s="141">
        <v>9708</v>
      </c>
      <c r="L19" s="130">
        <f>VLOOKUP(J19,R:S,2,0)</f>
        <v>9710</v>
      </c>
      <c r="M19" s="130">
        <f t="shared" si="1"/>
        <v>-2</v>
      </c>
      <c r="N19" s="130"/>
      <c r="O19" s="130" t="str">
        <f t="shared" si="2"/>
        <v>，1396792</v>
      </c>
      <c r="P19" s="130"/>
      <c r="R19" s="143">
        <v>1409214</v>
      </c>
      <c r="S19" s="143">
        <v>21300</v>
      </c>
    </row>
    <row r="20" s="85" customFormat="1" ht="15.75" customHeight="1" spans="1:19">
      <c r="A20" s="106"/>
      <c r="B20" s="67">
        <v>43468</v>
      </c>
      <c r="C20" s="68">
        <v>8234</v>
      </c>
      <c r="D20" s="68" t="s">
        <v>1000</v>
      </c>
      <c r="E20" s="68">
        <v>1405429</v>
      </c>
      <c r="F20" s="69">
        <v>4855</v>
      </c>
      <c r="G20" s="85">
        <f>VLOOKUP(E20,R:S,2,0)</f>
        <v>4855</v>
      </c>
      <c r="H20" s="85">
        <f t="shared" si="0"/>
        <v>0</v>
      </c>
      <c r="J20" s="140">
        <v>1399551</v>
      </c>
      <c r="K20" s="141">
        <v>12090</v>
      </c>
      <c r="L20" s="130">
        <f>VLOOKUP(J20,R:S,2,0)</f>
        <v>12090</v>
      </c>
      <c r="M20" s="130">
        <f t="shared" si="1"/>
        <v>0</v>
      </c>
      <c r="N20" s="130"/>
      <c r="O20" s="130" t="str">
        <f t="shared" si="2"/>
        <v>，1399551</v>
      </c>
      <c r="P20" s="130"/>
      <c r="R20" s="143">
        <v>1410023</v>
      </c>
      <c r="S20" s="143">
        <v>4855</v>
      </c>
    </row>
    <row r="21" s="85" customFormat="1" ht="15.75" customHeight="1" spans="1:19">
      <c r="A21" s="106"/>
      <c r="B21" s="67">
        <v>43468</v>
      </c>
      <c r="C21" s="68">
        <v>8235</v>
      </c>
      <c r="D21" s="68" t="s">
        <v>1001</v>
      </c>
      <c r="E21" s="68">
        <v>1422307</v>
      </c>
      <c r="F21" s="69">
        <v>5915</v>
      </c>
      <c r="G21" s="85">
        <f>VLOOKUP(E21,R:S,2,0)</f>
        <v>11830</v>
      </c>
      <c r="H21" s="85">
        <f t="shared" si="0"/>
        <v>-5915</v>
      </c>
      <c r="J21" s="140">
        <v>1400579</v>
      </c>
      <c r="K21" s="141">
        <v>13110</v>
      </c>
      <c r="L21" s="130">
        <f>VLOOKUP(J21,R:S,2,0)</f>
        <v>13110</v>
      </c>
      <c r="M21" s="130">
        <f t="shared" si="1"/>
        <v>0</v>
      </c>
      <c r="N21" s="130"/>
      <c r="O21" s="130" t="str">
        <f t="shared" si="2"/>
        <v>，1400579</v>
      </c>
      <c r="P21" s="130"/>
      <c r="R21" s="143">
        <v>1413383</v>
      </c>
      <c r="S21" s="143">
        <v>5385</v>
      </c>
    </row>
    <row r="22" s="85" customFormat="1" ht="15.75" customHeight="1" spans="1:19">
      <c r="A22" s="106"/>
      <c r="B22" s="67">
        <v>43468</v>
      </c>
      <c r="C22" s="68">
        <v>8237</v>
      </c>
      <c r="D22" s="68" t="s">
        <v>1002</v>
      </c>
      <c r="E22" s="68">
        <v>1423184</v>
      </c>
      <c r="F22" s="69">
        <v>5915</v>
      </c>
      <c r="G22" s="85">
        <f>VLOOKUP(E22,R:S,2,0)</f>
        <v>17745</v>
      </c>
      <c r="H22" s="85">
        <f t="shared" si="0"/>
        <v>-11830</v>
      </c>
      <c r="J22" s="140">
        <v>1402668</v>
      </c>
      <c r="K22" s="141">
        <v>13110</v>
      </c>
      <c r="L22" s="130">
        <f>VLOOKUP(J22,R:S,2,0)</f>
        <v>13110</v>
      </c>
      <c r="M22" s="130">
        <f t="shared" si="1"/>
        <v>0</v>
      </c>
      <c r="N22" s="130"/>
      <c r="O22" s="130" t="str">
        <f t="shared" si="2"/>
        <v>，1402668</v>
      </c>
      <c r="P22" s="130"/>
      <c r="R22" s="143">
        <v>1413903</v>
      </c>
      <c r="S22" s="143">
        <v>13110</v>
      </c>
    </row>
    <row r="23" s="85" customFormat="1" ht="15.75" customHeight="1" spans="1:19">
      <c r="A23" s="106"/>
      <c r="B23" s="67">
        <v>43468</v>
      </c>
      <c r="C23" s="68">
        <v>8238</v>
      </c>
      <c r="D23" s="68" t="s">
        <v>1003</v>
      </c>
      <c r="E23" s="68">
        <v>1420938</v>
      </c>
      <c r="F23" s="69">
        <v>4855</v>
      </c>
      <c r="G23" s="85">
        <f>VLOOKUP(E23,R:S,2,0)</f>
        <v>4855</v>
      </c>
      <c r="H23" s="85">
        <f t="shared" si="0"/>
        <v>0</v>
      </c>
      <c r="J23" s="140">
        <v>1402802</v>
      </c>
      <c r="K23" s="141">
        <v>7325</v>
      </c>
      <c r="L23" s="130">
        <f>VLOOKUP(J23,R:S,2,0)</f>
        <v>7325</v>
      </c>
      <c r="M23" s="130">
        <f t="shared" si="1"/>
        <v>0</v>
      </c>
      <c r="N23" s="130"/>
      <c r="O23" s="130" t="str">
        <f t="shared" si="2"/>
        <v>，1402802</v>
      </c>
      <c r="P23" s="130"/>
      <c r="R23" s="143">
        <v>1414002</v>
      </c>
      <c r="S23" s="143">
        <v>17480</v>
      </c>
    </row>
    <row r="24" s="85" customFormat="1" ht="15.75" customHeight="1" spans="1:19">
      <c r="A24" s="106"/>
      <c r="B24" s="67">
        <v>43468</v>
      </c>
      <c r="C24" s="68">
        <v>8239</v>
      </c>
      <c r="D24" s="68" t="s">
        <v>1004</v>
      </c>
      <c r="E24" s="68">
        <v>1420231</v>
      </c>
      <c r="F24" s="69">
        <v>4855</v>
      </c>
      <c r="G24" s="85">
        <f>VLOOKUP(E24,R:S,2,0)</f>
        <v>4855</v>
      </c>
      <c r="H24" s="85">
        <f t="shared" si="0"/>
        <v>0</v>
      </c>
      <c r="J24" s="140">
        <v>1405429</v>
      </c>
      <c r="K24" s="141">
        <v>4855</v>
      </c>
      <c r="L24" s="130">
        <f>VLOOKUP(J24,R:S,2,0)</f>
        <v>4855</v>
      </c>
      <c r="M24" s="130">
        <f t="shared" si="1"/>
        <v>0</v>
      </c>
      <c r="N24" s="130"/>
      <c r="O24" s="130" t="str">
        <f t="shared" si="2"/>
        <v>，1405429</v>
      </c>
      <c r="P24" s="130"/>
      <c r="R24" s="143">
        <v>1415098</v>
      </c>
      <c r="S24" s="143">
        <v>15975</v>
      </c>
    </row>
    <row r="25" s="85" customFormat="1" ht="15.75" customHeight="1" spans="1:19">
      <c r="A25" s="106"/>
      <c r="B25" s="67">
        <v>43468</v>
      </c>
      <c r="C25" s="68">
        <v>8240</v>
      </c>
      <c r="D25" s="68" t="s">
        <v>1005</v>
      </c>
      <c r="E25" s="68">
        <v>1423620</v>
      </c>
      <c r="F25" s="69">
        <v>4855</v>
      </c>
      <c r="G25" s="85">
        <f>VLOOKUP(E25,R:S,2,0)</f>
        <v>4855</v>
      </c>
      <c r="H25" s="85">
        <f t="shared" si="0"/>
        <v>0</v>
      </c>
      <c r="J25" s="140">
        <v>1406460</v>
      </c>
      <c r="K25" s="141">
        <v>9710</v>
      </c>
      <c r="L25" s="130">
        <f>VLOOKUP(J25,R:S,2,0)</f>
        <v>9710</v>
      </c>
      <c r="M25" s="130">
        <f t="shared" si="1"/>
        <v>0</v>
      </c>
      <c r="N25" s="130"/>
      <c r="O25" s="130" t="str">
        <f t="shared" si="2"/>
        <v>，1406460</v>
      </c>
      <c r="P25" s="130"/>
      <c r="R25" s="143">
        <v>1415105</v>
      </c>
      <c r="S25" s="143">
        <v>23660</v>
      </c>
    </row>
    <row r="26" s="85" customFormat="1" ht="15.75" customHeight="1" spans="1:19">
      <c r="A26" s="106"/>
      <c r="B26" s="67">
        <v>43468</v>
      </c>
      <c r="C26" s="68">
        <v>8241</v>
      </c>
      <c r="D26" s="68" t="s">
        <v>1006</v>
      </c>
      <c r="E26" s="68">
        <v>1419795</v>
      </c>
      <c r="F26" s="69">
        <v>5915</v>
      </c>
      <c r="G26" s="85">
        <f>VLOOKUP(E26,R:S,2,0)</f>
        <v>5915</v>
      </c>
      <c r="H26" s="85">
        <f t="shared" si="0"/>
        <v>0</v>
      </c>
      <c r="J26" s="140">
        <v>1407146</v>
      </c>
      <c r="K26" s="141">
        <v>13110</v>
      </c>
      <c r="L26" s="130">
        <f>VLOOKUP(J26,R:S,2,0)</f>
        <v>13110</v>
      </c>
      <c r="M26" s="130">
        <f t="shared" si="1"/>
        <v>0</v>
      </c>
      <c r="N26" s="130"/>
      <c r="O26" s="130" t="str">
        <f t="shared" si="2"/>
        <v>，1407146</v>
      </c>
      <c r="P26" s="130"/>
      <c r="R26" s="143">
        <v>1417553</v>
      </c>
      <c r="S26" s="143">
        <v>17480</v>
      </c>
    </row>
    <row r="27" s="85" customFormat="1" ht="15.75" customHeight="1" spans="1:19">
      <c r="A27" s="106"/>
      <c r="B27" s="67">
        <v>43468</v>
      </c>
      <c r="C27" s="68">
        <v>8243</v>
      </c>
      <c r="D27" s="68" t="s">
        <v>1007</v>
      </c>
      <c r="E27" s="68">
        <v>1423801</v>
      </c>
      <c r="F27" s="69">
        <v>4855</v>
      </c>
      <c r="G27" s="85">
        <f>VLOOKUP(E27,R:S,2,0)</f>
        <v>4855</v>
      </c>
      <c r="H27" s="85">
        <f t="shared" si="0"/>
        <v>0</v>
      </c>
      <c r="J27" s="140">
        <v>1407571</v>
      </c>
      <c r="K27" s="141">
        <v>13110</v>
      </c>
      <c r="L27" s="130">
        <f>VLOOKUP(J27,R:S,2,0)</f>
        <v>13110</v>
      </c>
      <c r="M27" s="130">
        <f t="shared" si="1"/>
        <v>0</v>
      </c>
      <c r="N27" s="130"/>
      <c r="O27" s="130" t="str">
        <f t="shared" si="2"/>
        <v>，1407571</v>
      </c>
      <c r="P27" s="130"/>
      <c r="R27" s="143">
        <v>1418341</v>
      </c>
      <c r="S27" s="143">
        <v>29130</v>
      </c>
    </row>
    <row r="28" s="85" customFormat="1" ht="15.75" customHeight="1" spans="1:19">
      <c r="A28" s="106"/>
      <c r="B28" s="67">
        <v>43468</v>
      </c>
      <c r="C28" s="68">
        <v>8244</v>
      </c>
      <c r="D28" s="68" t="s">
        <v>1008</v>
      </c>
      <c r="E28" s="68">
        <v>1420955</v>
      </c>
      <c r="F28" s="69">
        <v>5915</v>
      </c>
      <c r="G28" s="85">
        <f>VLOOKUP(E28,R:S,2,0)</f>
        <v>5915</v>
      </c>
      <c r="H28" s="85">
        <f t="shared" si="0"/>
        <v>0</v>
      </c>
      <c r="J28" s="140">
        <v>1407956</v>
      </c>
      <c r="K28" s="141">
        <v>26220</v>
      </c>
      <c r="L28" s="130">
        <f>VLOOKUP(J28,R:S,2,0)</f>
        <v>26220</v>
      </c>
      <c r="M28" s="130">
        <f t="shared" si="1"/>
        <v>0</v>
      </c>
      <c r="N28" s="130"/>
      <c r="O28" s="130" t="str">
        <f t="shared" si="2"/>
        <v>，1407956</v>
      </c>
      <c r="P28" s="130"/>
      <c r="R28" s="143">
        <v>1419118</v>
      </c>
      <c r="S28" s="143">
        <v>15975</v>
      </c>
    </row>
    <row r="29" s="85" customFormat="1" ht="15.75" customHeight="1" spans="1:19">
      <c r="A29" s="106"/>
      <c r="B29" s="67">
        <v>43468</v>
      </c>
      <c r="C29" s="68">
        <v>8279</v>
      </c>
      <c r="D29" s="68" t="s">
        <v>1009</v>
      </c>
      <c r="E29" s="68">
        <v>1423184</v>
      </c>
      <c r="F29" s="69">
        <v>5915</v>
      </c>
      <c r="G29" s="85">
        <f>VLOOKUP(E29,R:S,2,0)</f>
        <v>17745</v>
      </c>
      <c r="H29" s="85">
        <f t="shared" si="0"/>
        <v>-11830</v>
      </c>
      <c r="J29" s="140">
        <v>1408039</v>
      </c>
      <c r="K29" s="141">
        <v>9710</v>
      </c>
      <c r="L29" s="130">
        <f>VLOOKUP(J29,R:S,2,0)</f>
        <v>9710</v>
      </c>
      <c r="M29" s="130">
        <f t="shared" si="1"/>
        <v>0</v>
      </c>
      <c r="N29" s="130"/>
      <c r="O29" s="130" t="str">
        <f t="shared" si="2"/>
        <v>，1408039</v>
      </c>
      <c r="P29" s="130"/>
      <c r="R29" s="143">
        <v>1419524</v>
      </c>
      <c r="S29" s="143">
        <v>4855</v>
      </c>
    </row>
    <row r="30" s="85" customFormat="1" ht="15.75" customHeight="1" spans="1:19">
      <c r="A30" s="106"/>
      <c r="B30" s="67">
        <v>43468</v>
      </c>
      <c r="C30" s="68">
        <v>8281</v>
      </c>
      <c r="D30" s="68" t="s">
        <v>1010</v>
      </c>
      <c r="E30" s="68">
        <v>1410855</v>
      </c>
      <c r="F30" s="69">
        <v>4855</v>
      </c>
      <c r="G30" s="85">
        <f>VLOOKUP(E30,R:S,2,0)</f>
        <v>4855</v>
      </c>
      <c r="H30" s="85">
        <f t="shared" si="0"/>
        <v>0</v>
      </c>
      <c r="J30" s="140">
        <v>1408622</v>
      </c>
      <c r="K30" s="141">
        <v>11830</v>
      </c>
      <c r="L30" s="130">
        <f>VLOOKUP(J30,R:S,2,0)</f>
        <v>11830</v>
      </c>
      <c r="M30" s="130">
        <f t="shared" si="1"/>
        <v>0</v>
      </c>
      <c r="N30" s="130"/>
      <c r="O30" s="130" t="str">
        <f t="shared" si="2"/>
        <v>，1408622</v>
      </c>
      <c r="P30" s="130"/>
      <c r="R30" s="143">
        <v>1419627</v>
      </c>
      <c r="S30" s="143">
        <v>15975</v>
      </c>
    </row>
    <row r="31" s="85" customFormat="1" ht="15.75" customHeight="1" spans="1:19">
      <c r="A31" s="106"/>
      <c r="B31" s="67">
        <v>43469</v>
      </c>
      <c r="C31" s="68">
        <v>8492</v>
      </c>
      <c r="D31" s="68" t="s">
        <v>1011</v>
      </c>
      <c r="E31" s="68">
        <v>1421644</v>
      </c>
      <c r="F31" s="69">
        <v>9710</v>
      </c>
      <c r="G31" s="85">
        <f>VLOOKUP(E31,R:S,2,0)</f>
        <v>19420</v>
      </c>
      <c r="H31" s="85">
        <f t="shared" si="0"/>
        <v>-9710</v>
      </c>
      <c r="J31" s="140">
        <v>1408648</v>
      </c>
      <c r="K31" s="141">
        <v>11480</v>
      </c>
      <c r="L31" s="130">
        <f>VLOOKUP(J31,R:S,2,0)</f>
        <v>11480</v>
      </c>
      <c r="M31" s="130">
        <f t="shared" si="1"/>
        <v>0</v>
      </c>
      <c r="N31" s="130"/>
      <c r="O31" s="130" t="str">
        <f t="shared" si="2"/>
        <v>，1408648</v>
      </c>
      <c r="P31" s="130"/>
      <c r="R31" s="143">
        <v>1420110</v>
      </c>
      <c r="S31" s="143">
        <v>4855</v>
      </c>
    </row>
    <row r="32" s="85" customFormat="1" ht="15.75" customHeight="1" spans="1:19">
      <c r="A32" s="106"/>
      <c r="B32" s="67">
        <v>43469</v>
      </c>
      <c r="C32" s="68">
        <v>8495</v>
      </c>
      <c r="D32" s="68" t="s">
        <v>1012</v>
      </c>
      <c r="E32" s="68">
        <v>1416603</v>
      </c>
      <c r="F32" s="69">
        <v>12890</v>
      </c>
      <c r="G32" s="85">
        <f>VLOOKUP(E32,R:S,2,0)</f>
        <v>51560</v>
      </c>
      <c r="H32" s="85">
        <f t="shared" si="0"/>
        <v>-38670</v>
      </c>
      <c r="J32" s="140">
        <v>1408905</v>
      </c>
      <c r="K32" s="141">
        <v>9710</v>
      </c>
      <c r="L32" s="130">
        <f>VLOOKUP(J32,R:S,2,0)</f>
        <v>9710</v>
      </c>
      <c r="M32" s="130">
        <f t="shared" si="1"/>
        <v>0</v>
      </c>
      <c r="N32" s="130"/>
      <c r="O32" s="130" t="str">
        <f t="shared" si="2"/>
        <v>，1408905</v>
      </c>
      <c r="P32" s="130"/>
      <c r="R32" s="143">
        <v>1420938</v>
      </c>
      <c r="S32" s="143">
        <v>4855</v>
      </c>
    </row>
    <row r="33" s="85" customFormat="1" ht="15.75" customHeight="1" spans="1:19">
      <c r="A33" s="106"/>
      <c r="B33" s="67">
        <v>43469</v>
      </c>
      <c r="C33" s="68">
        <v>8496</v>
      </c>
      <c r="D33" s="68" t="s">
        <v>1013</v>
      </c>
      <c r="E33" s="68">
        <v>1416603</v>
      </c>
      <c r="F33" s="69">
        <v>12890</v>
      </c>
      <c r="G33" s="85">
        <f>VLOOKUP(E33,R:S,2,0)</f>
        <v>51560</v>
      </c>
      <c r="H33" s="85">
        <f t="shared" si="0"/>
        <v>-38670</v>
      </c>
      <c r="J33" s="140">
        <v>1409214</v>
      </c>
      <c r="K33" s="141">
        <v>21300</v>
      </c>
      <c r="L33" s="130">
        <f>VLOOKUP(J33,R:S,2,0)</f>
        <v>21300</v>
      </c>
      <c r="M33" s="130">
        <f t="shared" si="1"/>
        <v>0</v>
      </c>
      <c r="N33" s="130"/>
      <c r="O33" s="130" t="str">
        <f t="shared" si="2"/>
        <v>，1409214</v>
      </c>
      <c r="P33" s="130"/>
      <c r="R33" s="143">
        <v>1420955</v>
      </c>
      <c r="S33" s="143">
        <v>5915</v>
      </c>
    </row>
    <row r="34" s="85" customFormat="1" ht="15.75" customHeight="1" spans="1:19">
      <c r="A34" s="106"/>
      <c r="B34" s="67">
        <v>43469</v>
      </c>
      <c r="C34" s="68">
        <v>8503</v>
      </c>
      <c r="D34" s="68" t="s">
        <v>1014</v>
      </c>
      <c r="E34" s="68">
        <v>1424308</v>
      </c>
      <c r="F34" s="69">
        <v>4855</v>
      </c>
      <c r="G34" s="85">
        <f>VLOOKUP(E34,R:S,2,0)</f>
        <v>4855</v>
      </c>
      <c r="H34" s="85">
        <f t="shared" si="0"/>
        <v>0</v>
      </c>
      <c r="J34" s="140">
        <v>1409597</v>
      </c>
      <c r="K34" s="141">
        <v>5915</v>
      </c>
      <c r="L34" s="130">
        <f>VLOOKUP(J34,R:S,2,0)</f>
        <v>5915</v>
      </c>
      <c r="M34" s="130">
        <f t="shared" si="1"/>
        <v>0</v>
      </c>
      <c r="N34" s="130"/>
      <c r="O34" s="130" t="str">
        <f t="shared" si="2"/>
        <v>，1409597</v>
      </c>
      <c r="P34" s="130"/>
      <c r="R34" s="143">
        <v>1421598</v>
      </c>
      <c r="S34" s="143">
        <v>13110</v>
      </c>
    </row>
    <row r="35" s="85" customFormat="1" ht="15.75" customHeight="1" spans="1:19">
      <c r="A35" s="106"/>
      <c r="B35" s="67">
        <v>43469</v>
      </c>
      <c r="C35" s="68">
        <v>8504</v>
      </c>
      <c r="D35" s="68" t="s">
        <v>1015</v>
      </c>
      <c r="E35" s="68">
        <v>1419562</v>
      </c>
      <c r="F35" s="69">
        <v>9708</v>
      </c>
      <c r="G35" s="85">
        <f>VLOOKUP(E35,R:S,2,0)</f>
        <v>9710</v>
      </c>
      <c r="H35" s="85">
        <f t="shared" si="0"/>
        <v>-2</v>
      </c>
      <c r="J35" s="140">
        <v>1409610</v>
      </c>
      <c r="K35" s="141">
        <v>9710</v>
      </c>
      <c r="L35" s="130">
        <f>VLOOKUP(J35,R:S,2,0)</f>
        <v>9710</v>
      </c>
      <c r="M35" s="130">
        <f t="shared" si="1"/>
        <v>0</v>
      </c>
      <c r="N35" s="130"/>
      <c r="O35" s="130" t="str">
        <f t="shared" si="2"/>
        <v>，1409610</v>
      </c>
      <c r="P35" s="130"/>
      <c r="R35" s="143">
        <v>1421646</v>
      </c>
      <c r="S35" s="143">
        <v>9710</v>
      </c>
    </row>
    <row r="36" s="85" customFormat="1" ht="15.75" customHeight="1" spans="1:19">
      <c r="A36" s="106"/>
      <c r="B36" s="67">
        <v>43469</v>
      </c>
      <c r="C36" s="68">
        <v>8505</v>
      </c>
      <c r="D36" s="68" t="s">
        <v>1016</v>
      </c>
      <c r="E36" s="68">
        <v>1410248</v>
      </c>
      <c r="F36" s="69">
        <v>11830</v>
      </c>
      <c r="G36" s="85">
        <f>VLOOKUP(E36,R:S,2,0)</f>
        <v>11830</v>
      </c>
      <c r="H36" s="85">
        <f t="shared" si="0"/>
        <v>0</v>
      </c>
      <c r="J36" s="140">
        <v>1409985</v>
      </c>
      <c r="K36" s="141">
        <v>16320</v>
      </c>
      <c r="L36" s="130">
        <f>VLOOKUP(J36,R:S,2,0)</f>
        <v>16320</v>
      </c>
      <c r="M36" s="130">
        <f t="shared" si="1"/>
        <v>0</v>
      </c>
      <c r="N36" s="130"/>
      <c r="O36" s="130" t="str">
        <f t="shared" si="2"/>
        <v>，1409985</v>
      </c>
      <c r="P36" s="130"/>
      <c r="R36" s="143">
        <v>1421647</v>
      </c>
      <c r="S36" s="143">
        <v>13110</v>
      </c>
    </row>
    <row r="37" s="85" customFormat="1" ht="15.75" customHeight="1" spans="1:19">
      <c r="A37" s="106"/>
      <c r="B37" s="67">
        <v>43469</v>
      </c>
      <c r="C37" s="68">
        <v>8506</v>
      </c>
      <c r="D37" s="68" t="s">
        <v>1017</v>
      </c>
      <c r="E37" s="68">
        <v>1416604</v>
      </c>
      <c r="F37" s="69">
        <v>15800</v>
      </c>
      <c r="G37" s="85">
        <f>VLOOKUP(E37,R:S,2,0)</f>
        <v>15800</v>
      </c>
      <c r="H37" s="85">
        <f t="shared" si="0"/>
        <v>0</v>
      </c>
      <c r="J37" s="140">
        <v>1410023</v>
      </c>
      <c r="K37" s="141">
        <v>4855</v>
      </c>
      <c r="L37" s="130">
        <f>VLOOKUP(J37,R:S,2,0)</f>
        <v>4855</v>
      </c>
      <c r="M37" s="130">
        <f t="shared" si="1"/>
        <v>0</v>
      </c>
      <c r="N37" s="130"/>
      <c r="O37" s="130" t="str">
        <f t="shared" si="2"/>
        <v>，1410023</v>
      </c>
      <c r="P37" s="130"/>
      <c r="R37" s="143">
        <v>1422307</v>
      </c>
      <c r="S37" s="143">
        <v>11830</v>
      </c>
    </row>
    <row r="38" s="85" customFormat="1" ht="15.75" customHeight="1" spans="1:19">
      <c r="A38" s="106"/>
      <c r="B38" s="67">
        <v>43469</v>
      </c>
      <c r="C38" s="68">
        <v>8529</v>
      </c>
      <c r="D38" s="68" t="s">
        <v>1018</v>
      </c>
      <c r="E38" s="68">
        <v>1423457</v>
      </c>
      <c r="F38" s="69">
        <v>9708</v>
      </c>
      <c r="G38" s="85">
        <f>VLOOKUP(E38,R:S,2,0)</f>
        <v>9710</v>
      </c>
      <c r="H38" s="85">
        <f t="shared" si="0"/>
        <v>-2</v>
      </c>
      <c r="J38" s="140">
        <v>1410188</v>
      </c>
      <c r="K38" s="141">
        <v>22995</v>
      </c>
      <c r="L38" s="130">
        <f>VLOOKUP(J38,R:S,2,0)</f>
        <v>22995</v>
      </c>
      <c r="M38" s="130">
        <f t="shared" si="1"/>
        <v>0</v>
      </c>
      <c r="N38" s="130"/>
      <c r="O38" s="130" t="str">
        <f t="shared" si="2"/>
        <v>，1410188</v>
      </c>
      <c r="P38" s="130"/>
      <c r="R38" s="143">
        <v>1422600</v>
      </c>
      <c r="S38" s="143">
        <v>5915</v>
      </c>
    </row>
    <row r="39" s="85" customFormat="1" ht="15.75" customHeight="1" spans="1:19">
      <c r="A39" s="106"/>
      <c r="B39" s="67">
        <v>43469</v>
      </c>
      <c r="C39" s="68">
        <v>8534</v>
      </c>
      <c r="D39" s="68" t="s">
        <v>1019</v>
      </c>
      <c r="E39" s="68">
        <v>1422953</v>
      </c>
      <c r="F39" s="69">
        <v>11829</v>
      </c>
      <c r="G39" s="85">
        <f>VLOOKUP(E39,R:S,2,0)</f>
        <v>11830</v>
      </c>
      <c r="H39" s="85">
        <f t="shared" si="0"/>
        <v>-1</v>
      </c>
      <c r="J39" s="140">
        <v>1410248</v>
      </c>
      <c r="K39" s="141">
        <v>11830</v>
      </c>
      <c r="L39" s="130">
        <f>VLOOKUP(J39,R:S,2,0)</f>
        <v>11830</v>
      </c>
      <c r="M39" s="130">
        <f t="shared" si="1"/>
        <v>0</v>
      </c>
      <c r="N39" s="130"/>
      <c r="O39" s="130" t="str">
        <f t="shared" si="2"/>
        <v>，1410248</v>
      </c>
      <c r="P39" s="130"/>
      <c r="R39" s="143">
        <v>1422683</v>
      </c>
      <c r="S39" s="143">
        <v>17480</v>
      </c>
    </row>
    <row r="40" s="85" customFormat="1" ht="15.75" customHeight="1" spans="1:19">
      <c r="A40" s="106"/>
      <c r="B40" s="67">
        <v>43469</v>
      </c>
      <c r="C40" s="68">
        <v>8535</v>
      </c>
      <c r="D40" s="68" t="s">
        <v>1020</v>
      </c>
      <c r="E40" s="68">
        <v>1419390</v>
      </c>
      <c r="F40" s="69">
        <v>10770</v>
      </c>
      <c r="G40" s="85">
        <f>VLOOKUP(E40,R:S,2,0)</f>
        <v>10770</v>
      </c>
      <c r="H40" s="85">
        <f t="shared" si="0"/>
        <v>0</v>
      </c>
      <c r="J40" s="140">
        <v>1410336</v>
      </c>
      <c r="K40" s="141">
        <v>13110</v>
      </c>
      <c r="L40" s="130">
        <f>VLOOKUP(J40,R:S,2,0)</f>
        <v>13110</v>
      </c>
      <c r="M40" s="130">
        <f t="shared" si="1"/>
        <v>0</v>
      </c>
      <c r="N40" s="130"/>
      <c r="O40" s="130" t="str">
        <f t="shared" si="2"/>
        <v>，1410336</v>
      </c>
      <c r="P40" s="130"/>
      <c r="R40" s="143">
        <v>1422699</v>
      </c>
      <c r="S40" s="143">
        <v>16320</v>
      </c>
    </row>
    <row r="41" s="85" customFormat="1" ht="15.75" customHeight="1" spans="1:19">
      <c r="A41" s="106"/>
      <c r="B41" s="67">
        <v>43469</v>
      </c>
      <c r="C41" s="68">
        <v>8537</v>
      </c>
      <c r="D41" s="68" t="s">
        <v>1021</v>
      </c>
      <c r="E41" s="68">
        <v>1416603</v>
      </c>
      <c r="F41" s="69">
        <v>12890</v>
      </c>
      <c r="G41" s="85">
        <f>VLOOKUP(E41,R:S,2,0)</f>
        <v>51560</v>
      </c>
      <c r="H41" s="85">
        <f t="shared" si="0"/>
        <v>-38670</v>
      </c>
      <c r="J41" s="140">
        <v>1410373</v>
      </c>
      <c r="K41" s="141">
        <v>19420</v>
      </c>
      <c r="L41" s="130">
        <f>VLOOKUP(J41,R:S,2,0)</f>
        <v>19420</v>
      </c>
      <c r="M41" s="130">
        <f t="shared" si="1"/>
        <v>0</v>
      </c>
      <c r="N41" s="130"/>
      <c r="O41" s="130" t="str">
        <f t="shared" si="2"/>
        <v>，1410373</v>
      </c>
      <c r="P41" s="130"/>
      <c r="R41" s="143">
        <v>1422953</v>
      </c>
      <c r="S41" s="143">
        <v>11830</v>
      </c>
    </row>
    <row r="42" s="85" customFormat="1" ht="15.75" customHeight="1" spans="1:19">
      <c r="A42" s="106"/>
      <c r="B42" s="67">
        <v>43469</v>
      </c>
      <c r="C42" s="68">
        <v>8538</v>
      </c>
      <c r="D42" s="68" t="s">
        <v>1022</v>
      </c>
      <c r="E42" s="68">
        <v>1421646</v>
      </c>
      <c r="F42" s="69">
        <v>9710</v>
      </c>
      <c r="G42" s="85">
        <f>VLOOKUP(E42,R:S,2,0)</f>
        <v>9710</v>
      </c>
      <c r="H42" s="85">
        <f t="shared" si="0"/>
        <v>0</v>
      </c>
      <c r="J42" s="140">
        <v>1410465</v>
      </c>
      <c r="K42" s="141">
        <v>13110</v>
      </c>
      <c r="L42" s="130">
        <f>VLOOKUP(J42,R:S,2,0)</f>
        <v>13110</v>
      </c>
      <c r="M42" s="130">
        <f t="shared" si="1"/>
        <v>0</v>
      </c>
      <c r="N42" s="130"/>
      <c r="O42" s="130" t="str">
        <f t="shared" si="2"/>
        <v>，1410465</v>
      </c>
      <c r="P42" s="130"/>
      <c r="R42" s="143">
        <v>1423295</v>
      </c>
      <c r="S42" s="143">
        <v>21300</v>
      </c>
    </row>
    <row r="43" s="85" customFormat="1" ht="15.75" customHeight="1" spans="1:19">
      <c r="A43" s="106"/>
      <c r="B43" s="67">
        <v>43469</v>
      </c>
      <c r="C43" s="68">
        <v>8543</v>
      </c>
      <c r="D43" s="68" t="s">
        <v>1023</v>
      </c>
      <c r="E43" s="68">
        <v>1416603</v>
      </c>
      <c r="F43" s="69">
        <v>12890</v>
      </c>
      <c r="G43" s="85">
        <f>VLOOKUP(E43,R:S,2,0)</f>
        <v>51560</v>
      </c>
      <c r="H43" s="85">
        <f t="shared" si="0"/>
        <v>-38670</v>
      </c>
      <c r="J43" s="140">
        <v>1410501</v>
      </c>
      <c r="K43" s="141">
        <v>15975</v>
      </c>
      <c r="L43" s="130">
        <f>VLOOKUP(J43,R:S,2,0)</f>
        <v>15975</v>
      </c>
      <c r="M43" s="130">
        <f t="shared" si="1"/>
        <v>0</v>
      </c>
      <c r="N43" s="130"/>
      <c r="O43" s="130" t="str">
        <f t="shared" si="2"/>
        <v>，1410501</v>
      </c>
      <c r="P43" s="130"/>
      <c r="R43" s="143">
        <v>1423510</v>
      </c>
      <c r="S43" s="143">
        <v>11830</v>
      </c>
    </row>
    <row r="44" s="85" customFormat="1" ht="15.75" customHeight="1" spans="1:19">
      <c r="A44" s="106"/>
      <c r="B44" s="67">
        <v>43469</v>
      </c>
      <c r="C44" s="68">
        <v>8544</v>
      </c>
      <c r="D44" s="68" t="s">
        <v>1024</v>
      </c>
      <c r="E44" s="68">
        <v>1423629</v>
      </c>
      <c r="F44" s="69">
        <v>10770</v>
      </c>
      <c r="G44" s="85">
        <f>VLOOKUP(E44,R:S,2,0)</f>
        <v>10770</v>
      </c>
      <c r="H44" s="85">
        <f t="shared" si="0"/>
        <v>0</v>
      </c>
      <c r="J44" s="140">
        <v>1410813</v>
      </c>
      <c r="K44" s="141">
        <v>5915</v>
      </c>
      <c r="L44" s="130">
        <f>VLOOKUP(J44,R:S,2,0)</f>
        <v>5915</v>
      </c>
      <c r="M44" s="130">
        <f t="shared" si="1"/>
        <v>0</v>
      </c>
      <c r="N44" s="130"/>
      <c r="O44" s="130" t="str">
        <f t="shared" si="2"/>
        <v>，1410813</v>
      </c>
      <c r="P44" s="130"/>
      <c r="R44" s="143">
        <v>1423513</v>
      </c>
      <c r="S44" s="143">
        <v>31950</v>
      </c>
    </row>
    <row r="45" s="85" customFormat="1" ht="15.75" customHeight="1" spans="1:19">
      <c r="A45" s="106"/>
      <c r="B45" s="67">
        <v>43469</v>
      </c>
      <c r="C45" s="68">
        <v>8545</v>
      </c>
      <c r="D45" s="68" t="s">
        <v>1025</v>
      </c>
      <c r="E45" s="68">
        <v>1421644</v>
      </c>
      <c r="F45" s="69">
        <v>9710</v>
      </c>
      <c r="G45" s="85">
        <f>VLOOKUP(E45,R:S,2,0)</f>
        <v>19420</v>
      </c>
      <c r="H45" s="85">
        <f t="shared" si="0"/>
        <v>-9710</v>
      </c>
      <c r="J45" s="140">
        <v>1410855</v>
      </c>
      <c r="K45" s="141">
        <v>4855</v>
      </c>
      <c r="L45" s="130">
        <f>VLOOKUP(J45,R:S,2,0)</f>
        <v>4855</v>
      </c>
      <c r="M45" s="130">
        <f t="shared" si="1"/>
        <v>0</v>
      </c>
      <c r="N45" s="130"/>
      <c r="O45" s="130" t="str">
        <f t="shared" si="2"/>
        <v>，1410855</v>
      </c>
      <c r="P45" s="130"/>
      <c r="R45" s="143">
        <v>1423620</v>
      </c>
      <c r="S45" s="143">
        <v>4855</v>
      </c>
    </row>
    <row r="46" s="85" customFormat="1" ht="15.75" customHeight="1" spans="1:19">
      <c r="A46" s="106"/>
      <c r="B46" s="67">
        <v>43469</v>
      </c>
      <c r="C46" s="68">
        <v>8551</v>
      </c>
      <c r="D46" s="68" t="s">
        <v>1026</v>
      </c>
      <c r="E46" s="68">
        <v>1422672</v>
      </c>
      <c r="F46" s="69">
        <v>9708</v>
      </c>
      <c r="G46" s="85">
        <f>VLOOKUP(E46,R:S,2,0)</f>
        <v>9710</v>
      </c>
      <c r="H46" s="85">
        <f t="shared" si="0"/>
        <v>-2</v>
      </c>
      <c r="J46" s="140">
        <v>1412036</v>
      </c>
      <c r="K46" s="141">
        <v>13110</v>
      </c>
      <c r="L46" s="130">
        <f>VLOOKUP(J46,R:S,2,0)</f>
        <v>13110</v>
      </c>
      <c r="M46" s="130">
        <f t="shared" si="1"/>
        <v>0</v>
      </c>
      <c r="N46" s="130"/>
      <c r="O46" s="130" t="str">
        <f t="shared" si="2"/>
        <v>，1412036</v>
      </c>
      <c r="P46" s="130"/>
      <c r="R46" s="143">
        <v>1423629</v>
      </c>
      <c r="S46" s="143">
        <v>10770</v>
      </c>
    </row>
    <row r="47" s="85" customFormat="1" ht="15.75" customHeight="1" spans="1:19">
      <c r="A47" s="106"/>
      <c r="B47" s="67">
        <v>43470</v>
      </c>
      <c r="C47" s="68">
        <v>8741</v>
      </c>
      <c r="D47" s="68" t="s">
        <v>1027</v>
      </c>
      <c r="E47" s="68">
        <v>1424277</v>
      </c>
      <c r="F47" s="69">
        <v>4855</v>
      </c>
      <c r="G47" s="85">
        <f>VLOOKUP(E47,R:S,2,0)</f>
        <v>9710</v>
      </c>
      <c r="H47" s="85">
        <f t="shared" si="0"/>
        <v>-4855</v>
      </c>
      <c r="J47" s="140">
        <v>1412160</v>
      </c>
      <c r="K47" s="141">
        <v>26220</v>
      </c>
      <c r="L47" s="130">
        <f>VLOOKUP(J47,R:S,2,0)</f>
        <v>26220</v>
      </c>
      <c r="M47" s="130">
        <f t="shared" si="1"/>
        <v>0</v>
      </c>
      <c r="N47" s="130"/>
      <c r="O47" s="130" t="str">
        <f t="shared" si="2"/>
        <v>，1412160</v>
      </c>
      <c r="P47" s="130"/>
      <c r="R47" s="143">
        <v>1419390</v>
      </c>
      <c r="S47" s="143">
        <v>10770</v>
      </c>
    </row>
    <row r="48" s="85" customFormat="1" ht="15.75" customHeight="1" spans="1:19">
      <c r="A48" s="106"/>
      <c r="B48" s="67">
        <v>43470</v>
      </c>
      <c r="C48" s="68">
        <v>8742</v>
      </c>
      <c r="D48" s="68" t="s">
        <v>1028</v>
      </c>
      <c r="E48" s="68">
        <v>1424277</v>
      </c>
      <c r="F48" s="69">
        <v>4855</v>
      </c>
      <c r="G48" s="85">
        <f>VLOOKUP(E48,R:S,2,0)</f>
        <v>9710</v>
      </c>
      <c r="H48" s="85">
        <f t="shared" si="0"/>
        <v>-4855</v>
      </c>
      <c r="J48" s="140">
        <v>1412164</v>
      </c>
      <c r="K48" s="141">
        <v>17480</v>
      </c>
      <c r="L48" s="130">
        <f>VLOOKUP(J48,R:S,2,0)</f>
        <v>17480</v>
      </c>
      <c r="M48" s="130">
        <f t="shared" si="1"/>
        <v>0</v>
      </c>
      <c r="N48" s="130"/>
      <c r="O48" s="130" t="str">
        <f t="shared" si="2"/>
        <v>，1412164</v>
      </c>
      <c r="P48" s="130"/>
      <c r="R48" s="143">
        <v>1419669</v>
      </c>
      <c r="S48" s="143">
        <v>14535</v>
      </c>
    </row>
    <row r="49" s="85" customFormat="1" ht="15.75" customHeight="1" spans="1:19">
      <c r="A49" s="106"/>
      <c r="B49" s="67">
        <v>43470</v>
      </c>
      <c r="C49" s="68">
        <v>8743</v>
      </c>
      <c r="D49" s="68" t="s">
        <v>1029</v>
      </c>
      <c r="E49" s="68">
        <v>1421409</v>
      </c>
      <c r="F49" s="69">
        <v>9710</v>
      </c>
      <c r="G49" s="85">
        <f>VLOOKUP(E49,R:S,2,0)</f>
        <v>9710</v>
      </c>
      <c r="H49" s="85">
        <f t="shared" si="0"/>
        <v>0</v>
      </c>
      <c r="J49" s="140">
        <v>1412514</v>
      </c>
      <c r="K49" s="141">
        <v>17480</v>
      </c>
      <c r="L49" s="130">
        <f>VLOOKUP(J49,R:S,2,0)</f>
        <v>17480</v>
      </c>
      <c r="M49" s="130">
        <f t="shared" si="1"/>
        <v>0</v>
      </c>
      <c r="N49" s="130"/>
      <c r="O49" s="130" t="str">
        <f t="shared" si="2"/>
        <v>，1412514</v>
      </c>
      <c r="P49" s="130"/>
      <c r="R49" s="143">
        <v>1419736</v>
      </c>
      <c r="S49" s="143">
        <v>9710</v>
      </c>
    </row>
    <row r="50" s="85" customFormat="1" ht="15.75" customHeight="1" spans="1:19">
      <c r="A50" s="106"/>
      <c r="B50" s="67">
        <v>43470</v>
      </c>
      <c r="C50" s="68">
        <v>8750</v>
      </c>
      <c r="D50" s="68" t="s">
        <v>1030</v>
      </c>
      <c r="E50" s="68">
        <v>1423510</v>
      </c>
      <c r="F50" s="69">
        <v>11829</v>
      </c>
      <c r="G50" s="85">
        <f>VLOOKUP(E50,R:S,2,0)</f>
        <v>11830</v>
      </c>
      <c r="H50" s="85">
        <f t="shared" si="0"/>
        <v>-1</v>
      </c>
      <c r="J50" s="140">
        <v>1412518</v>
      </c>
      <c r="K50" s="141">
        <v>13110</v>
      </c>
      <c r="L50" s="130">
        <f>VLOOKUP(J50,R:S,2,0)</f>
        <v>13110</v>
      </c>
      <c r="M50" s="130">
        <f t="shared" si="1"/>
        <v>0</v>
      </c>
      <c r="N50" s="130"/>
      <c r="O50" s="130" t="str">
        <f t="shared" si="2"/>
        <v>，1412518</v>
      </c>
      <c r="P50" s="130"/>
      <c r="R50" s="143">
        <v>1419795</v>
      </c>
      <c r="S50" s="143">
        <v>5915</v>
      </c>
    </row>
    <row r="51" s="85" customFormat="1" ht="15.75" customHeight="1" spans="1:19">
      <c r="A51" s="106"/>
      <c r="B51" s="67">
        <v>43470</v>
      </c>
      <c r="C51" s="68">
        <v>8751</v>
      </c>
      <c r="D51" s="68" t="s">
        <v>1031</v>
      </c>
      <c r="E51" s="68">
        <v>1423665</v>
      </c>
      <c r="F51" s="69">
        <v>13107</v>
      </c>
      <c r="G51" s="85">
        <f>VLOOKUP(E51,R:S,2,0)</f>
        <v>13110</v>
      </c>
      <c r="H51" s="85">
        <f t="shared" si="0"/>
        <v>-3</v>
      </c>
      <c r="J51" s="140">
        <v>1412527</v>
      </c>
      <c r="K51" s="141">
        <v>13110</v>
      </c>
      <c r="L51" s="130">
        <f>VLOOKUP(J51,R:S,2,0)</f>
        <v>13110</v>
      </c>
      <c r="M51" s="130">
        <f t="shared" si="1"/>
        <v>0</v>
      </c>
      <c r="N51" s="130"/>
      <c r="O51" s="130" t="str">
        <f t="shared" si="2"/>
        <v>，1412527</v>
      </c>
      <c r="P51" s="130"/>
      <c r="R51" s="143">
        <v>1420295</v>
      </c>
      <c r="S51" s="143">
        <v>13110</v>
      </c>
    </row>
    <row r="52" s="85" customFormat="1" ht="15.75" customHeight="1" spans="1:19">
      <c r="A52" s="106"/>
      <c r="B52" s="67">
        <v>43470</v>
      </c>
      <c r="C52" s="68">
        <v>8753</v>
      </c>
      <c r="D52" s="68" t="s">
        <v>1032</v>
      </c>
      <c r="E52" s="68">
        <v>1418341</v>
      </c>
      <c r="F52" s="69">
        <v>9710</v>
      </c>
      <c r="G52" s="85">
        <f>VLOOKUP(E52,R:S,2,0)</f>
        <v>29130</v>
      </c>
      <c r="H52" s="85">
        <f t="shared" si="0"/>
        <v>-19420</v>
      </c>
      <c r="J52" s="140">
        <v>1412726</v>
      </c>
      <c r="K52" s="141">
        <v>21300</v>
      </c>
      <c r="L52" s="130">
        <f>VLOOKUP(J52,R:S,2,0)</f>
        <v>21300</v>
      </c>
      <c r="M52" s="130">
        <f t="shared" si="1"/>
        <v>0</v>
      </c>
      <c r="N52" s="130"/>
      <c r="O52" s="130" t="str">
        <f t="shared" si="2"/>
        <v>，1412726</v>
      </c>
      <c r="P52" s="130"/>
      <c r="R52" s="143">
        <v>1421839</v>
      </c>
      <c r="S52" s="143">
        <v>9710</v>
      </c>
    </row>
    <row r="53" s="85" customFormat="1" ht="15.75" customHeight="1" spans="1:19">
      <c r="A53" s="106"/>
      <c r="B53" s="67">
        <v>43470</v>
      </c>
      <c r="C53" s="68">
        <v>8760</v>
      </c>
      <c r="D53" s="68" t="s">
        <v>1033</v>
      </c>
      <c r="E53" s="68">
        <v>1407956</v>
      </c>
      <c r="F53" s="69">
        <v>13110</v>
      </c>
      <c r="G53" s="85">
        <f>VLOOKUP(E53,R:S,2,0)</f>
        <v>26220</v>
      </c>
      <c r="H53" s="85">
        <f t="shared" si="0"/>
        <v>-13110</v>
      </c>
      <c r="J53" s="140">
        <v>1413383</v>
      </c>
      <c r="K53" s="141">
        <v>5385</v>
      </c>
      <c r="L53" s="130">
        <f>VLOOKUP(J53,R:S,2,0)</f>
        <v>5385</v>
      </c>
      <c r="M53" s="130">
        <f t="shared" si="1"/>
        <v>0</v>
      </c>
      <c r="N53" s="130"/>
      <c r="O53" s="130" t="str">
        <f t="shared" si="2"/>
        <v>，1413383</v>
      </c>
      <c r="P53" s="130"/>
      <c r="R53" s="143">
        <v>1422207</v>
      </c>
      <c r="S53" s="143">
        <v>13110</v>
      </c>
    </row>
    <row r="54" s="85" customFormat="1" ht="15.75" customHeight="1" spans="1:19">
      <c r="A54" s="106"/>
      <c r="B54" s="67">
        <v>43470</v>
      </c>
      <c r="C54" s="68">
        <v>8762</v>
      </c>
      <c r="D54" s="68" t="s">
        <v>1034</v>
      </c>
      <c r="E54" s="68">
        <v>1407956</v>
      </c>
      <c r="F54" s="69">
        <v>13110</v>
      </c>
      <c r="G54" s="85">
        <f>VLOOKUP(E54,R:S,2,0)</f>
        <v>26220</v>
      </c>
      <c r="H54" s="85">
        <f t="shared" si="0"/>
        <v>-13110</v>
      </c>
      <c r="J54" s="140">
        <v>1413903</v>
      </c>
      <c r="K54" s="141">
        <v>13110</v>
      </c>
      <c r="L54" s="130">
        <f>VLOOKUP(J54,R:S,2,0)</f>
        <v>13110</v>
      </c>
      <c r="M54" s="130">
        <f t="shared" si="1"/>
        <v>0</v>
      </c>
      <c r="N54" s="130"/>
      <c r="O54" s="130" t="str">
        <f t="shared" si="2"/>
        <v>，1413903</v>
      </c>
      <c r="P54" s="130"/>
      <c r="R54" s="143">
        <v>1422742</v>
      </c>
      <c r="S54" s="143">
        <v>17480</v>
      </c>
    </row>
    <row r="55" s="85" customFormat="1" ht="15.75" customHeight="1" spans="1:19">
      <c r="A55" s="106"/>
      <c r="B55" s="67">
        <v>43470</v>
      </c>
      <c r="C55" s="68">
        <v>8770</v>
      </c>
      <c r="D55" s="68" t="s">
        <v>1035</v>
      </c>
      <c r="E55" s="68">
        <v>1419118</v>
      </c>
      <c r="F55" s="69">
        <v>15975</v>
      </c>
      <c r="G55" s="85">
        <f>VLOOKUP(E55,R:S,2,0)</f>
        <v>15975</v>
      </c>
      <c r="H55" s="85">
        <f t="shared" si="0"/>
        <v>0</v>
      </c>
      <c r="J55" s="140">
        <v>1414002</v>
      </c>
      <c r="K55" s="141">
        <v>17480</v>
      </c>
      <c r="L55" s="130">
        <f>VLOOKUP(J55,R:S,2,0)</f>
        <v>17480</v>
      </c>
      <c r="M55" s="130">
        <f t="shared" si="1"/>
        <v>0</v>
      </c>
      <c r="N55" s="130"/>
      <c r="O55" s="130" t="str">
        <f t="shared" si="2"/>
        <v>，1414002</v>
      </c>
      <c r="P55" s="130"/>
      <c r="R55" s="143">
        <v>1423184</v>
      </c>
      <c r="S55" s="143">
        <v>17745</v>
      </c>
    </row>
    <row r="56" s="85" customFormat="1" ht="15.75" customHeight="1" spans="1:19">
      <c r="A56" s="106"/>
      <c r="B56" s="67">
        <v>43470</v>
      </c>
      <c r="C56" s="68">
        <v>8772</v>
      </c>
      <c r="D56" s="68" t="s">
        <v>1036</v>
      </c>
      <c r="E56" s="68">
        <v>1418341</v>
      </c>
      <c r="F56" s="69">
        <v>9710</v>
      </c>
      <c r="G56" s="85">
        <f>VLOOKUP(E56,R:S,2,0)</f>
        <v>29130</v>
      </c>
      <c r="H56" s="85">
        <f t="shared" si="0"/>
        <v>-19420</v>
      </c>
      <c r="J56" s="140">
        <v>1414086</v>
      </c>
      <c r="K56" s="141">
        <v>17480</v>
      </c>
      <c r="L56" s="130">
        <f>VLOOKUP(J56,R:S,2,0)</f>
        <v>17480</v>
      </c>
      <c r="M56" s="130">
        <f t="shared" si="1"/>
        <v>0</v>
      </c>
      <c r="N56" s="130"/>
      <c r="O56" s="130" t="str">
        <f t="shared" si="2"/>
        <v>，1414086</v>
      </c>
      <c r="P56" s="130"/>
      <c r="R56" s="143">
        <v>1423385</v>
      </c>
      <c r="S56" s="143">
        <v>4855</v>
      </c>
    </row>
    <row r="57" s="85" customFormat="1" ht="15.75" customHeight="1" spans="1:19">
      <c r="A57" s="106"/>
      <c r="B57" s="67">
        <v>43470</v>
      </c>
      <c r="C57" s="68">
        <v>8773</v>
      </c>
      <c r="D57" s="68" t="s">
        <v>1037</v>
      </c>
      <c r="E57" s="68">
        <v>1418341</v>
      </c>
      <c r="F57" s="69">
        <v>9710</v>
      </c>
      <c r="G57" s="85">
        <f>VLOOKUP(E57,R:S,2,0)</f>
        <v>29130</v>
      </c>
      <c r="H57" s="85">
        <f t="shared" si="0"/>
        <v>-19420</v>
      </c>
      <c r="J57" s="140">
        <v>1414435</v>
      </c>
      <c r="K57" s="141">
        <v>21300</v>
      </c>
      <c r="L57" s="130">
        <f>VLOOKUP(J57,R:S,2,0)</f>
        <v>21300</v>
      </c>
      <c r="M57" s="130">
        <f t="shared" si="1"/>
        <v>0</v>
      </c>
      <c r="N57" s="130"/>
      <c r="O57" s="130" t="str">
        <f t="shared" si="2"/>
        <v>，1414435</v>
      </c>
      <c r="P57" s="130"/>
      <c r="R57" s="143">
        <v>1423712</v>
      </c>
      <c r="S57" s="143">
        <v>19420</v>
      </c>
    </row>
    <row r="58" s="85" customFormat="1" ht="15.75" customHeight="1" spans="1:19">
      <c r="A58" s="106"/>
      <c r="B58" s="67">
        <v>43470</v>
      </c>
      <c r="C58" s="68">
        <v>8775</v>
      </c>
      <c r="D58" s="68" t="s">
        <v>1038</v>
      </c>
      <c r="E58" s="68">
        <v>1412527</v>
      </c>
      <c r="F58" s="69">
        <v>13110</v>
      </c>
      <c r="G58" s="85">
        <f>VLOOKUP(E58,R:S,2,0)</f>
        <v>13110</v>
      </c>
      <c r="H58" s="85">
        <f t="shared" si="0"/>
        <v>0</v>
      </c>
      <c r="J58" s="140">
        <v>1414782</v>
      </c>
      <c r="K58" s="141">
        <v>26220</v>
      </c>
      <c r="L58" s="130">
        <f>VLOOKUP(J58,R:S,2,0)</f>
        <v>26220</v>
      </c>
      <c r="M58" s="130">
        <f t="shared" si="1"/>
        <v>0</v>
      </c>
      <c r="N58" s="130"/>
      <c r="O58" s="130" t="str">
        <f t="shared" si="2"/>
        <v>，1414782</v>
      </c>
      <c r="P58" s="130"/>
      <c r="R58" s="143">
        <v>1424063</v>
      </c>
      <c r="S58" s="143">
        <v>4855</v>
      </c>
    </row>
    <row r="59" s="85" customFormat="1" ht="15.75" customHeight="1" spans="1:19">
      <c r="A59" s="106"/>
      <c r="B59" s="67">
        <v>43470</v>
      </c>
      <c r="C59" s="68">
        <v>8776</v>
      </c>
      <c r="D59" s="68" t="s">
        <v>1039</v>
      </c>
      <c r="E59" s="68">
        <v>1423199</v>
      </c>
      <c r="F59" s="135">
        <v>15975</v>
      </c>
      <c r="G59" s="85">
        <f>VLOOKUP(E59,R:S,2,0)</f>
        <v>15975</v>
      </c>
      <c r="H59" s="85">
        <f t="shared" si="0"/>
        <v>0</v>
      </c>
      <c r="J59" s="140">
        <v>1414942</v>
      </c>
      <c r="K59" s="141">
        <v>17480</v>
      </c>
      <c r="L59" s="130">
        <f>VLOOKUP(J59,R:S,2,0)</f>
        <v>17480</v>
      </c>
      <c r="M59" s="130">
        <f t="shared" si="1"/>
        <v>0</v>
      </c>
      <c r="N59" s="130"/>
      <c r="O59" s="130" t="str">
        <f t="shared" si="2"/>
        <v>，1414942</v>
      </c>
      <c r="P59" s="130"/>
      <c r="R59" s="143">
        <v>1424145</v>
      </c>
      <c r="S59" s="143">
        <v>9710</v>
      </c>
    </row>
    <row r="60" s="85" customFormat="1" ht="15.75" customHeight="1" spans="1:19">
      <c r="A60" s="106"/>
      <c r="B60" s="67">
        <v>43470</v>
      </c>
      <c r="C60" s="68">
        <v>8779</v>
      </c>
      <c r="D60" s="68" t="s">
        <v>1040</v>
      </c>
      <c r="E60" s="68">
        <v>1419137</v>
      </c>
      <c r="F60" s="69">
        <v>13110</v>
      </c>
      <c r="G60" s="85">
        <f>VLOOKUP(E60,R:S,2,0)</f>
        <v>13110</v>
      </c>
      <c r="H60" s="85">
        <f t="shared" si="0"/>
        <v>0</v>
      </c>
      <c r="J60" s="140">
        <v>1415098</v>
      </c>
      <c r="K60" s="141">
        <v>15975</v>
      </c>
      <c r="L60" s="130">
        <f>VLOOKUP(J60,R:S,2,0)</f>
        <v>15975</v>
      </c>
      <c r="M60" s="130">
        <f t="shared" si="1"/>
        <v>0</v>
      </c>
      <c r="N60" s="130"/>
      <c r="O60" s="130" t="str">
        <f t="shared" si="2"/>
        <v>，1415098</v>
      </c>
      <c r="P60" s="130"/>
      <c r="R60" s="143">
        <v>1424148</v>
      </c>
      <c r="S60" s="143">
        <v>15975</v>
      </c>
    </row>
    <row r="61" s="85" customFormat="1" ht="15.75" customHeight="1" spans="1:19">
      <c r="A61" s="106"/>
      <c r="B61" s="67">
        <v>43470</v>
      </c>
      <c r="C61" s="68">
        <v>8787</v>
      </c>
      <c r="D61" s="68" t="s">
        <v>1041</v>
      </c>
      <c r="E61" s="68">
        <v>1413903</v>
      </c>
      <c r="F61" s="69">
        <v>13110</v>
      </c>
      <c r="G61" s="85">
        <f>VLOOKUP(E61,R:S,2,0)</f>
        <v>13110</v>
      </c>
      <c r="H61" s="85">
        <f t="shared" si="0"/>
        <v>0</v>
      </c>
      <c r="J61" s="140">
        <v>1415099</v>
      </c>
      <c r="K61" s="141">
        <v>13110</v>
      </c>
      <c r="L61" s="130">
        <f>VLOOKUP(J61,R:S,2,0)</f>
        <v>13110</v>
      </c>
      <c r="M61" s="130">
        <f t="shared" si="1"/>
        <v>0</v>
      </c>
      <c r="N61" s="130"/>
      <c r="O61" s="130" t="str">
        <f t="shared" si="2"/>
        <v>，1415099</v>
      </c>
      <c r="P61" s="130"/>
      <c r="R61" s="143">
        <v>1424546</v>
      </c>
      <c r="S61" s="143">
        <v>11830</v>
      </c>
    </row>
    <row r="62" s="85" customFormat="1" ht="15.75" customHeight="1" spans="1:19">
      <c r="A62" s="106"/>
      <c r="B62" s="67">
        <v>43470</v>
      </c>
      <c r="C62" s="68">
        <v>8805</v>
      </c>
      <c r="D62" s="68" t="s">
        <v>1042</v>
      </c>
      <c r="E62" s="68">
        <v>1400579</v>
      </c>
      <c r="F62" s="69">
        <v>13110</v>
      </c>
      <c r="G62" s="85">
        <f>VLOOKUP(E62,R:S,2,0)</f>
        <v>13110</v>
      </c>
      <c r="H62" s="85">
        <f t="shared" si="0"/>
        <v>0</v>
      </c>
      <c r="J62" s="140">
        <v>1415103</v>
      </c>
      <c r="K62" s="141">
        <v>11830</v>
      </c>
      <c r="L62" s="130">
        <f>VLOOKUP(J62,R:S,2,0)</f>
        <v>11830</v>
      </c>
      <c r="M62" s="130">
        <f t="shared" si="1"/>
        <v>0</v>
      </c>
      <c r="N62" s="130"/>
      <c r="O62" s="130" t="str">
        <f t="shared" si="2"/>
        <v>，1415103</v>
      </c>
      <c r="P62" s="130"/>
      <c r="R62" s="143">
        <v>1424572</v>
      </c>
      <c r="S62" s="143">
        <v>15975</v>
      </c>
    </row>
    <row r="63" s="85" customFormat="1" ht="15.75" customHeight="1" spans="1:19">
      <c r="A63" s="106"/>
      <c r="B63" s="67">
        <v>43470</v>
      </c>
      <c r="C63" s="68">
        <v>8809</v>
      </c>
      <c r="D63" s="68" t="s">
        <v>1043</v>
      </c>
      <c r="E63" s="68">
        <v>1419627</v>
      </c>
      <c r="F63" s="69">
        <v>15975</v>
      </c>
      <c r="G63" s="85">
        <f>VLOOKUP(E63,R:S,2,0)</f>
        <v>15975</v>
      </c>
      <c r="H63" s="85">
        <f t="shared" si="0"/>
        <v>0</v>
      </c>
      <c r="J63" s="140">
        <v>1415105</v>
      </c>
      <c r="K63" s="141">
        <v>23660</v>
      </c>
      <c r="L63" s="130">
        <f>VLOOKUP(J63,R:S,2,0)</f>
        <v>23660</v>
      </c>
      <c r="M63" s="130">
        <f t="shared" si="1"/>
        <v>0</v>
      </c>
      <c r="N63" s="130"/>
      <c r="O63" s="130" t="str">
        <f t="shared" si="2"/>
        <v>，1415105</v>
      </c>
      <c r="P63" s="130"/>
      <c r="R63" s="143">
        <v>1424580</v>
      </c>
      <c r="S63" s="143">
        <v>9710</v>
      </c>
    </row>
    <row r="64" s="85" customFormat="1" ht="15.75" customHeight="1" spans="1:19">
      <c r="A64" s="106"/>
      <c r="B64" s="67">
        <v>43471</v>
      </c>
      <c r="C64" s="68">
        <v>9016</v>
      </c>
      <c r="D64" s="68" t="s">
        <v>1044</v>
      </c>
      <c r="E64" s="68">
        <v>1422207</v>
      </c>
      <c r="F64" s="69">
        <v>13107</v>
      </c>
      <c r="G64" s="85">
        <f>VLOOKUP(E64,R:S,2,0)</f>
        <v>13110</v>
      </c>
      <c r="H64" s="85">
        <f t="shared" si="0"/>
        <v>-3</v>
      </c>
      <c r="J64" s="140">
        <v>1415150</v>
      </c>
      <c r="K64" s="141">
        <v>12542</v>
      </c>
      <c r="L64" s="130">
        <f>VLOOKUP(J64,R:S,2,0)</f>
        <v>12540</v>
      </c>
      <c r="M64" s="130">
        <f t="shared" si="1"/>
        <v>2</v>
      </c>
      <c r="N64" s="130"/>
      <c r="O64" s="130" t="str">
        <f t="shared" si="2"/>
        <v>，1415150</v>
      </c>
      <c r="P64" s="130"/>
      <c r="R64" s="143">
        <v>1424881</v>
      </c>
      <c r="S64" s="143">
        <v>9710</v>
      </c>
    </row>
    <row r="65" s="85" customFormat="1" ht="15.75" customHeight="1" spans="1:19">
      <c r="A65" s="106"/>
      <c r="B65" s="67">
        <v>43471</v>
      </c>
      <c r="C65" s="68">
        <v>9021</v>
      </c>
      <c r="D65" s="68" t="s">
        <v>1045</v>
      </c>
      <c r="E65" s="68">
        <v>1425721</v>
      </c>
      <c r="F65" s="69">
        <v>4855</v>
      </c>
      <c r="G65" s="85">
        <f>VLOOKUP(E65,R:S,2,0)</f>
        <v>4855</v>
      </c>
      <c r="H65" s="85">
        <f t="shared" si="0"/>
        <v>0</v>
      </c>
      <c r="J65" s="140">
        <v>1415431</v>
      </c>
      <c r="K65" s="141">
        <v>31950</v>
      </c>
      <c r="L65" s="130">
        <f>VLOOKUP(J65,R:S,2,0)</f>
        <v>31950</v>
      </c>
      <c r="M65" s="130">
        <f t="shared" si="1"/>
        <v>0</v>
      </c>
      <c r="N65" s="130"/>
      <c r="O65" s="130" t="str">
        <f t="shared" si="2"/>
        <v>，1415431</v>
      </c>
      <c r="P65" s="130"/>
      <c r="R65" s="143">
        <v>1423853</v>
      </c>
      <c r="S65" s="143">
        <v>9710</v>
      </c>
    </row>
    <row r="66" s="85" customFormat="1" ht="15.75" customHeight="1" spans="1:19">
      <c r="A66" s="106"/>
      <c r="B66" s="67">
        <v>43471</v>
      </c>
      <c r="C66" s="68">
        <v>9032</v>
      </c>
      <c r="D66" s="68" t="s">
        <v>1046</v>
      </c>
      <c r="E66" s="68">
        <v>1409610</v>
      </c>
      <c r="F66" s="69">
        <v>9710</v>
      </c>
      <c r="G66" s="85">
        <f>VLOOKUP(E66,R:S,2,0)</f>
        <v>9710</v>
      </c>
      <c r="H66" s="85">
        <f t="shared" si="0"/>
        <v>0</v>
      </c>
      <c r="J66" s="140">
        <v>1416603</v>
      </c>
      <c r="K66" s="141">
        <v>51560</v>
      </c>
      <c r="L66" s="130">
        <f>VLOOKUP(J66,R:S,2,0)</f>
        <v>51560</v>
      </c>
      <c r="M66" s="130">
        <f t="shared" si="1"/>
        <v>0</v>
      </c>
      <c r="N66" s="130"/>
      <c r="O66" s="130" t="str">
        <f t="shared" si="2"/>
        <v>，1416603</v>
      </c>
      <c r="P66" s="130"/>
      <c r="R66" s="143">
        <v>1423995</v>
      </c>
      <c r="S66" s="143">
        <v>4855</v>
      </c>
    </row>
    <row r="67" s="85" customFormat="1" ht="15.75" customHeight="1" spans="1:19">
      <c r="A67" s="106"/>
      <c r="B67" s="67">
        <v>43471</v>
      </c>
      <c r="C67" s="68">
        <v>9035</v>
      </c>
      <c r="D67" s="68" t="s">
        <v>1047</v>
      </c>
      <c r="E67" s="68">
        <v>1417553</v>
      </c>
      <c r="F67" s="69">
        <v>17480</v>
      </c>
      <c r="G67" s="85">
        <f>VLOOKUP(E67,R:S,2,0)</f>
        <v>17480</v>
      </c>
      <c r="H67" s="85">
        <f t="shared" si="0"/>
        <v>0</v>
      </c>
      <c r="J67" s="140">
        <v>1416604</v>
      </c>
      <c r="K67" s="141">
        <v>15800</v>
      </c>
      <c r="L67" s="130">
        <f>VLOOKUP(J67,R:S,2,0)</f>
        <v>15800</v>
      </c>
      <c r="M67" s="130">
        <f t="shared" si="1"/>
        <v>0</v>
      </c>
      <c r="N67" s="130"/>
      <c r="O67" s="130" t="str">
        <f t="shared" si="2"/>
        <v>，1416604</v>
      </c>
      <c r="P67" s="130"/>
      <c r="R67" s="143">
        <v>1424349</v>
      </c>
      <c r="S67" s="143">
        <v>19420</v>
      </c>
    </row>
    <row r="68" s="85" customFormat="1" ht="15.75" customHeight="1" spans="1:19">
      <c r="A68" s="106"/>
      <c r="B68" s="67">
        <v>43471</v>
      </c>
      <c r="C68" s="68">
        <v>9041</v>
      </c>
      <c r="D68" s="68" t="s">
        <v>1048</v>
      </c>
      <c r="E68" s="68">
        <v>1391274</v>
      </c>
      <c r="F68" s="69">
        <v>17400</v>
      </c>
      <c r="G68" s="85">
        <f>VLOOKUP(E68,R:S,2,0)</f>
        <v>34800</v>
      </c>
      <c r="H68" s="85">
        <f t="shared" si="0"/>
        <v>-17400</v>
      </c>
      <c r="J68" s="140">
        <v>1416609</v>
      </c>
      <c r="K68" s="141">
        <v>9710</v>
      </c>
      <c r="L68" s="130">
        <f>VLOOKUP(J68,R:S,2,0)</f>
        <v>9710</v>
      </c>
      <c r="M68" s="130">
        <f t="shared" si="1"/>
        <v>0</v>
      </c>
      <c r="N68" s="130"/>
      <c r="O68" s="130" t="str">
        <f t="shared" si="2"/>
        <v>，1416609</v>
      </c>
      <c r="P68" s="130"/>
      <c r="R68" s="143">
        <v>1424362</v>
      </c>
      <c r="S68" s="143">
        <v>5385</v>
      </c>
    </row>
    <row r="69" s="85" customFormat="1" ht="15.75" customHeight="1" spans="1:19">
      <c r="A69" s="106"/>
      <c r="B69" s="67">
        <v>43471</v>
      </c>
      <c r="C69" s="68">
        <v>9043</v>
      </c>
      <c r="D69" s="68" t="s">
        <v>1049</v>
      </c>
      <c r="E69" s="68">
        <v>1419736</v>
      </c>
      <c r="F69" s="69">
        <v>9710</v>
      </c>
      <c r="G69" s="85">
        <f>VLOOKUP(E69,R:S,2,0)</f>
        <v>9710</v>
      </c>
      <c r="H69" s="85">
        <f t="shared" si="0"/>
        <v>0</v>
      </c>
      <c r="J69" s="140">
        <v>1417553</v>
      </c>
      <c r="K69" s="141">
        <v>17480</v>
      </c>
      <c r="L69" s="130">
        <f>VLOOKUP(J69,R:S,2,0)</f>
        <v>17480</v>
      </c>
      <c r="M69" s="130">
        <f t="shared" si="1"/>
        <v>0</v>
      </c>
      <c r="N69" s="130"/>
      <c r="O69" s="130" t="str">
        <f t="shared" si="2"/>
        <v>，1417553</v>
      </c>
      <c r="P69" s="130"/>
      <c r="R69" s="143">
        <v>1424688</v>
      </c>
      <c r="S69" s="143">
        <v>9710</v>
      </c>
    </row>
    <row r="70" s="85" customFormat="1" ht="15.75" customHeight="1" spans="1:19">
      <c r="A70" s="106"/>
      <c r="B70" s="67">
        <v>43471</v>
      </c>
      <c r="C70" s="68">
        <v>9050</v>
      </c>
      <c r="D70" s="68" t="s">
        <v>1050</v>
      </c>
      <c r="E70" s="68">
        <v>1423632</v>
      </c>
      <c r="F70" s="69">
        <v>19378</v>
      </c>
      <c r="G70" s="85">
        <f>VLOOKUP(E70,R:S,2,0)</f>
        <v>19380</v>
      </c>
      <c r="H70" s="85">
        <f t="shared" si="0"/>
        <v>-2</v>
      </c>
      <c r="J70" s="140">
        <v>1418341</v>
      </c>
      <c r="K70" s="141">
        <v>29130</v>
      </c>
      <c r="L70" s="130">
        <f>VLOOKUP(J70,R:S,2,0)</f>
        <v>29130</v>
      </c>
      <c r="M70" s="130">
        <f t="shared" si="1"/>
        <v>0</v>
      </c>
      <c r="N70" s="130"/>
      <c r="O70" s="130" t="str">
        <f t="shared" si="2"/>
        <v>，1418341</v>
      </c>
      <c r="P70" s="130"/>
      <c r="R70" s="143">
        <v>1424758</v>
      </c>
      <c r="S70" s="143">
        <v>11830</v>
      </c>
    </row>
    <row r="71" s="85" customFormat="1" ht="15.75" customHeight="1" spans="1:19">
      <c r="A71" s="106"/>
      <c r="B71" s="67">
        <v>43471</v>
      </c>
      <c r="C71" s="68">
        <v>9054</v>
      </c>
      <c r="D71" s="68" t="s">
        <v>1051</v>
      </c>
      <c r="E71" s="68">
        <v>1424145</v>
      </c>
      <c r="F71" s="69">
        <v>9710</v>
      </c>
      <c r="G71" s="85">
        <f>VLOOKUP(E71,R:S,2,0)</f>
        <v>9710</v>
      </c>
      <c r="H71" s="85">
        <f t="shared" si="0"/>
        <v>0</v>
      </c>
      <c r="J71" s="140">
        <v>1418610</v>
      </c>
      <c r="K71" s="141">
        <v>15978</v>
      </c>
      <c r="L71" s="130">
        <f>VLOOKUP(J71,R:S,2,0)</f>
        <v>15975</v>
      </c>
      <c r="M71" s="130">
        <f t="shared" si="1"/>
        <v>3</v>
      </c>
      <c r="N71" s="130"/>
      <c r="O71" s="130" t="str">
        <f t="shared" si="2"/>
        <v>，1418610</v>
      </c>
      <c r="P71" s="130"/>
      <c r="R71" s="143">
        <v>1425165</v>
      </c>
      <c r="S71" s="143">
        <v>4855</v>
      </c>
    </row>
    <row r="72" s="85" customFormat="1" ht="15.75" customHeight="1" spans="1:19">
      <c r="A72" s="106"/>
      <c r="B72" s="67">
        <v>43471</v>
      </c>
      <c r="C72" s="68">
        <v>9057</v>
      </c>
      <c r="D72" s="68" t="s">
        <v>1052</v>
      </c>
      <c r="E72" s="68">
        <v>1391274</v>
      </c>
      <c r="F72" s="69">
        <v>17400</v>
      </c>
      <c r="G72" s="85">
        <f>VLOOKUP(E72,R:S,2,0)</f>
        <v>34800</v>
      </c>
      <c r="H72" s="85">
        <f t="shared" si="0"/>
        <v>-17400</v>
      </c>
      <c r="J72" s="140">
        <v>1419118</v>
      </c>
      <c r="K72" s="141">
        <v>15975</v>
      </c>
      <c r="L72" s="130">
        <f>VLOOKUP(J72,R:S,2,0)</f>
        <v>15975</v>
      </c>
      <c r="M72" s="130">
        <f t="shared" si="1"/>
        <v>0</v>
      </c>
      <c r="N72" s="130"/>
      <c r="O72" s="130" t="str">
        <f t="shared" si="2"/>
        <v>，1419118</v>
      </c>
      <c r="P72" s="130"/>
      <c r="R72" s="143">
        <v>1425266</v>
      </c>
      <c r="S72" s="143">
        <v>5915</v>
      </c>
    </row>
    <row r="73" s="85" customFormat="1" ht="15.75" customHeight="1" spans="1:19">
      <c r="A73" s="106"/>
      <c r="B73" s="67">
        <v>43471</v>
      </c>
      <c r="C73" s="68">
        <v>9075</v>
      </c>
      <c r="D73" s="68" t="s">
        <v>1053</v>
      </c>
      <c r="E73" s="68">
        <v>1410813</v>
      </c>
      <c r="F73" s="69">
        <v>5915</v>
      </c>
      <c r="G73" s="85">
        <f>VLOOKUP(E73,R:S,2,0)</f>
        <v>5915</v>
      </c>
      <c r="H73" s="85">
        <f t="shared" si="0"/>
        <v>0</v>
      </c>
      <c r="J73" s="140">
        <v>1419137</v>
      </c>
      <c r="K73" s="141">
        <v>13110</v>
      </c>
      <c r="L73" s="130">
        <f>VLOOKUP(J73,R:S,2,0)</f>
        <v>13110</v>
      </c>
      <c r="M73" s="130">
        <f t="shared" si="1"/>
        <v>0</v>
      </c>
      <c r="N73" s="130"/>
      <c r="O73" s="130" t="str">
        <f t="shared" si="2"/>
        <v>，1419137</v>
      </c>
      <c r="P73" s="130"/>
      <c r="R73" s="143">
        <v>1425477</v>
      </c>
      <c r="S73" s="143">
        <v>9710</v>
      </c>
    </row>
    <row r="74" s="85" customFormat="1" ht="15.75" customHeight="1" spans="1:19">
      <c r="A74" s="106"/>
      <c r="B74" s="67">
        <v>43471</v>
      </c>
      <c r="C74" s="68">
        <v>9236</v>
      </c>
      <c r="D74" s="68" t="s">
        <v>1054</v>
      </c>
      <c r="E74" s="68">
        <v>1416609</v>
      </c>
      <c r="F74" s="69">
        <v>9710</v>
      </c>
      <c r="G74" s="85">
        <f>VLOOKUP(E74,R:S,2,0)</f>
        <v>9710</v>
      </c>
      <c r="H74" s="85">
        <f t="shared" si="0"/>
        <v>0</v>
      </c>
      <c r="J74" s="140">
        <v>1419252</v>
      </c>
      <c r="K74" s="141">
        <v>5915</v>
      </c>
      <c r="L74" s="130">
        <f>VLOOKUP(J74,R:S,2,0)</f>
        <v>5915</v>
      </c>
      <c r="M74" s="130">
        <f t="shared" si="1"/>
        <v>0</v>
      </c>
      <c r="N74" s="130"/>
      <c r="O74" s="130" t="str">
        <f t="shared" si="2"/>
        <v>，1419252</v>
      </c>
      <c r="P74" s="130"/>
      <c r="R74" s="143">
        <v>1425418</v>
      </c>
      <c r="S74" s="143">
        <v>14535</v>
      </c>
    </row>
    <row r="75" s="85" customFormat="1" ht="15.75" customHeight="1" spans="1:19">
      <c r="A75" s="106"/>
      <c r="B75" s="67">
        <v>43472</v>
      </c>
      <c r="C75" s="68">
        <v>9295</v>
      </c>
      <c r="D75" s="68" t="s">
        <v>1028</v>
      </c>
      <c r="E75" s="68">
        <v>1426337</v>
      </c>
      <c r="F75" s="69">
        <v>4855</v>
      </c>
      <c r="G75" s="85">
        <f>VLOOKUP(E75,R:S,2,0)</f>
        <v>4855</v>
      </c>
      <c r="H75" s="85">
        <f t="shared" si="0"/>
        <v>0</v>
      </c>
      <c r="J75" s="140">
        <v>1419390</v>
      </c>
      <c r="K75" s="141">
        <v>10770</v>
      </c>
      <c r="L75" s="130">
        <f>VLOOKUP(J75,R:S,2,0)</f>
        <v>10770</v>
      </c>
      <c r="M75" s="130">
        <f t="shared" si="1"/>
        <v>0</v>
      </c>
      <c r="N75" s="130"/>
      <c r="O75" s="130" t="str">
        <f t="shared" si="2"/>
        <v>，1419390</v>
      </c>
      <c r="P75" s="130"/>
      <c r="R75" s="143">
        <v>1425692</v>
      </c>
      <c r="S75" s="143">
        <v>9710</v>
      </c>
    </row>
    <row r="76" s="85" customFormat="1" ht="15.75" customHeight="1" spans="1:19">
      <c r="A76" s="106"/>
      <c r="B76" s="67">
        <v>43472</v>
      </c>
      <c r="C76" s="68">
        <v>9299</v>
      </c>
      <c r="D76" s="68" t="s">
        <v>1055</v>
      </c>
      <c r="E76" s="68">
        <v>1423926</v>
      </c>
      <c r="F76" s="69">
        <v>13110</v>
      </c>
      <c r="G76" s="85">
        <f>VLOOKUP(E76,R:S,2,0)</f>
        <v>13110</v>
      </c>
      <c r="H76" s="85">
        <f t="shared" si="0"/>
        <v>0</v>
      </c>
      <c r="J76" s="140">
        <v>1419473</v>
      </c>
      <c r="K76" s="141">
        <v>15975</v>
      </c>
      <c r="L76" s="130">
        <f>VLOOKUP(J76,R:S,2,0)</f>
        <v>15975</v>
      </c>
      <c r="M76" s="130">
        <f t="shared" si="1"/>
        <v>0</v>
      </c>
      <c r="N76" s="130"/>
      <c r="O76" s="130" t="str">
        <f t="shared" si="2"/>
        <v>，1419473</v>
      </c>
      <c r="P76" s="130"/>
      <c r="R76" s="143">
        <v>1425850</v>
      </c>
      <c r="S76" s="143">
        <v>21300</v>
      </c>
    </row>
    <row r="77" s="85" customFormat="1" ht="15.75" customHeight="1" spans="1:19">
      <c r="A77" s="106"/>
      <c r="B77" s="67">
        <v>43472</v>
      </c>
      <c r="C77" s="68">
        <v>9300</v>
      </c>
      <c r="D77" s="68" t="s">
        <v>1056</v>
      </c>
      <c r="E77" s="68">
        <v>1424561</v>
      </c>
      <c r="F77" s="69">
        <v>5915</v>
      </c>
      <c r="G77" s="85">
        <f>VLOOKUP(E77,R:S,2,0)</f>
        <v>5915</v>
      </c>
      <c r="H77" s="85">
        <f t="shared" ref="H77:H140" si="3">F77-G77</f>
        <v>0</v>
      </c>
      <c r="J77" s="140">
        <v>1419562</v>
      </c>
      <c r="K77" s="141">
        <v>9708</v>
      </c>
      <c r="L77" s="130">
        <f>VLOOKUP(J77,R:S,2,0)</f>
        <v>9710</v>
      </c>
      <c r="M77" s="130">
        <f t="shared" si="1"/>
        <v>-2</v>
      </c>
      <c r="N77" s="130"/>
      <c r="O77" s="130" t="str">
        <f t="shared" si="2"/>
        <v>，1419562</v>
      </c>
      <c r="P77" s="130"/>
      <c r="R77" s="143">
        <v>1425984</v>
      </c>
      <c r="S77" s="143">
        <v>9710</v>
      </c>
    </row>
    <row r="78" s="85" customFormat="1" ht="15.75" customHeight="1" spans="1:19">
      <c r="A78" s="106"/>
      <c r="B78" s="67">
        <v>43472</v>
      </c>
      <c r="C78" s="68">
        <v>9301</v>
      </c>
      <c r="D78" s="68" t="s">
        <v>1057</v>
      </c>
      <c r="E78" s="68">
        <v>1410023</v>
      </c>
      <c r="F78" s="69">
        <v>4855</v>
      </c>
      <c r="G78" s="85">
        <f>VLOOKUP(E78,R:S,2,0)</f>
        <v>4855</v>
      </c>
      <c r="H78" s="85">
        <f t="shared" si="3"/>
        <v>0</v>
      </c>
      <c r="J78" s="140">
        <v>1419627</v>
      </c>
      <c r="K78" s="141">
        <v>15975</v>
      </c>
      <c r="L78" s="130">
        <f>VLOOKUP(J78,R:S,2,0)</f>
        <v>15975</v>
      </c>
      <c r="M78" s="130">
        <f t="shared" ref="M78:M141" si="4">K78-L78</f>
        <v>0</v>
      </c>
      <c r="N78" s="130"/>
      <c r="O78" s="130" t="str">
        <f t="shared" ref="O78:O141" si="5">$N$14&amp;J78</f>
        <v>，1419627</v>
      </c>
      <c r="P78" s="130"/>
      <c r="R78" s="143">
        <v>1426337</v>
      </c>
      <c r="S78" s="143">
        <v>4855</v>
      </c>
    </row>
    <row r="79" s="85" customFormat="1" ht="15.75" customHeight="1" spans="1:19">
      <c r="A79" s="106"/>
      <c r="B79" s="67">
        <v>43472</v>
      </c>
      <c r="C79" s="68">
        <v>9309</v>
      </c>
      <c r="D79" s="68" t="s">
        <v>1058</v>
      </c>
      <c r="E79" s="68">
        <v>1409214</v>
      </c>
      <c r="F79" s="69">
        <v>21300</v>
      </c>
      <c r="G79" s="85">
        <f>VLOOKUP(E79,R:S,2,0)</f>
        <v>21300</v>
      </c>
      <c r="H79" s="85">
        <f t="shared" si="3"/>
        <v>0</v>
      </c>
      <c r="J79" s="140">
        <v>1419669</v>
      </c>
      <c r="K79" s="141">
        <v>14534</v>
      </c>
      <c r="L79" s="130">
        <f>VLOOKUP(J79,R:S,2,0)</f>
        <v>14535</v>
      </c>
      <c r="M79" s="130">
        <f t="shared" si="4"/>
        <v>-1</v>
      </c>
      <c r="N79" s="130"/>
      <c r="O79" s="130" t="str">
        <f t="shared" si="5"/>
        <v>，1419669</v>
      </c>
      <c r="P79" s="130"/>
      <c r="R79" s="143">
        <v>1426346</v>
      </c>
      <c r="S79" s="143">
        <v>15975</v>
      </c>
    </row>
    <row r="80" s="85" customFormat="1" ht="15.75" customHeight="1" spans="1:19">
      <c r="A80" s="106"/>
      <c r="B80" s="67">
        <v>43472</v>
      </c>
      <c r="C80" s="68">
        <v>9310</v>
      </c>
      <c r="D80" s="68" t="s">
        <v>1031</v>
      </c>
      <c r="E80" s="68">
        <v>1425984</v>
      </c>
      <c r="F80" s="69">
        <v>9708</v>
      </c>
      <c r="G80" s="85">
        <f>VLOOKUP(E80,R:S,2,0)</f>
        <v>9710</v>
      </c>
      <c r="H80" s="85">
        <f t="shared" si="3"/>
        <v>-2</v>
      </c>
      <c r="J80" s="140">
        <v>1419736</v>
      </c>
      <c r="K80" s="141">
        <v>9710</v>
      </c>
      <c r="L80" s="130">
        <f>VLOOKUP(J80,R:S,2,0)</f>
        <v>9710</v>
      </c>
      <c r="M80" s="130">
        <f t="shared" si="4"/>
        <v>0</v>
      </c>
      <c r="N80" s="130"/>
      <c r="O80" s="130" t="str">
        <f t="shared" si="5"/>
        <v>，1419736</v>
      </c>
      <c r="P80" s="130"/>
      <c r="R80" s="143">
        <v>1426428</v>
      </c>
      <c r="S80" s="143">
        <v>9710</v>
      </c>
    </row>
    <row r="81" s="85" customFormat="1" ht="15.75" customHeight="1" spans="1:19">
      <c r="A81" s="106"/>
      <c r="B81" s="67">
        <v>43472</v>
      </c>
      <c r="C81" s="68">
        <v>9314</v>
      </c>
      <c r="D81" s="68" t="s">
        <v>1059</v>
      </c>
      <c r="E81" s="68">
        <v>1426446</v>
      </c>
      <c r="F81" s="69">
        <v>4855</v>
      </c>
      <c r="G81" s="85">
        <f>VLOOKUP(E81,R:S,2,0)</f>
        <v>4855</v>
      </c>
      <c r="H81" s="85">
        <f t="shared" si="3"/>
        <v>0</v>
      </c>
      <c r="J81" s="140">
        <v>1419795</v>
      </c>
      <c r="K81" s="141">
        <v>5915</v>
      </c>
      <c r="L81" s="130">
        <f>VLOOKUP(J81,R:S,2,0)</f>
        <v>5915</v>
      </c>
      <c r="M81" s="130">
        <f t="shared" si="4"/>
        <v>0</v>
      </c>
      <c r="N81" s="130"/>
      <c r="O81" s="130" t="str">
        <f t="shared" si="5"/>
        <v>，1419795</v>
      </c>
      <c r="P81" s="130"/>
      <c r="R81" s="143">
        <v>1426446</v>
      </c>
      <c r="S81" s="143">
        <v>4855</v>
      </c>
    </row>
    <row r="82" s="85" customFormat="1" ht="15.75" customHeight="1" spans="1:19">
      <c r="A82" s="106"/>
      <c r="B82" s="67">
        <v>43472</v>
      </c>
      <c r="C82" s="68">
        <v>9318</v>
      </c>
      <c r="D82" s="68" t="s">
        <v>1060</v>
      </c>
      <c r="E82" s="68">
        <v>1426462</v>
      </c>
      <c r="F82" s="69">
        <v>4855</v>
      </c>
      <c r="G82" s="85">
        <f>VLOOKUP(E82,R:S,2,0)</f>
        <v>4855</v>
      </c>
      <c r="H82" s="85">
        <f t="shared" si="3"/>
        <v>0</v>
      </c>
      <c r="J82" s="140">
        <v>1419807</v>
      </c>
      <c r="K82" s="141">
        <v>5915</v>
      </c>
      <c r="L82" s="130">
        <f>VLOOKUP(J82,R:S,2,0)</f>
        <v>5915</v>
      </c>
      <c r="M82" s="130">
        <f t="shared" si="4"/>
        <v>0</v>
      </c>
      <c r="N82" s="130"/>
      <c r="O82" s="130" t="str">
        <f t="shared" si="5"/>
        <v>，1419807</v>
      </c>
      <c r="P82" s="130"/>
      <c r="R82" s="143">
        <v>1426462</v>
      </c>
      <c r="S82" s="143">
        <v>4855</v>
      </c>
    </row>
    <row r="83" s="85" customFormat="1" ht="15.75" customHeight="1" spans="1:19">
      <c r="A83" s="106"/>
      <c r="B83" s="67">
        <v>43472</v>
      </c>
      <c r="C83" s="68">
        <v>9319</v>
      </c>
      <c r="D83" s="68" t="s">
        <v>1061</v>
      </c>
      <c r="E83" s="68">
        <v>1422683</v>
      </c>
      <c r="F83" s="69">
        <v>17476</v>
      </c>
      <c r="G83" s="85">
        <f>VLOOKUP(E83,R:S,2,0)</f>
        <v>17480</v>
      </c>
      <c r="H83" s="85">
        <f t="shared" si="3"/>
        <v>-4</v>
      </c>
      <c r="J83" s="140">
        <v>1420110</v>
      </c>
      <c r="K83" s="141">
        <v>4855</v>
      </c>
      <c r="L83" s="130">
        <f>VLOOKUP(J83,R:S,2,0)</f>
        <v>4855</v>
      </c>
      <c r="M83" s="130">
        <f t="shared" si="4"/>
        <v>0</v>
      </c>
      <c r="N83" s="130"/>
      <c r="O83" s="130" t="str">
        <f t="shared" si="5"/>
        <v>，1420110</v>
      </c>
      <c r="P83" s="130"/>
      <c r="R83" s="143">
        <v>1426478</v>
      </c>
      <c r="S83" s="143">
        <v>9710</v>
      </c>
    </row>
    <row r="84" s="85" customFormat="1" ht="15.75" customHeight="1" spans="1:19">
      <c r="A84" s="106"/>
      <c r="B84" s="67">
        <v>43472</v>
      </c>
      <c r="C84" s="68">
        <v>9320</v>
      </c>
      <c r="D84" s="68" t="s">
        <v>1062</v>
      </c>
      <c r="E84" s="68">
        <v>1402668</v>
      </c>
      <c r="F84" s="69">
        <v>13110</v>
      </c>
      <c r="G84" s="85">
        <f>VLOOKUP(E84,R:S,2,0)</f>
        <v>13110</v>
      </c>
      <c r="H84" s="85">
        <f t="shared" si="3"/>
        <v>0</v>
      </c>
      <c r="J84" s="140">
        <v>1420223</v>
      </c>
      <c r="K84" s="141">
        <v>4855</v>
      </c>
      <c r="L84" s="130">
        <f>VLOOKUP(J84,R:S,2,0)</f>
        <v>4855</v>
      </c>
      <c r="M84" s="130">
        <f t="shared" si="4"/>
        <v>0</v>
      </c>
      <c r="N84" s="130"/>
      <c r="O84" s="130" t="str">
        <f t="shared" si="5"/>
        <v>，1420223</v>
      </c>
      <c r="P84" s="130"/>
      <c r="R84" s="143">
        <v>1426012</v>
      </c>
      <c r="S84" s="143">
        <v>14210</v>
      </c>
    </row>
    <row r="85" s="85" customFormat="1" ht="15.75" customHeight="1" spans="1:19">
      <c r="A85" s="106"/>
      <c r="B85" s="67">
        <v>43472</v>
      </c>
      <c r="C85" s="68">
        <v>9331</v>
      </c>
      <c r="D85" s="68" t="s">
        <v>1063</v>
      </c>
      <c r="E85" s="68">
        <v>1424572</v>
      </c>
      <c r="F85" s="69">
        <v>15975</v>
      </c>
      <c r="G85" s="85">
        <f>VLOOKUP(E85,R:S,2,0)</f>
        <v>15975</v>
      </c>
      <c r="H85" s="85">
        <f t="shared" si="3"/>
        <v>0</v>
      </c>
      <c r="J85" s="140">
        <v>1420231</v>
      </c>
      <c r="K85" s="141">
        <v>4855</v>
      </c>
      <c r="L85" s="130">
        <f>VLOOKUP(J85,R:S,2,0)</f>
        <v>4855</v>
      </c>
      <c r="M85" s="130">
        <f t="shared" si="4"/>
        <v>0</v>
      </c>
      <c r="N85" s="130"/>
      <c r="O85" s="130" t="str">
        <f t="shared" si="5"/>
        <v>，1420231</v>
      </c>
      <c r="P85" s="130"/>
      <c r="R85" s="143">
        <v>1426053</v>
      </c>
      <c r="S85" s="143">
        <v>13110</v>
      </c>
    </row>
    <row r="86" s="85" customFormat="1" ht="15.75" customHeight="1" spans="1:19">
      <c r="A86" s="106"/>
      <c r="B86" s="67">
        <v>43472</v>
      </c>
      <c r="C86" s="68">
        <v>9336</v>
      </c>
      <c r="D86" s="68" t="s">
        <v>1064</v>
      </c>
      <c r="E86" s="68">
        <v>1426672</v>
      </c>
      <c r="F86" s="69">
        <v>4855</v>
      </c>
      <c r="G86" s="85">
        <f>VLOOKUP(E86,R:S,2,0)</f>
        <v>4855</v>
      </c>
      <c r="H86" s="85">
        <f t="shared" si="3"/>
        <v>0</v>
      </c>
      <c r="J86" s="140">
        <v>1420295</v>
      </c>
      <c r="K86" s="141">
        <v>13110</v>
      </c>
      <c r="L86" s="130">
        <f>VLOOKUP(J86,R:S,2,0)</f>
        <v>13110</v>
      </c>
      <c r="M86" s="130">
        <f t="shared" si="4"/>
        <v>0</v>
      </c>
      <c r="N86" s="130"/>
      <c r="O86" s="130" t="str">
        <f t="shared" si="5"/>
        <v>，1420295</v>
      </c>
      <c r="P86" s="130"/>
      <c r="R86" s="143">
        <v>1426084</v>
      </c>
      <c r="S86" s="143">
        <v>4855</v>
      </c>
    </row>
    <row r="87" s="85" customFormat="1" ht="15.75" customHeight="1" spans="1:19">
      <c r="A87" s="106"/>
      <c r="B87" s="67">
        <v>43473</v>
      </c>
      <c r="C87" s="68">
        <v>9508</v>
      </c>
      <c r="D87" s="68" t="s">
        <v>1065</v>
      </c>
      <c r="E87" s="68">
        <v>1426652</v>
      </c>
      <c r="F87" s="69">
        <v>9710</v>
      </c>
      <c r="G87" s="85">
        <f>VLOOKUP(E87,R:S,2,0)</f>
        <v>29130</v>
      </c>
      <c r="H87" s="85">
        <f t="shared" si="3"/>
        <v>-19420</v>
      </c>
      <c r="J87" s="140">
        <v>1420601</v>
      </c>
      <c r="K87" s="141">
        <v>4855</v>
      </c>
      <c r="L87" s="130">
        <f>VLOOKUP(J87,R:S,2,0)</f>
        <v>4855</v>
      </c>
      <c r="M87" s="130">
        <f t="shared" si="4"/>
        <v>0</v>
      </c>
      <c r="N87" s="130"/>
      <c r="O87" s="130" t="str">
        <f t="shared" si="5"/>
        <v>，1420601</v>
      </c>
      <c r="P87" s="130"/>
      <c r="R87" s="143">
        <v>1426152</v>
      </c>
      <c r="S87" s="143">
        <v>21850</v>
      </c>
    </row>
    <row r="88" s="85" customFormat="1" ht="15.75" customHeight="1" spans="1:19">
      <c r="A88" s="106"/>
      <c r="B88" s="67">
        <v>43473</v>
      </c>
      <c r="C88" s="68">
        <v>9509</v>
      </c>
      <c r="D88" s="68" t="s">
        <v>1066</v>
      </c>
      <c r="E88" s="68">
        <v>1426652</v>
      </c>
      <c r="F88" s="69">
        <v>9710</v>
      </c>
      <c r="G88" s="85">
        <f>VLOOKUP(E88,R:S,2,0)</f>
        <v>29130</v>
      </c>
      <c r="H88" s="85">
        <f t="shared" si="3"/>
        <v>-19420</v>
      </c>
      <c r="J88" s="140">
        <v>1420938</v>
      </c>
      <c r="K88" s="141">
        <v>4855</v>
      </c>
      <c r="L88" s="130">
        <f>VLOOKUP(J88,R:S,2,0)</f>
        <v>4855</v>
      </c>
      <c r="M88" s="130">
        <f t="shared" si="4"/>
        <v>0</v>
      </c>
      <c r="N88" s="130"/>
      <c r="O88" s="130" t="str">
        <f t="shared" si="5"/>
        <v>，1420938</v>
      </c>
      <c r="P88" s="130"/>
      <c r="R88" s="143">
        <v>1426568</v>
      </c>
      <c r="S88" s="143">
        <v>24275</v>
      </c>
    </row>
    <row r="89" s="85" customFormat="1" ht="15.75" customHeight="1" spans="1:19">
      <c r="A89" s="106"/>
      <c r="B89" s="67">
        <v>43473</v>
      </c>
      <c r="C89" s="68">
        <v>9510</v>
      </c>
      <c r="D89" s="68" t="s">
        <v>1067</v>
      </c>
      <c r="E89" s="68">
        <v>1426652</v>
      </c>
      <c r="F89" s="69">
        <v>9710</v>
      </c>
      <c r="G89" s="85">
        <f>VLOOKUP(E89,R:S,2,0)</f>
        <v>29130</v>
      </c>
      <c r="H89" s="85">
        <f t="shared" si="3"/>
        <v>-19420</v>
      </c>
      <c r="J89" s="140">
        <v>1420955</v>
      </c>
      <c r="K89" s="141">
        <v>5915</v>
      </c>
      <c r="L89" s="130">
        <f>VLOOKUP(J89,R:S,2,0)</f>
        <v>5915</v>
      </c>
      <c r="M89" s="130">
        <f t="shared" si="4"/>
        <v>0</v>
      </c>
      <c r="N89" s="130"/>
      <c r="O89" s="130" t="str">
        <f t="shared" si="5"/>
        <v>，1420955</v>
      </c>
      <c r="P89" s="130"/>
      <c r="R89" s="143">
        <v>1426652</v>
      </c>
      <c r="S89" s="143">
        <v>29130</v>
      </c>
    </row>
    <row r="90" s="85" customFormat="1" ht="15.75" customHeight="1" spans="1:19">
      <c r="A90" s="106"/>
      <c r="B90" s="67">
        <v>43473</v>
      </c>
      <c r="C90" s="68">
        <v>9511</v>
      </c>
      <c r="D90" s="68" t="s">
        <v>1068</v>
      </c>
      <c r="E90" s="68">
        <v>1423995</v>
      </c>
      <c r="F90" s="69">
        <v>4855</v>
      </c>
      <c r="G90" s="85">
        <f>VLOOKUP(E90,R:S,2,0)</f>
        <v>4855</v>
      </c>
      <c r="H90" s="85">
        <f t="shared" si="3"/>
        <v>0</v>
      </c>
      <c r="J90" s="140">
        <v>1420993</v>
      </c>
      <c r="K90" s="141">
        <v>6445</v>
      </c>
      <c r="L90" s="130">
        <f>VLOOKUP(J90,R:S,2,0)</f>
        <v>6445</v>
      </c>
      <c r="M90" s="130">
        <f t="shared" si="4"/>
        <v>0</v>
      </c>
      <c r="N90" s="130"/>
      <c r="O90" s="130" t="str">
        <f t="shared" si="5"/>
        <v>，1420993</v>
      </c>
      <c r="P90" s="130"/>
      <c r="R90" s="143">
        <v>1426672</v>
      </c>
      <c r="S90" s="143">
        <v>4855</v>
      </c>
    </row>
    <row r="91" s="85" customFormat="1" ht="15.75" customHeight="1" spans="1:19">
      <c r="A91" s="106"/>
      <c r="B91" s="67">
        <v>43473</v>
      </c>
      <c r="C91" s="68">
        <v>9518</v>
      </c>
      <c r="D91" s="68" t="s">
        <v>1069</v>
      </c>
      <c r="E91" s="68">
        <v>1407146</v>
      </c>
      <c r="F91" s="69">
        <v>13110</v>
      </c>
      <c r="G91" s="85">
        <f>VLOOKUP(E91,R:S,2,0)</f>
        <v>13110</v>
      </c>
      <c r="H91" s="85">
        <f t="shared" si="3"/>
        <v>0</v>
      </c>
      <c r="J91" s="140">
        <v>1421409</v>
      </c>
      <c r="K91" s="141">
        <v>9710</v>
      </c>
      <c r="L91" s="130">
        <f>VLOOKUP(J91,R:S,2,0)</f>
        <v>9710</v>
      </c>
      <c r="M91" s="130">
        <f t="shared" si="4"/>
        <v>0</v>
      </c>
      <c r="N91" s="130"/>
      <c r="O91" s="130" t="str">
        <f t="shared" si="5"/>
        <v>，1421409</v>
      </c>
      <c r="P91" s="130"/>
      <c r="R91" s="143">
        <v>1426687</v>
      </c>
      <c r="S91" s="143">
        <v>11830</v>
      </c>
    </row>
    <row r="92" s="85" customFormat="1" ht="15.75" customHeight="1" spans="1:19">
      <c r="A92" s="106"/>
      <c r="B92" s="67">
        <v>43473</v>
      </c>
      <c r="C92" s="68">
        <v>9520</v>
      </c>
      <c r="D92" s="68" t="s">
        <v>1070</v>
      </c>
      <c r="E92" s="68">
        <v>1422699</v>
      </c>
      <c r="F92" s="69">
        <v>16317</v>
      </c>
      <c r="G92" s="85">
        <f>VLOOKUP(E92,R:S,2,0)</f>
        <v>16320</v>
      </c>
      <c r="H92" s="85">
        <f t="shared" si="3"/>
        <v>-3</v>
      </c>
      <c r="J92" s="140">
        <v>1421470</v>
      </c>
      <c r="K92" s="141">
        <v>4855</v>
      </c>
      <c r="L92" s="130">
        <f>VLOOKUP(J92,R:S,2,0)</f>
        <v>4855</v>
      </c>
      <c r="M92" s="130">
        <f t="shared" si="4"/>
        <v>0</v>
      </c>
      <c r="N92" s="130"/>
      <c r="O92" s="130" t="str">
        <f t="shared" si="5"/>
        <v>，1421470</v>
      </c>
      <c r="P92" s="130"/>
      <c r="R92" s="143">
        <v>1426905</v>
      </c>
      <c r="S92" s="143">
        <v>6045</v>
      </c>
    </row>
    <row r="93" s="85" customFormat="1" ht="15.75" customHeight="1" spans="1:19">
      <c r="A93" s="106"/>
      <c r="B93" s="67">
        <v>43473</v>
      </c>
      <c r="C93" s="68">
        <v>9530</v>
      </c>
      <c r="D93" s="68" t="s">
        <v>1071</v>
      </c>
      <c r="E93" s="68">
        <v>1426773</v>
      </c>
      <c r="F93" s="69">
        <v>4855</v>
      </c>
      <c r="G93" s="85">
        <f>VLOOKUP(E93,R:S,2,0)</f>
        <v>4855</v>
      </c>
      <c r="H93" s="85">
        <f t="shared" si="3"/>
        <v>0</v>
      </c>
      <c r="J93" s="140">
        <v>1421598</v>
      </c>
      <c r="K93" s="141">
        <v>13110</v>
      </c>
      <c r="L93" s="130">
        <f>VLOOKUP(J93,R:S,2,0)</f>
        <v>13110</v>
      </c>
      <c r="M93" s="130">
        <f t="shared" si="4"/>
        <v>0</v>
      </c>
      <c r="N93" s="130"/>
      <c r="O93" s="130" t="str">
        <f t="shared" si="5"/>
        <v>，1421598</v>
      </c>
      <c r="P93" s="130"/>
      <c r="R93" s="143">
        <v>1426978</v>
      </c>
      <c r="S93" s="143">
        <v>13110</v>
      </c>
    </row>
    <row r="94" s="85" customFormat="1" ht="15.75" customHeight="1" spans="1:19">
      <c r="A94" s="106"/>
      <c r="B94" s="67">
        <v>43473</v>
      </c>
      <c r="C94" s="68">
        <v>9531</v>
      </c>
      <c r="D94" s="68" t="s">
        <v>1072</v>
      </c>
      <c r="E94" s="68">
        <v>1423659</v>
      </c>
      <c r="F94" s="69">
        <v>9710</v>
      </c>
      <c r="G94" s="85">
        <f>VLOOKUP(E94,R:S,2,0)</f>
        <v>9710</v>
      </c>
      <c r="H94" s="85">
        <f t="shared" si="3"/>
        <v>0</v>
      </c>
      <c r="J94" s="140">
        <v>1421644</v>
      </c>
      <c r="K94" s="141">
        <v>19420</v>
      </c>
      <c r="L94" s="130">
        <f>VLOOKUP(J94,R:S,2,0)</f>
        <v>19420</v>
      </c>
      <c r="M94" s="130">
        <f t="shared" si="4"/>
        <v>0</v>
      </c>
      <c r="N94" s="130"/>
      <c r="O94" s="130" t="str">
        <f t="shared" si="5"/>
        <v>，1421644</v>
      </c>
      <c r="P94" s="130"/>
      <c r="R94" s="143">
        <v>1427474</v>
      </c>
      <c r="S94" s="143">
        <v>5915</v>
      </c>
    </row>
    <row r="95" s="85" customFormat="1" ht="15.75" customHeight="1" spans="1:19">
      <c r="A95" s="106"/>
      <c r="B95" s="67">
        <v>43473</v>
      </c>
      <c r="C95" s="68">
        <v>9532</v>
      </c>
      <c r="D95" s="68" t="s">
        <v>1073</v>
      </c>
      <c r="E95" s="68">
        <v>1426012</v>
      </c>
      <c r="F95" s="69">
        <v>14209</v>
      </c>
      <c r="G95" s="85">
        <f>VLOOKUP(E95,R:S,2,0)</f>
        <v>14210</v>
      </c>
      <c r="H95" s="85">
        <f t="shared" si="3"/>
        <v>-1</v>
      </c>
      <c r="J95" s="140">
        <v>1421646</v>
      </c>
      <c r="K95" s="141">
        <v>9710</v>
      </c>
      <c r="L95" s="130">
        <f>VLOOKUP(J95,R:S,2,0)</f>
        <v>9710</v>
      </c>
      <c r="M95" s="130">
        <f t="shared" si="4"/>
        <v>0</v>
      </c>
      <c r="N95" s="130"/>
      <c r="O95" s="130" t="str">
        <f t="shared" si="5"/>
        <v>，1421646</v>
      </c>
      <c r="P95" s="130"/>
      <c r="R95" s="143">
        <v>1427491</v>
      </c>
      <c r="S95" s="143">
        <v>13110</v>
      </c>
    </row>
    <row r="96" s="85" customFormat="1" ht="15.75" customHeight="1" spans="1:19">
      <c r="A96" s="106"/>
      <c r="B96" s="67">
        <v>43473</v>
      </c>
      <c r="C96" s="68">
        <v>9533</v>
      </c>
      <c r="D96" s="68" t="s">
        <v>1074</v>
      </c>
      <c r="E96" s="68">
        <v>1426967</v>
      </c>
      <c r="F96" s="69">
        <v>4855</v>
      </c>
      <c r="G96" s="85">
        <f>VLOOKUP(E96,R:S,2,0)</f>
        <v>4855</v>
      </c>
      <c r="H96" s="85">
        <f t="shared" si="3"/>
        <v>0</v>
      </c>
      <c r="J96" s="140">
        <v>1421647</v>
      </c>
      <c r="K96" s="141">
        <v>13110</v>
      </c>
      <c r="L96" s="130">
        <f>VLOOKUP(J96,R:S,2,0)</f>
        <v>13110</v>
      </c>
      <c r="M96" s="130">
        <f t="shared" si="4"/>
        <v>0</v>
      </c>
      <c r="N96" s="130"/>
      <c r="O96" s="130" t="str">
        <f t="shared" si="5"/>
        <v>，1421647</v>
      </c>
      <c r="P96" s="130"/>
      <c r="R96" s="143">
        <v>1427788</v>
      </c>
      <c r="S96" s="143">
        <v>4855</v>
      </c>
    </row>
    <row r="97" s="85" customFormat="1" ht="15.75" customHeight="1" spans="1:19">
      <c r="A97" s="106"/>
      <c r="B97" s="67">
        <v>43473</v>
      </c>
      <c r="C97" s="68">
        <v>9537</v>
      </c>
      <c r="D97" s="68" t="s">
        <v>1075</v>
      </c>
      <c r="E97" s="68">
        <v>1414782</v>
      </c>
      <c r="F97" s="69">
        <v>13110</v>
      </c>
      <c r="G97" s="85">
        <f>VLOOKUP(E97,R:S,2,0)</f>
        <v>26220</v>
      </c>
      <c r="H97" s="85">
        <f t="shared" si="3"/>
        <v>-13110</v>
      </c>
      <c r="J97" s="140">
        <v>1421839</v>
      </c>
      <c r="K97" s="141">
        <v>9710</v>
      </c>
      <c r="L97" s="130">
        <f>VLOOKUP(J97,R:S,2,0)</f>
        <v>9710</v>
      </c>
      <c r="M97" s="130">
        <f t="shared" si="4"/>
        <v>0</v>
      </c>
      <c r="N97" s="130"/>
      <c r="O97" s="130" t="str">
        <f t="shared" si="5"/>
        <v>，1421839</v>
      </c>
      <c r="P97" s="130"/>
      <c r="R97" s="143">
        <v>1427797</v>
      </c>
      <c r="S97" s="143">
        <v>13110</v>
      </c>
    </row>
    <row r="98" s="85" customFormat="1" ht="15.75" customHeight="1" spans="1:19">
      <c r="A98" s="106"/>
      <c r="B98" s="67">
        <v>43473</v>
      </c>
      <c r="C98" s="68">
        <v>9540</v>
      </c>
      <c r="D98" s="68" t="s">
        <v>1076</v>
      </c>
      <c r="E98" s="68">
        <v>1425571</v>
      </c>
      <c r="F98" s="69">
        <v>9708</v>
      </c>
      <c r="G98" s="85">
        <f>VLOOKUP(E98,R:S,2,0)</f>
        <v>29130</v>
      </c>
      <c r="H98" s="85">
        <f t="shared" si="3"/>
        <v>-19422</v>
      </c>
      <c r="J98" s="140">
        <v>1422207</v>
      </c>
      <c r="K98" s="141">
        <v>13107</v>
      </c>
      <c r="L98" s="130">
        <f>VLOOKUP(J98,R:S,2,0)</f>
        <v>13110</v>
      </c>
      <c r="M98" s="130">
        <f t="shared" si="4"/>
        <v>-3</v>
      </c>
      <c r="N98" s="130"/>
      <c r="O98" s="130" t="str">
        <f t="shared" si="5"/>
        <v>，1422207</v>
      </c>
      <c r="P98" s="130"/>
      <c r="R98" s="143">
        <v>1427874</v>
      </c>
      <c r="S98" s="143">
        <v>9710</v>
      </c>
    </row>
    <row r="99" s="85" customFormat="1" ht="15.75" customHeight="1" spans="1:19">
      <c r="A99" s="106"/>
      <c r="B99" s="67">
        <v>43473</v>
      </c>
      <c r="C99" s="68">
        <v>9541</v>
      </c>
      <c r="D99" s="68" t="s">
        <v>1077</v>
      </c>
      <c r="E99" s="68">
        <v>1412726</v>
      </c>
      <c r="F99" s="69">
        <v>21300</v>
      </c>
      <c r="G99" s="85">
        <f>VLOOKUP(E99,R:S,2,0)</f>
        <v>21300</v>
      </c>
      <c r="H99" s="85">
        <f t="shared" si="3"/>
        <v>0</v>
      </c>
      <c r="J99" s="140">
        <v>1422307</v>
      </c>
      <c r="K99" s="141">
        <v>11830</v>
      </c>
      <c r="L99" s="130">
        <f>VLOOKUP(J99,R:S,2,0)</f>
        <v>11830</v>
      </c>
      <c r="M99" s="130">
        <f t="shared" si="4"/>
        <v>0</v>
      </c>
      <c r="N99" s="130"/>
      <c r="O99" s="130" t="str">
        <f t="shared" si="5"/>
        <v>，1422307</v>
      </c>
      <c r="P99" s="130"/>
      <c r="R99" s="143">
        <v>1427931</v>
      </c>
      <c r="S99" s="143">
        <v>15975</v>
      </c>
    </row>
    <row r="100" s="85" customFormat="1" ht="15.75" customHeight="1" spans="1:19">
      <c r="A100" s="106"/>
      <c r="B100" s="67">
        <v>43473</v>
      </c>
      <c r="C100" s="68">
        <v>9542</v>
      </c>
      <c r="D100" s="68" t="s">
        <v>1078</v>
      </c>
      <c r="E100" s="68">
        <v>1426428</v>
      </c>
      <c r="F100" s="69">
        <v>9708</v>
      </c>
      <c r="G100" s="85">
        <f>VLOOKUP(E100,R:S,2,0)</f>
        <v>9710</v>
      </c>
      <c r="H100" s="85">
        <f t="shared" si="3"/>
        <v>-2</v>
      </c>
      <c r="J100" s="140">
        <v>1422672</v>
      </c>
      <c r="K100" s="141">
        <v>9708</v>
      </c>
      <c r="L100" s="130">
        <f>VLOOKUP(J100,R:S,2,0)</f>
        <v>9710</v>
      </c>
      <c r="M100" s="130">
        <f t="shared" si="4"/>
        <v>-2</v>
      </c>
      <c r="N100" s="130"/>
      <c r="O100" s="130" t="str">
        <f t="shared" si="5"/>
        <v>，1422672</v>
      </c>
      <c r="P100" s="130"/>
      <c r="R100" s="143">
        <v>1428189</v>
      </c>
      <c r="S100" s="143">
        <v>4855</v>
      </c>
    </row>
    <row r="101" s="85" customFormat="1" ht="15.75" customHeight="1" spans="1:19">
      <c r="A101" s="106"/>
      <c r="B101" s="67">
        <v>43473</v>
      </c>
      <c r="C101" s="68">
        <v>9548</v>
      </c>
      <c r="D101" s="68" t="s">
        <v>1079</v>
      </c>
      <c r="E101" s="68">
        <v>1424118</v>
      </c>
      <c r="F101" s="69">
        <v>9710</v>
      </c>
      <c r="G101" s="85">
        <f>VLOOKUP(E101,R:S,2,0)</f>
        <v>9710</v>
      </c>
      <c r="H101" s="85">
        <f t="shared" si="3"/>
        <v>0</v>
      </c>
      <c r="J101" s="140">
        <v>1422683</v>
      </c>
      <c r="K101" s="141">
        <v>17476</v>
      </c>
      <c r="L101" s="130">
        <f>VLOOKUP(J101,R:S,2,0)</f>
        <v>17480</v>
      </c>
      <c r="M101" s="130">
        <f t="shared" si="4"/>
        <v>-4</v>
      </c>
      <c r="N101" s="130"/>
      <c r="O101" s="130" t="str">
        <f t="shared" si="5"/>
        <v>，1422683</v>
      </c>
      <c r="P101" s="130"/>
      <c r="R101" s="143">
        <v>1428234</v>
      </c>
      <c r="S101" s="143">
        <v>9710</v>
      </c>
    </row>
    <row r="102" s="85" customFormat="1" ht="15.75" customHeight="1" spans="1:19">
      <c r="A102" s="106"/>
      <c r="B102" s="67">
        <v>43473</v>
      </c>
      <c r="C102" s="68">
        <v>9550</v>
      </c>
      <c r="D102" s="68" t="s">
        <v>1080</v>
      </c>
      <c r="E102" s="68">
        <v>1414782</v>
      </c>
      <c r="F102" s="69">
        <v>13110</v>
      </c>
      <c r="G102" s="85">
        <f>VLOOKUP(E102,R:S,2,0)</f>
        <v>26220</v>
      </c>
      <c r="H102" s="85">
        <f t="shared" si="3"/>
        <v>-13110</v>
      </c>
      <c r="J102" s="140">
        <v>1422699</v>
      </c>
      <c r="K102" s="141">
        <v>16317</v>
      </c>
      <c r="L102" s="130">
        <f>VLOOKUP(J102,R:S,2,0)</f>
        <v>16320</v>
      </c>
      <c r="M102" s="130">
        <f t="shared" si="4"/>
        <v>-3</v>
      </c>
      <c r="N102" s="130"/>
      <c r="O102" s="130" t="str">
        <f t="shared" si="5"/>
        <v>，1422699</v>
      </c>
      <c r="P102" s="130"/>
      <c r="R102" s="143">
        <v>1427140</v>
      </c>
      <c r="S102" s="143">
        <v>5385</v>
      </c>
    </row>
    <row r="103" s="85" customFormat="1" ht="15.75" customHeight="1" spans="1:19">
      <c r="A103" s="106"/>
      <c r="B103" s="67">
        <v>43473</v>
      </c>
      <c r="C103" s="68">
        <v>9554</v>
      </c>
      <c r="D103" s="68" t="s">
        <v>1069</v>
      </c>
      <c r="E103" s="68">
        <v>1424752</v>
      </c>
      <c r="F103" s="69">
        <v>9710</v>
      </c>
      <c r="G103" s="85">
        <f>VLOOKUP(E103,R:S,2,0)</f>
        <v>9710</v>
      </c>
      <c r="H103" s="85">
        <f t="shared" si="3"/>
        <v>0</v>
      </c>
      <c r="J103" s="140">
        <v>1422742</v>
      </c>
      <c r="K103" s="141">
        <v>17476.08</v>
      </c>
      <c r="L103" s="130">
        <f>VLOOKUP(J103,R:S,2,0)</f>
        <v>17480</v>
      </c>
      <c r="M103" s="130">
        <f t="shared" si="4"/>
        <v>-3.91999999999825</v>
      </c>
      <c r="N103" s="130"/>
      <c r="O103" s="130" t="str">
        <f t="shared" si="5"/>
        <v>，1422742</v>
      </c>
      <c r="P103" s="130"/>
      <c r="R103" s="143">
        <v>1427413</v>
      </c>
      <c r="S103" s="143">
        <v>4855</v>
      </c>
    </row>
    <row r="104" s="85" customFormat="1" ht="15.75" customHeight="1" spans="1:19">
      <c r="A104" s="106"/>
      <c r="B104" s="67">
        <v>43473</v>
      </c>
      <c r="C104" s="68">
        <v>9555</v>
      </c>
      <c r="D104" s="68" t="s">
        <v>1081</v>
      </c>
      <c r="E104" s="68">
        <v>1407571</v>
      </c>
      <c r="F104" s="69">
        <v>13110</v>
      </c>
      <c r="G104" s="85">
        <f>VLOOKUP(E104,R:S,2,0)</f>
        <v>13110</v>
      </c>
      <c r="H104" s="85">
        <f t="shared" si="3"/>
        <v>0</v>
      </c>
      <c r="J104" s="140">
        <v>1422746</v>
      </c>
      <c r="K104" s="141">
        <v>17476</v>
      </c>
      <c r="L104" s="130">
        <f>VLOOKUP(J104,R:S,2,0)</f>
        <v>17480</v>
      </c>
      <c r="M104" s="130">
        <f t="shared" si="4"/>
        <v>-4</v>
      </c>
      <c r="N104" s="130"/>
      <c r="O104" s="130" t="str">
        <f t="shared" si="5"/>
        <v>，1422746</v>
      </c>
      <c r="P104" s="130"/>
      <c r="R104" s="143">
        <v>1427422</v>
      </c>
      <c r="S104" s="143">
        <v>5385</v>
      </c>
    </row>
    <row r="105" s="85" customFormat="1" ht="15.75" customHeight="1" spans="1:19">
      <c r="A105" s="106"/>
      <c r="B105" s="67">
        <v>43473</v>
      </c>
      <c r="C105" s="68">
        <v>9562</v>
      </c>
      <c r="D105" s="68" t="s">
        <v>1082</v>
      </c>
      <c r="E105" s="68">
        <v>1412164</v>
      </c>
      <c r="F105" s="69">
        <v>17480</v>
      </c>
      <c r="G105" s="85">
        <f>VLOOKUP(E105,R:S,2,0)</f>
        <v>17480</v>
      </c>
      <c r="H105" s="85">
        <f t="shared" si="3"/>
        <v>0</v>
      </c>
      <c r="J105" s="140">
        <v>1422953</v>
      </c>
      <c r="K105" s="141">
        <v>11829</v>
      </c>
      <c r="L105" s="130">
        <f>VLOOKUP(J105,R:S,2,0)</f>
        <v>11830</v>
      </c>
      <c r="M105" s="130">
        <f t="shared" si="4"/>
        <v>-1</v>
      </c>
      <c r="N105" s="130"/>
      <c r="O105" s="130" t="str">
        <f t="shared" si="5"/>
        <v>，1422953</v>
      </c>
      <c r="P105" s="130"/>
      <c r="R105" s="143">
        <v>1427430</v>
      </c>
      <c r="S105" s="143">
        <v>5915</v>
      </c>
    </row>
    <row r="106" s="85" customFormat="1" ht="15.75" customHeight="1" spans="1:19">
      <c r="A106" s="106"/>
      <c r="B106" s="67">
        <v>43473</v>
      </c>
      <c r="C106" s="68">
        <v>9570</v>
      </c>
      <c r="D106" s="68" t="s">
        <v>1083</v>
      </c>
      <c r="E106" s="68">
        <v>1425571</v>
      </c>
      <c r="F106" s="69">
        <v>9708</v>
      </c>
      <c r="G106" s="85">
        <f>VLOOKUP(E106,R:S,2,0)</f>
        <v>29130</v>
      </c>
      <c r="H106" s="85">
        <f t="shared" si="3"/>
        <v>-19422</v>
      </c>
      <c r="J106" s="140">
        <v>1423184</v>
      </c>
      <c r="K106" s="141">
        <v>17745</v>
      </c>
      <c r="L106" s="130">
        <f>VLOOKUP(J106,R:S,2,0)</f>
        <v>17745</v>
      </c>
      <c r="M106" s="130">
        <f t="shared" si="4"/>
        <v>0</v>
      </c>
      <c r="N106" s="130"/>
      <c r="O106" s="130" t="str">
        <f t="shared" si="5"/>
        <v>，1423184</v>
      </c>
      <c r="P106" s="130"/>
      <c r="R106" s="143">
        <v>1427648</v>
      </c>
      <c r="S106" s="143">
        <v>4855</v>
      </c>
    </row>
    <row r="107" s="85" customFormat="1" ht="15.75" customHeight="1" spans="1:19">
      <c r="A107" s="106"/>
      <c r="B107" s="67">
        <v>43473</v>
      </c>
      <c r="C107" s="68">
        <v>9571</v>
      </c>
      <c r="D107" s="68" t="s">
        <v>1084</v>
      </c>
      <c r="E107" s="68">
        <v>1425571</v>
      </c>
      <c r="F107" s="69">
        <v>9708</v>
      </c>
      <c r="G107" s="85">
        <f>VLOOKUP(E107,R:S,2,0)</f>
        <v>29130</v>
      </c>
      <c r="H107" s="85">
        <f t="shared" si="3"/>
        <v>-19422</v>
      </c>
      <c r="J107" s="140">
        <v>1423199</v>
      </c>
      <c r="K107" s="141">
        <v>15975</v>
      </c>
      <c r="L107" s="130">
        <f>VLOOKUP(J107,R:S,2,0)</f>
        <v>15975</v>
      </c>
      <c r="M107" s="130">
        <f t="shared" si="4"/>
        <v>0</v>
      </c>
      <c r="N107" s="130"/>
      <c r="O107" s="130" t="str">
        <f t="shared" si="5"/>
        <v>，1423199</v>
      </c>
      <c r="P107" s="130"/>
      <c r="R107" s="143">
        <v>1427663</v>
      </c>
      <c r="S107" s="143">
        <v>4855</v>
      </c>
    </row>
    <row r="108" s="85" customFormat="1" ht="15.75" customHeight="1" spans="1:19">
      <c r="A108" s="106"/>
      <c r="B108" s="67">
        <v>43474</v>
      </c>
      <c r="C108" s="68">
        <v>9757</v>
      </c>
      <c r="D108" s="68" t="s">
        <v>1076</v>
      </c>
      <c r="E108" s="68">
        <v>1427663</v>
      </c>
      <c r="F108" s="69">
        <v>4855</v>
      </c>
      <c r="G108" s="85">
        <f>VLOOKUP(E108,R:S,2,0)</f>
        <v>4855</v>
      </c>
      <c r="H108" s="85">
        <f t="shared" si="3"/>
        <v>0</v>
      </c>
      <c r="J108" s="140">
        <v>1423295</v>
      </c>
      <c r="K108" s="141">
        <v>21299</v>
      </c>
      <c r="L108" s="130">
        <f>VLOOKUP(J108,R:S,2,0)</f>
        <v>21300</v>
      </c>
      <c r="M108" s="130">
        <f t="shared" si="4"/>
        <v>-1</v>
      </c>
      <c r="N108" s="130"/>
      <c r="O108" s="130" t="str">
        <f t="shared" si="5"/>
        <v>，1423295</v>
      </c>
      <c r="P108" s="130"/>
      <c r="R108" s="143">
        <v>1427958</v>
      </c>
      <c r="S108" s="143">
        <v>9710</v>
      </c>
    </row>
    <row r="109" s="85" customFormat="1" ht="15.75" customHeight="1" spans="1:19">
      <c r="A109" s="106"/>
      <c r="B109" s="67">
        <v>43474</v>
      </c>
      <c r="C109" s="68">
        <v>9760</v>
      </c>
      <c r="D109" s="68" t="s">
        <v>1085</v>
      </c>
      <c r="E109" s="68">
        <v>1425153</v>
      </c>
      <c r="F109" s="69">
        <v>16317</v>
      </c>
      <c r="G109" s="85">
        <f>VLOOKUP(E109,R:S,2,0)</f>
        <v>16320</v>
      </c>
      <c r="H109" s="85">
        <f t="shared" si="3"/>
        <v>-3</v>
      </c>
      <c r="J109" s="140">
        <v>1423385</v>
      </c>
      <c r="K109" s="141">
        <v>4855</v>
      </c>
      <c r="L109" s="130">
        <f>VLOOKUP(J109,R:S,2,0)</f>
        <v>4855</v>
      </c>
      <c r="M109" s="130">
        <f t="shared" si="4"/>
        <v>0</v>
      </c>
      <c r="N109" s="130"/>
      <c r="O109" s="130" t="str">
        <f t="shared" si="5"/>
        <v>，1423385</v>
      </c>
      <c r="P109" s="130"/>
      <c r="R109" s="143">
        <v>1428000</v>
      </c>
      <c r="S109" s="143">
        <v>15975</v>
      </c>
    </row>
    <row r="110" s="85" customFormat="1" ht="15.75" customHeight="1" spans="1:19">
      <c r="A110" s="106"/>
      <c r="B110" s="67">
        <v>43474</v>
      </c>
      <c r="C110" s="68">
        <v>9763</v>
      </c>
      <c r="D110" s="68" t="s">
        <v>1086</v>
      </c>
      <c r="E110" s="68">
        <v>1415431</v>
      </c>
      <c r="F110" s="69">
        <v>15975</v>
      </c>
      <c r="G110" s="85">
        <f>VLOOKUP(E110,R:S,2,0)</f>
        <v>31950</v>
      </c>
      <c r="H110" s="85">
        <f t="shared" si="3"/>
        <v>-15975</v>
      </c>
      <c r="J110" s="140">
        <v>1423457</v>
      </c>
      <c r="K110" s="141">
        <v>9708</v>
      </c>
      <c r="L110" s="130">
        <f>VLOOKUP(J110,R:S,2,0)</f>
        <v>9710</v>
      </c>
      <c r="M110" s="130">
        <f t="shared" si="4"/>
        <v>-2</v>
      </c>
      <c r="N110" s="130"/>
      <c r="O110" s="130" t="str">
        <f t="shared" si="5"/>
        <v>，1423457</v>
      </c>
      <c r="P110" s="130"/>
      <c r="R110" s="143">
        <v>1428033</v>
      </c>
      <c r="S110" s="143">
        <v>4855</v>
      </c>
    </row>
    <row r="111" s="85" customFormat="1" ht="15.75" customHeight="1" spans="1:19">
      <c r="A111" s="106"/>
      <c r="B111" s="67">
        <v>43474</v>
      </c>
      <c r="C111" s="68">
        <v>9765</v>
      </c>
      <c r="D111" s="68" t="s">
        <v>1087</v>
      </c>
      <c r="E111" s="68">
        <v>1415431</v>
      </c>
      <c r="F111" s="69">
        <v>15975</v>
      </c>
      <c r="G111" s="85">
        <f>VLOOKUP(E111,R:S,2,0)</f>
        <v>31950</v>
      </c>
      <c r="H111" s="85">
        <f t="shared" si="3"/>
        <v>-15975</v>
      </c>
      <c r="J111" s="140">
        <v>1423507</v>
      </c>
      <c r="K111" s="141">
        <v>36930</v>
      </c>
      <c r="L111" s="130">
        <f>VLOOKUP(J111,R:S,2,0)</f>
        <v>36930</v>
      </c>
      <c r="M111" s="130">
        <f t="shared" si="4"/>
        <v>0</v>
      </c>
      <c r="N111" s="130"/>
      <c r="O111" s="130" t="str">
        <f t="shared" si="5"/>
        <v>，1423507</v>
      </c>
      <c r="P111" s="130"/>
      <c r="R111" s="143">
        <v>1428114</v>
      </c>
      <c r="S111" s="143">
        <v>9710</v>
      </c>
    </row>
    <row r="112" s="85" customFormat="1" ht="15.75" customHeight="1" spans="1:19">
      <c r="A112" s="106"/>
      <c r="B112" s="67">
        <v>43474</v>
      </c>
      <c r="C112" s="68">
        <v>9766</v>
      </c>
      <c r="D112" s="68" t="s">
        <v>1088</v>
      </c>
      <c r="E112" s="68">
        <v>1419252</v>
      </c>
      <c r="F112" s="69">
        <v>5915</v>
      </c>
      <c r="G112" s="85">
        <f>VLOOKUP(E112,R:S,2,0)</f>
        <v>5915</v>
      </c>
      <c r="H112" s="85">
        <f t="shared" si="3"/>
        <v>0</v>
      </c>
      <c r="J112" s="140">
        <v>1423510</v>
      </c>
      <c r="K112" s="141">
        <v>11829</v>
      </c>
      <c r="L112" s="130">
        <f>VLOOKUP(J112,R:S,2,0)</f>
        <v>11830</v>
      </c>
      <c r="M112" s="130">
        <f t="shared" si="4"/>
        <v>-1</v>
      </c>
      <c r="N112" s="130"/>
      <c r="O112" s="130" t="str">
        <f t="shared" si="5"/>
        <v>，1423510</v>
      </c>
      <c r="P112" s="130"/>
      <c r="R112" s="143">
        <v>1428123</v>
      </c>
      <c r="S112" s="143">
        <v>9710</v>
      </c>
    </row>
    <row r="113" s="85" customFormat="1" ht="15.75" customHeight="1" spans="1:19">
      <c r="A113" s="106"/>
      <c r="B113" s="67">
        <v>43474</v>
      </c>
      <c r="C113" s="68">
        <v>9767</v>
      </c>
      <c r="D113" s="68" t="s">
        <v>1089</v>
      </c>
      <c r="E113" s="68">
        <v>1426083</v>
      </c>
      <c r="F113" s="69">
        <v>4855</v>
      </c>
      <c r="G113" s="85">
        <f>VLOOKUP(E113,R:S,2,0)</f>
        <v>19420</v>
      </c>
      <c r="H113" s="85">
        <f t="shared" si="3"/>
        <v>-14565</v>
      </c>
      <c r="J113" s="140">
        <v>1423513</v>
      </c>
      <c r="K113" s="141">
        <v>31950</v>
      </c>
      <c r="L113" s="130">
        <f>VLOOKUP(J113,R:S,2,0)</f>
        <v>31950</v>
      </c>
      <c r="M113" s="130">
        <f t="shared" si="4"/>
        <v>0</v>
      </c>
      <c r="N113" s="130"/>
      <c r="O113" s="130" t="str">
        <f t="shared" si="5"/>
        <v>，1423513</v>
      </c>
      <c r="P113" s="130"/>
      <c r="R113" s="143">
        <v>1428125</v>
      </c>
      <c r="S113" s="143">
        <v>11830</v>
      </c>
    </row>
    <row r="114" s="85" customFormat="1" ht="15.75" customHeight="1" spans="1:19">
      <c r="A114" s="106"/>
      <c r="B114" s="67">
        <v>43474</v>
      </c>
      <c r="C114" s="68">
        <v>9768</v>
      </c>
      <c r="D114" s="68" t="s">
        <v>1090</v>
      </c>
      <c r="E114" s="68">
        <v>1426053</v>
      </c>
      <c r="F114" s="69">
        <v>13108</v>
      </c>
      <c r="G114" s="85">
        <f>VLOOKUP(E114,R:S,2,0)</f>
        <v>13110</v>
      </c>
      <c r="H114" s="85">
        <f t="shared" si="3"/>
        <v>-2</v>
      </c>
      <c r="J114" s="140">
        <v>1423620</v>
      </c>
      <c r="K114" s="141">
        <v>4855</v>
      </c>
      <c r="L114" s="130">
        <f>VLOOKUP(J114,R:S,2,0)</f>
        <v>4855</v>
      </c>
      <c r="M114" s="130">
        <f t="shared" si="4"/>
        <v>0</v>
      </c>
      <c r="N114" s="130"/>
      <c r="O114" s="130" t="str">
        <f t="shared" si="5"/>
        <v>，1423620</v>
      </c>
      <c r="P114" s="130"/>
      <c r="R114" s="143">
        <v>1428542</v>
      </c>
      <c r="S114" s="143">
        <v>13110</v>
      </c>
    </row>
    <row r="115" s="85" customFormat="1" ht="15.75" customHeight="1" spans="1:19">
      <c r="A115" s="106"/>
      <c r="B115" s="67">
        <v>43474</v>
      </c>
      <c r="C115" s="68">
        <v>9770</v>
      </c>
      <c r="D115" s="68" t="s">
        <v>1091</v>
      </c>
      <c r="E115" s="68">
        <v>1426083</v>
      </c>
      <c r="F115" s="69">
        <v>4855</v>
      </c>
      <c r="G115" s="85">
        <f>VLOOKUP(E115,R:S,2,0)</f>
        <v>19420</v>
      </c>
      <c r="H115" s="85">
        <f t="shared" si="3"/>
        <v>-14565</v>
      </c>
      <c r="J115" s="140">
        <v>1423629</v>
      </c>
      <c r="K115" s="141">
        <v>10770</v>
      </c>
      <c r="L115" s="130">
        <f>VLOOKUP(J115,R:S,2,0)</f>
        <v>10770</v>
      </c>
      <c r="M115" s="130">
        <f t="shared" si="4"/>
        <v>0</v>
      </c>
      <c r="N115" s="130"/>
      <c r="O115" s="130" t="str">
        <f t="shared" si="5"/>
        <v>，1423629</v>
      </c>
      <c r="P115" s="130"/>
      <c r="R115" s="143">
        <v>1428825</v>
      </c>
      <c r="S115" s="143">
        <v>21850</v>
      </c>
    </row>
    <row r="116" s="85" customFormat="1" ht="15.75" customHeight="1" spans="1:19">
      <c r="A116" s="106"/>
      <c r="B116" s="67">
        <v>43474</v>
      </c>
      <c r="C116" s="68">
        <v>9773</v>
      </c>
      <c r="D116" s="68" t="s">
        <v>1038</v>
      </c>
      <c r="E116" s="68">
        <v>1425981</v>
      </c>
      <c r="F116" s="69">
        <v>17476</v>
      </c>
      <c r="G116" s="85">
        <f>VLOOKUP(E116,R:S,2,0)</f>
        <v>17480</v>
      </c>
      <c r="H116" s="85">
        <f t="shared" si="3"/>
        <v>-4</v>
      </c>
      <c r="J116" s="140">
        <v>1423632</v>
      </c>
      <c r="K116" s="141">
        <v>19378</v>
      </c>
      <c r="L116" s="130">
        <f>VLOOKUP(J116,R:S,2,0)</f>
        <v>19380</v>
      </c>
      <c r="M116" s="130">
        <f t="shared" si="4"/>
        <v>-2</v>
      </c>
      <c r="N116" s="130"/>
      <c r="O116" s="130" t="str">
        <f t="shared" si="5"/>
        <v>，1423632</v>
      </c>
      <c r="P116" s="130"/>
      <c r="R116" s="143">
        <v>1431928</v>
      </c>
      <c r="S116" s="143">
        <v>17480</v>
      </c>
    </row>
    <row r="117" s="85" customFormat="1" ht="15.75" customHeight="1" spans="1:19">
      <c r="A117" s="106"/>
      <c r="B117" s="67">
        <v>43474</v>
      </c>
      <c r="C117" s="68">
        <v>9777</v>
      </c>
      <c r="D117" s="68" t="s">
        <v>1092</v>
      </c>
      <c r="E117" s="68">
        <v>1427843</v>
      </c>
      <c r="F117" s="69">
        <v>4855</v>
      </c>
      <c r="G117" s="85">
        <f>VLOOKUP(E117,R:S,2,0)</f>
        <v>4855</v>
      </c>
      <c r="H117" s="85">
        <f t="shared" si="3"/>
        <v>0</v>
      </c>
      <c r="J117" s="140">
        <v>1423659</v>
      </c>
      <c r="K117" s="141">
        <v>9710</v>
      </c>
      <c r="L117" s="130">
        <f>VLOOKUP(J117,R:S,2,0)</f>
        <v>9710</v>
      </c>
      <c r="M117" s="130">
        <f t="shared" si="4"/>
        <v>0</v>
      </c>
      <c r="N117" s="130"/>
      <c r="O117" s="130" t="str">
        <f t="shared" si="5"/>
        <v>，1423659</v>
      </c>
      <c r="P117" s="130"/>
      <c r="R117" s="143">
        <v>1432852</v>
      </c>
      <c r="S117" s="143">
        <v>5915</v>
      </c>
    </row>
    <row r="118" s="85" customFormat="1" ht="15.75" customHeight="1" spans="1:19">
      <c r="A118" s="106"/>
      <c r="B118" s="67">
        <v>43474</v>
      </c>
      <c r="C118" s="68">
        <v>9779</v>
      </c>
      <c r="D118" s="68" t="s">
        <v>1093</v>
      </c>
      <c r="E118" s="68">
        <v>1427140</v>
      </c>
      <c r="F118" s="69">
        <v>5385</v>
      </c>
      <c r="G118" s="85">
        <f>VLOOKUP(E118,R:S,2,0)</f>
        <v>5385</v>
      </c>
      <c r="H118" s="85">
        <f t="shared" si="3"/>
        <v>0</v>
      </c>
      <c r="J118" s="140">
        <v>1423665</v>
      </c>
      <c r="K118" s="141">
        <v>13107</v>
      </c>
      <c r="L118" s="130">
        <f>VLOOKUP(J118,R:S,2,0)</f>
        <v>13110</v>
      </c>
      <c r="M118" s="130">
        <f t="shared" si="4"/>
        <v>-3</v>
      </c>
      <c r="N118" s="130"/>
      <c r="O118" s="130" t="str">
        <f t="shared" si="5"/>
        <v>，1423665</v>
      </c>
      <c r="P118" s="130"/>
      <c r="R118" s="143">
        <v>1432660</v>
      </c>
      <c r="S118" s="143">
        <v>9710</v>
      </c>
    </row>
    <row r="119" s="85" customFormat="1" ht="15.75" customHeight="1" spans="1:19">
      <c r="A119" s="106"/>
      <c r="B119" s="67">
        <v>43474</v>
      </c>
      <c r="C119" s="68">
        <v>9786</v>
      </c>
      <c r="D119" s="68" t="s">
        <v>1094</v>
      </c>
      <c r="E119" s="68">
        <v>1425165</v>
      </c>
      <c r="F119" s="69">
        <v>4855</v>
      </c>
      <c r="G119" s="85">
        <f>VLOOKUP(E119,R:S,2,0)</f>
        <v>4855</v>
      </c>
      <c r="H119" s="85">
        <f t="shared" si="3"/>
        <v>0</v>
      </c>
      <c r="J119" s="140">
        <v>1423712</v>
      </c>
      <c r="K119" s="141">
        <v>19416</v>
      </c>
      <c r="L119" s="130">
        <f>VLOOKUP(J119,R:S,2,0)</f>
        <v>19420</v>
      </c>
      <c r="M119" s="130">
        <f t="shared" si="4"/>
        <v>-4</v>
      </c>
      <c r="N119" s="130"/>
      <c r="O119" s="130" t="str">
        <f t="shared" si="5"/>
        <v>，1423712</v>
      </c>
      <c r="P119" s="130"/>
      <c r="R119" s="143">
        <v>1432987</v>
      </c>
      <c r="S119" s="143">
        <v>13110</v>
      </c>
    </row>
    <row r="120" s="85" customFormat="1" ht="15.75" customHeight="1" spans="1:19">
      <c r="A120" s="106"/>
      <c r="B120" s="67">
        <v>43474</v>
      </c>
      <c r="C120" s="68">
        <v>9787</v>
      </c>
      <c r="D120" s="68" t="s">
        <v>351</v>
      </c>
      <c r="E120" s="68">
        <v>1424881</v>
      </c>
      <c r="F120" s="135">
        <v>9710</v>
      </c>
      <c r="G120" s="85">
        <f>VLOOKUP(E120,R:S,2,0)</f>
        <v>9710</v>
      </c>
      <c r="H120" s="85">
        <f t="shared" si="3"/>
        <v>0</v>
      </c>
      <c r="J120" s="140">
        <v>1423801</v>
      </c>
      <c r="K120" s="141">
        <v>4855</v>
      </c>
      <c r="L120" s="130">
        <f>VLOOKUP(J120,R:S,2,0)</f>
        <v>4855</v>
      </c>
      <c r="M120" s="130">
        <f t="shared" si="4"/>
        <v>0</v>
      </c>
      <c r="N120" s="130"/>
      <c r="O120" s="130" t="str">
        <f t="shared" si="5"/>
        <v>，1423801</v>
      </c>
      <c r="P120" s="130"/>
      <c r="R120" s="143">
        <v>1433638</v>
      </c>
      <c r="S120" s="143">
        <v>13110</v>
      </c>
    </row>
    <row r="121" s="85" customFormat="1" ht="15.75" customHeight="1" spans="1:19">
      <c r="A121" s="106"/>
      <c r="B121" s="67">
        <v>43474</v>
      </c>
      <c r="C121" s="68">
        <v>9789</v>
      </c>
      <c r="D121" s="68" t="s">
        <v>1095</v>
      </c>
      <c r="E121" s="68">
        <v>1424580</v>
      </c>
      <c r="F121" s="69">
        <v>9710</v>
      </c>
      <c r="G121" s="85">
        <f>VLOOKUP(E121,R:S,2,0)</f>
        <v>9710</v>
      </c>
      <c r="H121" s="85">
        <f t="shared" si="3"/>
        <v>0</v>
      </c>
      <c r="J121" s="140">
        <v>1423926</v>
      </c>
      <c r="K121" s="141">
        <v>13110</v>
      </c>
      <c r="L121" s="130">
        <f>VLOOKUP(J121,R:S,2,0)</f>
        <v>13110</v>
      </c>
      <c r="M121" s="130">
        <f t="shared" si="4"/>
        <v>0</v>
      </c>
      <c r="N121" s="130"/>
      <c r="O121" s="130" t="str">
        <f t="shared" si="5"/>
        <v>，1423926</v>
      </c>
      <c r="P121" s="130"/>
      <c r="R121" s="143">
        <v>1434047</v>
      </c>
      <c r="S121" s="143">
        <v>4855</v>
      </c>
    </row>
    <row r="122" s="85" customFormat="1" ht="15.75" customHeight="1" spans="1:19">
      <c r="A122" s="106"/>
      <c r="B122" s="67">
        <v>43474</v>
      </c>
      <c r="C122" s="68">
        <v>9794</v>
      </c>
      <c r="D122" s="68" t="s">
        <v>1096</v>
      </c>
      <c r="E122" s="68">
        <v>1426084</v>
      </c>
      <c r="F122" s="69">
        <v>4855</v>
      </c>
      <c r="G122" s="85">
        <f>VLOOKUP(E122,R:S,2,0)</f>
        <v>4855</v>
      </c>
      <c r="H122" s="85">
        <f t="shared" si="3"/>
        <v>0</v>
      </c>
      <c r="J122" s="140">
        <v>1423927</v>
      </c>
      <c r="K122" s="141">
        <v>4855</v>
      </c>
      <c r="L122" s="130">
        <f>VLOOKUP(J122,R:S,2,0)</f>
        <v>4855</v>
      </c>
      <c r="M122" s="130">
        <f t="shared" si="4"/>
        <v>0</v>
      </c>
      <c r="N122" s="130"/>
      <c r="O122" s="130" t="str">
        <f t="shared" si="5"/>
        <v>，1423927</v>
      </c>
      <c r="P122" s="130"/>
      <c r="R122" s="143">
        <v>1434067</v>
      </c>
      <c r="S122" s="143">
        <v>9710</v>
      </c>
    </row>
    <row r="123" s="85" customFormat="1" ht="15.75" customHeight="1" spans="1:19">
      <c r="A123" s="106"/>
      <c r="B123" s="67">
        <v>43474</v>
      </c>
      <c r="C123" s="68">
        <v>9795</v>
      </c>
      <c r="D123" s="68" t="s">
        <v>1097</v>
      </c>
      <c r="E123" s="68">
        <v>1426083</v>
      </c>
      <c r="F123" s="69">
        <v>4855</v>
      </c>
      <c r="G123" s="85">
        <f>VLOOKUP(E123,R:S,2,0)</f>
        <v>19420</v>
      </c>
      <c r="H123" s="85">
        <f t="shared" si="3"/>
        <v>-14565</v>
      </c>
      <c r="J123" s="140">
        <v>1423969</v>
      </c>
      <c r="K123" s="141">
        <v>13110</v>
      </c>
      <c r="L123" s="130">
        <f>VLOOKUP(J123,R:S,2,0)</f>
        <v>13110</v>
      </c>
      <c r="M123" s="130">
        <f t="shared" si="4"/>
        <v>0</v>
      </c>
      <c r="N123" s="130"/>
      <c r="O123" s="130" t="str">
        <f t="shared" si="5"/>
        <v>，1423969</v>
      </c>
      <c r="P123" s="130"/>
      <c r="R123" s="143">
        <v>1433464</v>
      </c>
      <c r="S123" s="143">
        <v>65550</v>
      </c>
    </row>
    <row r="124" s="85" customFormat="1" ht="15.75" customHeight="1" spans="1:19">
      <c r="A124" s="106"/>
      <c r="B124" s="67">
        <v>43474</v>
      </c>
      <c r="C124" s="68">
        <v>9798</v>
      </c>
      <c r="D124" s="68" t="s">
        <v>1098</v>
      </c>
      <c r="E124" s="68">
        <v>1425581</v>
      </c>
      <c r="F124" s="69">
        <v>11829</v>
      </c>
      <c r="G124" s="85">
        <f>VLOOKUP(E124,R:S,2,0)</f>
        <v>11830</v>
      </c>
      <c r="H124" s="85">
        <f t="shared" si="3"/>
        <v>-1</v>
      </c>
      <c r="J124" s="140">
        <v>1423995</v>
      </c>
      <c r="K124" s="141">
        <v>4855</v>
      </c>
      <c r="L124" s="130">
        <f>VLOOKUP(J124,R:S,2,0)</f>
        <v>4855</v>
      </c>
      <c r="M124" s="130">
        <f t="shared" si="4"/>
        <v>0</v>
      </c>
      <c r="N124" s="130"/>
      <c r="O124" s="130" t="str">
        <f t="shared" si="5"/>
        <v>，1423995</v>
      </c>
      <c r="P124" s="130"/>
      <c r="R124" s="143">
        <v>1433537</v>
      </c>
      <c r="S124" s="143">
        <v>4855</v>
      </c>
    </row>
    <row r="125" s="85" customFormat="1" ht="15.75" customHeight="1" spans="1:19">
      <c r="A125" s="106"/>
      <c r="B125" s="67">
        <v>43474</v>
      </c>
      <c r="C125" s="68">
        <v>9799</v>
      </c>
      <c r="D125" s="68" t="s">
        <v>1099</v>
      </c>
      <c r="E125" s="68">
        <v>1426083</v>
      </c>
      <c r="F125" s="69">
        <v>4855</v>
      </c>
      <c r="G125" s="85">
        <f>VLOOKUP(E125,R:S,2,0)</f>
        <v>19420</v>
      </c>
      <c r="H125" s="85">
        <f t="shared" si="3"/>
        <v>-14565</v>
      </c>
      <c r="J125" s="140">
        <v>1424118</v>
      </c>
      <c r="K125" s="141">
        <v>9710</v>
      </c>
      <c r="L125" s="130">
        <f>VLOOKUP(J125,R:S,2,0)</f>
        <v>9710</v>
      </c>
      <c r="M125" s="130">
        <f t="shared" si="4"/>
        <v>0</v>
      </c>
      <c r="N125" s="130"/>
      <c r="O125" s="130" t="str">
        <f t="shared" si="5"/>
        <v>，1424118</v>
      </c>
      <c r="P125" s="130"/>
      <c r="R125" s="143">
        <v>1433755</v>
      </c>
      <c r="S125" s="143">
        <v>4855</v>
      </c>
    </row>
    <row r="126" s="85" customFormat="1" ht="15.75" customHeight="1" spans="1:19">
      <c r="A126" s="106"/>
      <c r="B126" s="67">
        <v>43475</v>
      </c>
      <c r="C126" s="68">
        <v>9937</v>
      </c>
      <c r="D126" s="68" t="s">
        <v>1100</v>
      </c>
      <c r="E126" s="68">
        <v>1415098</v>
      </c>
      <c r="F126" s="69">
        <v>15975</v>
      </c>
      <c r="G126" s="85">
        <f>VLOOKUP(E126,R:S,2,0)</f>
        <v>15975</v>
      </c>
      <c r="H126" s="85">
        <f t="shared" si="3"/>
        <v>0</v>
      </c>
      <c r="J126" s="140">
        <v>1424145</v>
      </c>
      <c r="K126" s="141">
        <v>9710</v>
      </c>
      <c r="L126" s="130">
        <f>VLOOKUP(J126,R:S,2,0)</f>
        <v>9710</v>
      </c>
      <c r="M126" s="130">
        <f t="shared" si="4"/>
        <v>0</v>
      </c>
      <c r="N126" s="130"/>
      <c r="O126" s="130" t="str">
        <f t="shared" si="5"/>
        <v>，1424145</v>
      </c>
      <c r="P126" s="130"/>
      <c r="R126" s="143">
        <v>1433907</v>
      </c>
      <c r="S126" s="143">
        <v>59150</v>
      </c>
    </row>
    <row r="127" s="85" customFormat="1" ht="15.75" customHeight="1" spans="1:19">
      <c r="A127" s="106"/>
      <c r="B127" s="67">
        <v>43475</v>
      </c>
      <c r="C127" s="68">
        <v>9938</v>
      </c>
      <c r="D127" s="68" t="s">
        <v>1101</v>
      </c>
      <c r="E127" s="68">
        <v>1415099</v>
      </c>
      <c r="F127" s="69">
        <v>13110</v>
      </c>
      <c r="G127" s="85">
        <f>VLOOKUP(E127,R:S,2,0)</f>
        <v>13110</v>
      </c>
      <c r="H127" s="85">
        <f t="shared" si="3"/>
        <v>0</v>
      </c>
      <c r="J127" s="140">
        <v>1424148</v>
      </c>
      <c r="K127" s="141">
        <v>15975</v>
      </c>
      <c r="L127" s="130">
        <f>VLOOKUP(J127,R:S,2,0)</f>
        <v>15975</v>
      </c>
      <c r="M127" s="130">
        <f t="shared" si="4"/>
        <v>0</v>
      </c>
      <c r="N127" s="130"/>
      <c r="O127" s="130" t="str">
        <f t="shared" si="5"/>
        <v>，1424148</v>
      </c>
      <c r="P127" s="130"/>
      <c r="R127" s="143">
        <v>1434217</v>
      </c>
      <c r="S127" s="143">
        <v>26220</v>
      </c>
    </row>
    <row r="128" s="85" customFormat="1" ht="15.75" customHeight="1" spans="1:19">
      <c r="A128" s="106"/>
      <c r="B128" s="67">
        <v>43475</v>
      </c>
      <c r="C128" s="68">
        <v>9940</v>
      </c>
      <c r="D128" s="68" t="s">
        <v>1102</v>
      </c>
      <c r="E128" s="68">
        <v>1426568</v>
      </c>
      <c r="F128" s="69">
        <v>4855</v>
      </c>
      <c r="G128" s="85">
        <f>VLOOKUP(E128,R:S,2,0)</f>
        <v>24275</v>
      </c>
      <c r="H128" s="85">
        <f t="shared" si="3"/>
        <v>-19420</v>
      </c>
      <c r="J128" s="140">
        <v>1424277</v>
      </c>
      <c r="K128" s="141">
        <v>9710</v>
      </c>
      <c r="L128" s="130">
        <f>VLOOKUP(J128,R:S,2,0)</f>
        <v>9710</v>
      </c>
      <c r="M128" s="130">
        <f t="shared" si="4"/>
        <v>0</v>
      </c>
      <c r="N128" s="130"/>
      <c r="O128" s="130" t="str">
        <f t="shared" si="5"/>
        <v>，1424277</v>
      </c>
      <c r="P128" s="130"/>
      <c r="R128" s="143">
        <v>1434291</v>
      </c>
      <c r="S128" s="143">
        <v>13110</v>
      </c>
    </row>
    <row r="129" s="85" customFormat="1" ht="15.75" customHeight="1" spans="1:19">
      <c r="A129" s="106"/>
      <c r="B129" s="67">
        <v>43475</v>
      </c>
      <c r="C129" s="68">
        <v>9941</v>
      </c>
      <c r="D129" s="68" t="s">
        <v>1103</v>
      </c>
      <c r="E129" s="68">
        <v>1428756</v>
      </c>
      <c r="F129" s="69">
        <v>6840</v>
      </c>
      <c r="G129" s="85">
        <f>VLOOKUP(E129,R:S,2,0)</f>
        <v>6840</v>
      </c>
      <c r="H129" s="85">
        <f t="shared" si="3"/>
        <v>0</v>
      </c>
      <c r="J129" s="140">
        <v>1424308</v>
      </c>
      <c r="K129" s="141">
        <v>4855</v>
      </c>
      <c r="L129" s="130">
        <f>VLOOKUP(J129,R:S,2,0)</f>
        <v>4855</v>
      </c>
      <c r="M129" s="130">
        <f t="shared" si="4"/>
        <v>0</v>
      </c>
      <c r="N129" s="130"/>
      <c r="O129" s="130" t="str">
        <f t="shared" si="5"/>
        <v>，1424308</v>
      </c>
      <c r="P129" s="130"/>
      <c r="R129" s="143">
        <v>1434292</v>
      </c>
      <c r="S129" s="143">
        <v>9710</v>
      </c>
    </row>
    <row r="130" s="85" customFormat="1" ht="15.75" customHeight="1" spans="1:19">
      <c r="A130" s="106"/>
      <c r="B130" s="67">
        <v>43475</v>
      </c>
      <c r="C130" s="68">
        <v>9944</v>
      </c>
      <c r="D130" s="68" t="s">
        <v>1104</v>
      </c>
      <c r="E130" s="68">
        <v>1423507</v>
      </c>
      <c r="F130" s="69">
        <v>18465</v>
      </c>
      <c r="G130" s="85">
        <f>VLOOKUP(E130,R:S,2,0)</f>
        <v>36930</v>
      </c>
      <c r="H130" s="85">
        <f t="shared" si="3"/>
        <v>-18465</v>
      </c>
      <c r="J130" s="140">
        <v>1424343</v>
      </c>
      <c r="K130" s="141">
        <v>13110</v>
      </c>
      <c r="L130" s="130">
        <f>VLOOKUP(J130,R:S,2,0)</f>
        <v>13110</v>
      </c>
      <c r="M130" s="130">
        <f t="shared" si="4"/>
        <v>0</v>
      </c>
      <c r="N130" s="130"/>
      <c r="O130" s="130" t="str">
        <f t="shared" si="5"/>
        <v>，1424343</v>
      </c>
      <c r="P130" s="130"/>
      <c r="R130" s="143">
        <v>1434293</v>
      </c>
      <c r="S130" s="143">
        <v>15800</v>
      </c>
    </row>
    <row r="131" s="85" customFormat="1" ht="15.75" customHeight="1" spans="1:19">
      <c r="A131" s="106"/>
      <c r="B131" s="67">
        <v>43475</v>
      </c>
      <c r="C131" s="68">
        <v>9946</v>
      </c>
      <c r="D131" s="68" t="s">
        <v>1105</v>
      </c>
      <c r="E131" s="68">
        <v>1423507</v>
      </c>
      <c r="F131" s="69">
        <v>18465</v>
      </c>
      <c r="G131" s="85">
        <f>VLOOKUP(E131,R:S,2,0)</f>
        <v>36930</v>
      </c>
      <c r="H131" s="85">
        <f t="shared" si="3"/>
        <v>-18465</v>
      </c>
      <c r="J131" s="140">
        <v>1424349</v>
      </c>
      <c r="K131" s="141">
        <v>19420</v>
      </c>
      <c r="L131" s="130">
        <f>VLOOKUP(J131,R:S,2,0)</f>
        <v>19420</v>
      </c>
      <c r="M131" s="130">
        <f t="shared" si="4"/>
        <v>0</v>
      </c>
      <c r="N131" s="130"/>
      <c r="O131" s="130" t="str">
        <f t="shared" si="5"/>
        <v>，1424349</v>
      </c>
      <c r="P131" s="130"/>
      <c r="R131" s="143">
        <v>1434357</v>
      </c>
      <c r="S131" s="143">
        <v>4855</v>
      </c>
    </row>
    <row r="132" s="85" customFormat="1" ht="15.75" customHeight="1" spans="1:19">
      <c r="A132" s="106"/>
      <c r="B132" s="67">
        <v>43475</v>
      </c>
      <c r="C132" s="68">
        <v>9954</v>
      </c>
      <c r="D132" s="68" t="s">
        <v>1106</v>
      </c>
      <c r="E132" s="68">
        <v>1426568</v>
      </c>
      <c r="F132" s="69">
        <v>4855</v>
      </c>
      <c r="G132" s="85">
        <f>VLOOKUP(E132,R:S,2,0)</f>
        <v>24275</v>
      </c>
      <c r="H132" s="85">
        <f t="shared" si="3"/>
        <v>-19420</v>
      </c>
      <c r="J132" s="140">
        <v>1424362</v>
      </c>
      <c r="K132" s="141">
        <v>5385</v>
      </c>
      <c r="L132" s="130">
        <f>VLOOKUP(J132,R:S,2,0)</f>
        <v>5385</v>
      </c>
      <c r="M132" s="130">
        <f t="shared" si="4"/>
        <v>0</v>
      </c>
      <c r="N132" s="130"/>
      <c r="O132" s="130" t="str">
        <f t="shared" si="5"/>
        <v>，1424362</v>
      </c>
      <c r="P132" s="130"/>
      <c r="R132" s="143">
        <v>1434365</v>
      </c>
      <c r="S132" s="143">
        <v>19420</v>
      </c>
    </row>
    <row r="133" s="85" customFormat="1" ht="15.75" customHeight="1" spans="1:19">
      <c r="A133" s="106"/>
      <c r="B133" s="67">
        <v>43475</v>
      </c>
      <c r="C133" s="68">
        <v>9959</v>
      </c>
      <c r="D133" s="68" t="s">
        <v>1107</v>
      </c>
      <c r="E133" s="68">
        <v>1426568</v>
      </c>
      <c r="F133" s="69">
        <v>4855</v>
      </c>
      <c r="G133" s="85">
        <f>VLOOKUP(E133,R:S,2,0)</f>
        <v>24275</v>
      </c>
      <c r="H133" s="85">
        <f t="shared" si="3"/>
        <v>-19420</v>
      </c>
      <c r="J133" s="140">
        <v>1424436</v>
      </c>
      <c r="K133" s="141">
        <v>4855</v>
      </c>
      <c r="L133" s="130">
        <f>VLOOKUP(J133,R:S,2,0)</f>
        <v>4855</v>
      </c>
      <c r="M133" s="130">
        <f t="shared" si="4"/>
        <v>0</v>
      </c>
      <c r="N133" s="130"/>
      <c r="O133" s="130" t="str">
        <f t="shared" si="5"/>
        <v>，1424436</v>
      </c>
      <c r="P133" s="130"/>
      <c r="R133" s="143">
        <v>1434811</v>
      </c>
      <c r="S133" s="143">
        <v>13110</v>
      </c>
    </row>
    <row r="134" s="85" customFormat="1" ht="15.75" customHeight="1" spans="1:19">
      <c r="A134" s="106"/>
      <c r="B134" s="67">
        <v>43475</v>
      </c>
      <c r="C134" s="68">
        <v>9960</v>
      </c>
      <c r="D134" s="68" t="s">
        <v>1108</v>
      </c>
      <c r="E134" s="68">
        <v>1426568</v>
      </c>
      <c r="F134" s="69">
        <v>4855</v>
      </c>
      <c r="G134" s="85">
        <f>VLOOKUP(E134,R:S,2,0)</f>
        <v>24275</v>
      </c>
      <c r="H134" s="85">
        <f t="shared" si="3"/>
        <v>-19420</v>
      </c>
      <c r="J134" s="140">
        <v>1424534</v>
      </c>
      <c r="K134" s="141">
        <v>9710</v>
      </c>
      <c r="L134" s="130">
        <f>VLOOKUP(J134,R:S,2,0)</f>
        <v>9710</v>
      </c>
      <c r="M134" s="130">
        <f t="shared" si="4"/>
        <v>0</v>
      </c>
      <c r="N134" s="130"/>
      <c r="O134" s="130" t="str">
        <f t="shared" si="5"/>
        <v>，1424534</v>
      </c>
      <c r="P134" s="130"/>
      <c r="R134" s="143">
        <v>1434935</v>
      </c>
      <c r="S134" s="143">
        <v>17400</v>
      </c>
    </row>
    <row r="135" s="85" customFormat="1" ht="15.75" customHeight="1" spans="1:19">
      <c r="A135" s="106"/>
      <c r="B135" s="67">
        <v>43475</v>
      </c>
      <c r="C135" s="68">
        <v>9962</v>
      </c>
      <c r="D135" s="68" t="s">
        <v>1109</v>
      </c>
      <c r="E135" s="68">
        <v>1426568</v>
      </c>
      <c r="F135" s="69">
        <v>4855</v>
      </c>
      <c r="G135" s="85">
        <f>VLOOKUP(E135,R:S,2,0)</f>
        <v>24275</v>
      </c>
      <c r="H135" s="85">
        <f t="shared" si="3"/>
        <v>-19420</v>
      </c>
      <c r="J135" s="140">
        <v>1424544</v>
      </c>
      <c r="K135" s="141">
        <v>11830</v>
      </c>
      <c r="L135" s="130">
        <f>VLOOKUP(J135,R:S,2,0)</f>
        <v>11830</v>
      </c>
      <c r="M135" s="130">
        <f t="shared" si="4"/>
        <v>0</v>
      </c>
      <c r="N135" s="130"/>
      <c r="O135" s="130" t="str">
        <f t="shared" si="5"/>
        <v>，1424544</v>
      </c>
      <c r="P135" s="130"/>
      <c r="R135" s="143">
        <v>1435117</v>
      </c>
      <c r="S135" s="143">
        <v>4855</v>
      </c>
    </row>
    <row r="136" s="85" customFormat="1" ht="15.75" customHeight="1" spans="1:19">
      <c r="A136" s="106"/>
      <c r="B136" s="67">
        <v>43475</v>
      </c>
      <c r="C136" s="68">
        <v>9965</v>
      </c>
      <c r="D136" s="68" t="s">
        <v>1110</v>
      </c>
      <c r="E136" s="68">
        <v>1421647</v>
      </c>
      <c r="F136" s="69">
        <v>13110</v>
      </c>
      <c r="G136" s="85">
        <f>VLOOKUP(E136,R:S,2,0)</f>
        <v>13110</v>
      </c>
      <c r="H136" s="85">
        <f t="shared" si="3"/>
        <v>0</v>
      </c>
      <c r="J136" s="140">
        <v>1424546</v>
      </c>
      <c r="K136" s="141">
        <v>11830</v>
      </c>
      <c r="L136" s="130">
        <f>VLOOKUP(J136,R:S,2,0)</f>
        <v>11830</v>
      </c>
      <c r="M136" s="130">
        <f t="shared" si="4"/>
        <v>0</v>
      </c>
      <c r="N136" s="130"/>
      <c r="O136" s="130" t="str">
        <f t="shared" si="5"/>
        <v>，1424546</v>
      </c>
      <c r="P136" s="130"/>
      <c r="R136" s="143">
        <v>1435162</v>
      </c>
      <c r="S136" s="143">
        <v>15975</v>
      </c>
    </row>
    <row r="137" s="85" customFormat="1" ht="15.75" customHeight="1" spans="1:19">
      <c r="A137" s="106"/>
      <c r="B137" s="67">
        <v>43475</v>
      </c>
      <c r="C137" s="68">
        <v>9972</v>
      </c>
      <c r="D137" s="68" t="s">
        <v>1111</v>
      </c>
      <c r="E137" s="68">
        <v>1399551</v>
      </c>
      <c r="F137" s="69">
        <v>12090</v>
      </c>
      <c r="G137" s="85">
        <f>VLOOKUP(E137,R:S,2,0)</f>
        <v>12090</v>
      </c>
      <c r="H137" s="85">
        <f t="shared" si="3"/>
        <v>0</v>
      </c>
      <c r="J137" s="140">
        <v>1424561</v>
      </c>
      <c r="K137" s="141">
        <v>5915</v>
      </c>
      <c r="L137" s="130">
        <f>VLOOKUP(J137,R:S,2,0)</f>
        <v>5915</v>
      </c>
      <c r="M137" s="130">
        <f t="shared" si="4"/>
        <v>0</v>
      </c>
      <c r="N137" s="130"/>
      <c r="O137" s="130" t="str">
        <f t="shared" si="5"/>
        <v>，1424561</v>
      </c>
      <c r="P137" s="130"/>
      <c r="R137" s="143">
        <v>1435484</v>
      </c>
      <c r="S137" s="143">
        <v>21850</v>
      </c>
    </row>
    <row r="138" s="85" customFormat="1" ht="15.75" customHeight="1" spans="1:19">
      <c r="A138" s="106"/>
      <c r="B138" s="67">
        <v>43476</v>
      </c>
      <c r="C138" s="68">
        <v>10105</v>
      </c>
      <c r="D138" s="68" t="s">
        <v>1112</v>
      </c>
      <c r="E138" s="68">
        <v>1428019</v>
      </c>
      <c r="F138" s="69">
        <v>11829</v>
      </c>
      <c r="G138" s="85">
        <f>VLOOKUP(E138,R:S,2,0)</f>
        <v>35490</v>
      </c>
      <c r="H138" s="85">
        <f t="shared" si="3"/>
        <v>-23661</v>
      </c>
      <c r="J138" s="140">
        <v>1424568</v>
      </c>
      <c r="K138" s="141">
        <v>12890</v>
      </c>
      <c r="L138" s="130">
        <f>VLOOKUP(J138,R:S,2,0)</f>
        <v>12890</v>
      </c>
      <c r="M138" s="130">
        <f t="shared" si="4"/>
        <v>0</v>
      </c>
      <c r="N138" s="130"/>
      <c r="O138" s="130" t="str">
        <f t="shared" si="5"/>
        <v>，1424568</v>
      </c>
      <c r="P138" s="130"/>
      <c r="R138" s="143">
        <v>1437108</v>
      </c>
      <c r="S138" s="143">
        <v>19185</v>
      </c>
    </row>
    <row r="139" s="85" customFormat="1" ht="15.75" customHeight="1" spans="1:19">
      <c r="A139" s="106"/>
      <c r="B139" s="67">
        <v>43476</v>
      </c>
      <c r="C139" s="68">
        <v>10113</v>
      </c>
      <c r="D139" s="68" t="s">
        <v>1101</v>
      </c>
      <c r="E139" s="68">
        <v>1428114</v>
      </c>
      <c r="F139" s="69">
        <v>4855</v>
      </c>
      <c r="G139" s="85">
        <f>VLOOKUP(E139,R:S,2,0)</f>
        <v>9710</v>
      </c>
      <c r="H139" s="85">
        <f t="shared" si="3"/>
        <v>-4855</v>
      </c>
      <c r="J139" s="140">
        <v>1424572</v>
      </c>
      <c r="K139" s="141">
        <v>15975</v>
      </c>
      <c r="L139" s="130">
        <f>VLOOKUP(J139,R:S,2,0)</f>
        <v>15975</v>
      </c>
      <c r="M139" s="130">
        <f t="shared" si="4"/>
        <v>0</v>
      </c>
      <c r="N139" s="130"/>
      <c r="O139" s="130" t="str">
        <f t="shared" si="5"/>
        <v>，1424572</v>
      </c>
      <c r="P139" s="130"/>
      <c r="R139" s="143">
        <v>1438016</v>
      </c>
      <c r="S139" s="143">
        <v>14565</v>
      </c>
    </row>
    <row r="140" s="85" customFormat="1" ht="15.75" customHeight="1" spans="1:19">
      <c r="A140" s="106"/>
      <c r="B140" s="67">
        <v>43476</v>
      </c>
      <c r="C140" s="68">
        <v>10114</v>
      </c>
      <c r="D140" s="68" t="s">
        <v>1100</v>
      </c>
      <c r="E140" s="68">
        <v>1428114</v>
      </c>
      <c r="F140" s="69">
        <v>4855</v>
      </c>
      <c r="G140" s="85">
        <f>VLOOKUP(E140,R:S,2,0)</f>
        <v>9710</v>
      </c>
      <c r="H140" s="85">
        <f t="shared" si="3"/>
        <v>-4855</v>
      </c>
      <c r="J140" s="140">
        <v>1424580</v>
      </c>
      <c r="K140" s="141">
        <v>9710</v>
      </c>
      <c r="L140" s="130">
        <f>VLOOKUP(J140,R:S,2,0)</f>
        <v>9710</v>
      </c>
      <c r="M140" s="130">
        <f t="shared" si="4"/>
        <v>0</v>
      </c>
      <c r="N140" s="130"/>
      <c r="O140" s="130" t="str">
        <f t="shared" si="5"/>
        <v>，1424580</v>
      </c>
      <c r="P140" s="130"/>
      <c r="R140" s="143">
        <v>1438034</v>
      </c>
      <c r="S140" s="143">
        <v>4855</v>
      </c>
    </row>
    <row r="141" s="85" customFormat="1" ht="15.75" customHeight="1" spans="1:19">
      <c r="A141" s="106"/>
      <c r="B141" s="67">
        <v>43476</v>
      </c>
      <c r="C141" s="68">
        <v>10117</v>
      </c>
      <c r="D141" s="68" t="s">
        <v>1113</v>
      </c>
      <c r="E141" s="68">
        <v>1428019</v>
      </c>
      <c r="F141" s="69">
        <v>11829</v>
      </c>
      <c r="G141" s="85">
        <f>VLOOKUP(E141,R:S,2,0)</f>
        <v>35490</v>
      </c>
      <c r="H141" s="85">
        <f t="shared" ref="H141:H204" si="6">F141-G141</f>
        <v>-23661</v>
      </c>
      <c r="J141" s="140">
        <v>1424688</v>
      </c>
      <c r="K141" s="141">
        <v>9710</v>
      </c>
      <c r="L141" s="130">
        <f>VLOOKUP(J141,R:S,2,0)</f>
        <v>9710</v>
      </c>
      <c r="M141" s="130">
        <f t="shared" si="4"/>
        <v>0</v>
      </c>
      <c r="N141" s="130"/>
      <c r="O141" s="130" t="str">
        <f t="shared" si="5"/>
        <v>，1424688</v>
      </c>
      <c r="P141" s="130"/>
      <c r="R141" s="143">
        <v>1438053</v>
      </c>
      <c r="S141" s="143">
        <v>9710</v>
      </c>
    </row>
    <row r="142" s="85" customFormat="1" ht="15.75" customHeight="1" spans="1:19">
      <c r="A142" s="106"/>
      <c r="B142" s="67">
        <v>43476</v>
      </c>
      <c r="C142" s="68">
        <v>10119</v>
      </c>
      <c r="D142" s="68" t="s">
        <v>1114</v>
      </c>
      <c r="E142" s="68">
        <v>1428019</v>
      </c>
      <c r="F142" s="69">
        <v>11829</v>
      </c>
      <c r="G142" s="85">
        <f>VLOOKUP(E142,R:S,2,0)</f>
        <v>35490</v>
      </c>
      <c r="H142" s="85">
        <f t="shared" si="6"/>
        <v>-23661</v>
      </c>
      <c r="J142" s="140">
        <v>1424752</v>
      </c>
      <c r="K142" s="141">
        <v>9710</v>
      </c>
      <c r="L142" s="130">
        <f>VLOOKUP(J142,R:S,2,0)</f>
        <v>9710</v>
      </c>
      <c r="M142" s="130">
        <f t="shared" ref="M142:M205" si="7">K142-L142</f>
        <v>0</v>
      </c>
      <c r="N142" s="130"/>
      <c r="O142" s="130" t="str">
        <f t="shared" ref="O142:O205" si="8">$N$14&amp;J142</f>
        <v>，1424752</v>
      </c>
      <c r="P142" s="130"/>
      <c r="R142" s="143">
        <v>1434441</v>
      </c>
      <c r="S142" s="143">
        <v>9710</v>
      </c>
    </row>
    <row r="143" s="85" customFormat="1" ht="15.75" customHeight="1" spans="1:19">
      <c r="A143" s="106"/>
      <c r="B143" s="67">
        <v>43476</v>
      </c>
      <c r="C143" s="68">
        <v>10123</v>
      </c>
      <c r="D143" s="68" t="s">
        <v>1115</v>
      </c>
      <c r="E143" s="68">
        <v>1427474</v>
      </c>
      <c r="F143" s="69">
        <v>5915</v>
      </c>
      <c r="G143" s="85">
        <f>VLOOKUP(E143,R:S,2,0)</f>
        <v>5915</v>
      </c>
      <c r="H143" s="85">
        <f t="shared" si="6"/>
        <v>0</v>
      </c>
      <c r="J143" s="140">
        <v>1424758</v>
      </c>
      <c r="K143" s="141">
        <v>11830</v>
      </c>
      <c r="L143" s="130">
        <f>VLOOKUP(J143,R:S,2,0)</f>
        <v>11830</v>
      </c>
      <c r="M143" s="130">
        <f t="shared" si="7"/>
        <v>0</v>
      </c>
      <c r="N143" s="130"/>
      <c r="O143" s="130" t="str">
        <f t="shared" si="8"/>
        <v>，1424758</v>
      </c>
      <c r="P143" s="130"/>
      <c r="R143" s="143">
        <v>1434517</v>
      </c>
      <c r="S143" s="143">
        <v>15975</v>
      </c>
    </row>
    <row r="144" s="85" customFormat="1" ht="15.75" customHeight="1" spans="1:19">
      <c r="A144" s="106"/>
      <c r="B144" s="67">
        <v>43476</v>
      </c>
      <c r="C144" s="68">
        <v>10125</v>
      </c>
      <c r="D144" s="68" t="s">
        <v>1116</v>
      </c>
      <c r="E144" s="68">
        <v>1428823</v>
      </c>
      <c r="F144" s="69">
        <v>4855</v>
      </c>
      <c r="G144" s="85">
        <f>VLOOKUP(E144,R:S,2,0)</f>
        <v>4855</v>
      </c>
      <c r="H144" s="85">
        <f t="shared" si="6"/>
        <v>0</v>
      </c>
      <c r="J144" s="140">
        <v>1424881</v>
      </c>
      <c r="K144" s="141">
        <v>9710</v>
      </c>
      <c r="L144" s="130">
        <f>VLOOKUP(J144,R:S,2,0)</f>
        <v>9710</v>
      </c>
      <c r="M144" s="130">
        <f t="shared" si="7"/>
        <v>0</v>
      </c>
      <c r="N144" s="130"/>
      <c r="O144" s="130" t="str">
        <f t="shared" si="8"/>
        <v>，1424881</v>
      </c>
      <c r="P144" s="130"/>
      <c r="R144" s="143">
        <v>1434526</v>
      </c>
      <c r="S144" s="143">
        <v>4855</v>
      </c>
    </row>
    <row r="145" s="85" customFormat="1" ht="15.75" customHeight="1" spans="1:19">
      <c r="A145" s="106"/>
      <c r="B145" s="67">
        <v>43476</v>
      </c>
      <c r="C145" s="68">
        <v>10126</v>
      </c>
      <c r="D145" s="68" t="s">
        <v>1117</v>
      </c>
      <c r="E145" s="68">
        <v>1427648</v>
      </c>
      <c r="F145" s="69">
        <v>4855</v>
      </c>
      <c r="G145" s="85">
        <f>VLOOKUP(E145,R:S,2,0)</f>
        <v>4855</v>
      </c>
      <c r="H145" s="85">
        <f t="shared" si="6"/>
        <v>0</v>
      </c>
      <c r="J145" s="140">
        <v>1425138</v>
      </c>
      <c r="K145" s="141">
        <v>4855</v>
      </c>
      <c r="L145" s="130">
        <f>VLOOKUP(J145,R:S,2,0)</f>
        <v>4855</v>
      </c>
      <c r="M145" s="130">
        <f t="shared" si="7"/>
        <v>0</v>
      </c>
      <c r="N145" s="130"/>
      <c r="O145" s="130" t="str">
        <f t="shared" si="8"/>
        <v>，1425138</v>
      </c>
      <c r="P145" s="130"/>
      <c r="R145" s="143">
        <v>1435655</v>
      </c>
      <c r="S145" s="143">
        <v>9710</v>
      </c>
    </row>
    <row r="146" s="85" customFormat="1" ht="15.75" customHeight="1" spans="1:19">
      <c r="A146" s="106"/>
      <c r="B146" s="67">
        <v>43476</v>
      </c>
      <c r="C146" s="68">
        <v>10132</v>
      </c>
      <c r="D146" s="68" t="s">
        <v>1118</v>
      </c>
      <c r="E146" s="68">
        <v>1428234</v>
      </c>
      <c r="F146" s="69">
        <v>9710</v>
      </c>
      <c r="G146" s="85">
        <f>VLOOKUP(E146,R:S,2,0)</f>
        <v>9710</v>
      </c>
      <c r="H146" s="85">
        <f t="shared" si="6"/>
        <v>0</v>
      </c>
      <c r="J146" s="140">
        <v>1425153</v>
      </c>
      <c r="K146" s="141">
        <v>16317</v>
      </c>
      <c r="L146" s="130">
        <f>VLOOKUP(J146,R:S,2,0)</f>
        <v>16320</v>
      </c>
      <c r="M146" s="130">
        <f t="shared" si="7"/>
        <v>-3</v>
      </c>
      <c r="N146" s="130"/>
      <c r="O146" s="130" t="str">
        <f t="shared" si="8"/>
        <v>，1425153</v>
      </c>
      <c r="P146" s="130"/>
      <c r="R146" s="143">
        <v>1435946</v>
      </c>
      <c r="S146" s="143">
        <v>15975</v>
      </c>
    </row>
    <row r="147" s="85" customFormat="1" ht="15.75" customHeight="1" spans="1:19">
      <c r="A147" s="106"/>
      <c r="B147" s="67">
        <v>43476</v>
      </c>
      <c r="C147" s="68">
        <v>10135</v>
      </c>
      <c r="D147" s="68" t="s">
        <v>1119</v>
      </c>
      <c r="E147" s="68">
        <v>1424362</v>
      </c>
      <c r="F147" s="69">
        <v>5385</v>
      </c>
      <c r="G147" s="85">
        <f>VLOOKUP(E147,R:S,2,0)</f>
        <v>5385</v>
      </c>
      <c r="H147" s="85">
        <f t="shared" si="6"/>
        <v>0</v>
      </c>
      <c r="J147" s="140">
        <v>1425165</v>
      </c>
      <c r="K147" s="141">
        <v>4855</v>
      </c>
      <c r="L147" s="130">
        <f>VLOOKUP(J147,R:S,2,0)</f>
        <v>4855</v>
      </c>
      <c r="M147" s="130">
        <f t="shared" si="7"/>
        <v>0</v>
      </c>
      <c r="N147" s="130"/>
      <c r="O147" s="130" t="str">
        <f t="shared" si="8"/>
        <v>，1425165</v>
      </c>
      <c r="P147" s="130"/>
      <c r="R147" s="143">
        <v>1436038</v>
      </c>
      <c r="S147" s="143">
        <v>21300</v>
      </c>
    </row>
    <row r="148" s="85" customFormat="1" ht="15.75" customHeight="1" spans="1:19">
      <c r="A148" s="106"/>
      <c r="B148" s="67">
        <v>43476</v>
      </c>
      <c r="C148" s="68">
        <v>10137</v>
      </c>
      <c r="D148" s="68" t="s">
        <v>1098</v>
      </c>
      <c r="E148" s="68">
        <v>1428189</v>
      </c>
      <c r="F148" s="69">
        <v>4855</v>
      </c>
      <c r="G148" s="85">
        <f>VLOOKUP(E148,R:S,2,0)</f>
        <v>4855</v>
      </c>
      <c r="H148" s="85">
        <f t="shared" si="6"/>
        <v>0</v>
      </c>
      <c r="J148" s="140">
        <v>1425263</v>
      </c>
      <c r="K148" s="141">
        <v>5915</v>
      </c>
      <c r="L148" s="130">
        <f>VLOOKUP(J148,R:S,2,0)</f>
        <v>5915</v>
      </c>
      <c r="M148" s="130">
        <f t="shared" si="7"/>
        <v>0</v>
      </c>
      <c r="N148" s="130"/>
      <c r="O148" s="130" t="str">
        <f t="shared" si="8"/>
        <v>，1425263</v>
      </c>
      <c r="P148" s="130"/>
      <c r="R148" s="143">
        <v>1436707</v>
      </c>
      <c r="S148" s="143">
        <v>4855</v>
      </c>
    </row>
    <row r="149" s="85" customFormat="1" ht="15.75" customHeight="1" spans="1:19">
      <c r="A149" s="106"/>
      <c r="B149" s="67">
        <v>43476</v>
      </c>
      <c r="C149" s="68">
        <v>10141</v>
      </c>
      <c r="D149" s="68" t="s">
        <v>1120</v>
      </c>
      <c r="E149" s="68">
        <v>1428864</v>
      </c>
      <c r="F149" s="69">
        <v>4855</v>
      </c>
      <c r="G149" s="85">
        <f>VLOOKUP(E149,R:S,2,0)</f>
        <v>4855</v>
      </c>
      <c r="H149" s="85">
        <f t="shared" si="6"/>
        <v>0</v>
      </c>
      <c r="J149" s="140">
        <v>1425266</v>
      </c>
      <c r="K149" s="141">
        <v>5915</v>
      </c>
      <c r="L149" s="130">
        <f>VLOOKUP(J149,R:S,2,0)</f>
        <v>5915</v>
      </c>
      <c r="M149" s="130">
        <f t="shared" si="7"/>
        <v>0</v>
      </c>
      <c r="N149" s="130"/>
      <c r="O149" s="130" t="str">
        <f t="shared" si="8"/>
        <v>，1425266</v>
      </c>
      <c r="P149" s="130"/>
      <c r="R149" s="143">
        <v>1438170</v>
      </c>
      <c r="S149" s="143">
        <v>13090</v>
      </c>
    </row>
    <row r="150" s="85" customFormat="1" ht="15.75" customHeight="1" spans="1:19">
      <c r="A150" s="106"/>
      <c r="B150" s="67">
        <v>43477</v>
      </c>
      <c r="C150" s="68">
        <v>10304</v>
      </c>
      <c r="D150" s="68" t="s">
        <v>1121</v>
      </c>
      <c r="E150" s="68">
        <v>1427491</v>
      </c>
      <c r="F150" s="69">
        <v>13108</v>
      </c>
      <c r="G150" s="85">
        <f>VLOOKUP(E150,R:S,2,0)</f>
        <v>13110</v>
      </c>
      <c r="H150" s="85">
        <f t="shared" si="6"/>
        <v>-2</v>
      </c>
      <c r="J150" s="140">
        <v>1425418</v>
      </c>
      <c r="K150" s="141">
        <v>14534</v>
      </c>
      <c r="L150" s="130">
        <f>VLOOKUP(J150,R:S,2,0)</f>
        <v>14535</v>
      </c>
      <c r="M150" s="130">
        <f t="shared" si="7"/>
        <v>-1</v>
      </c>
      <c r="N150" s="130"/>
      <c r="O150" s="130" t="str">
        <f t="shared" si="8"/>
        <v>，1425418</v>
      </c>
      <c r="P150" s="130"/>
      <c r="R150" s="143">
        <v>1438569</v>
      </c>
      <c r="S150" s="143">
        <v>6015</v>
      </c>
    </row>
    <row r="151" s="85" customFormat="1" ht="15.75" customHeight="1" spans="1:19">
      <c r="A151" s="106"/>
      <c r="B151" s="67">
        <v>43477</v>
      </c>
      <c r="C151" s="68">
        <v>10305</v>
      </c>
      <c r="D151" s="68" t="s">
        <v>1122</v>
      </c>
      <c r="E151" s="68">
        <v>1428036</v>
      </c>
      <c r="F151" s="69">
        <v>4855</v>
      </c>
      <c r="G151" s="85">
        <f>VLOOKUP(E151,R:S,2,0)</f>
        <v>4855</v>
      </c>
      <c r="H151" s="85">
        <f t="shared" si="6"/>
        <v>0</v>
      </c>
      <c r="J151" s="140">
        <v>1425477</v>
      </c>
      <c r="K151" s="141">
        <v>9710</v>
      </c>
      <c r="L151" s="130">
        <f>VLOOKUP(J151,R:S,2,0)</f>
        <v>9710</v>
      </c>
      <c r="M151" s="130">
        <f t="shared" si="7"/>
        <v>0</v>
      </c>
      <c r="N151" s="130"/>
      <c r="O151" s="130" t="str">
        <f t="shared" si="8"/>
        <v>，1425477</v>
      </c>
      <c r="P151" s="130"/>
      <c r="R151" s="143">
        <v>1438512</v>
      </c>
      <c r="S151" s="143">
        <v>32910</v>
      </c>
    </row>
    <row r="152" s="85" customFormat="1" ht="15.75" customHeight="1" spans="1:19">
      <c r="A152" s="106"/>
      <c r="B152" s="67">
        <v>43477</v>
      </c>
      <c r="C152" s="68">
        <v>10308</v>
      </c>
      <c r="D152" s="68" t="s">
        <v>1123</v>
      </c>
      <c r="E152" s="68">
        <v>1426740</v>
      </c>
      <c r="F152" s="69">
        <v>9710</v>
      </c>
      <c r="G152" s="85">
        <f>VLOOKUP(E152,R:S,2,0)</f>
        <v>9710</v>
      </c>
      <c r="H152" s="85">
        <f t="shared" si="6"/>
        <v>0</v>
      </c>
      <c r="J152" s="140">
        <v>1425571</v>
      </c>
      <c r="K152" s="141">
        <v>29124</v>
      </c>
      <c r="L152" s="130">
        <f>VLOOKUP(J152,R:S,2,0)</f>
        <v>29130</v>
      </c>
      <c r="M152" s="130">
        <f t="shared" si="7"/>
        <v>-6</v>
      </c>
      <c r="N152" s="130"/>
      <c r="O152" s="130" t="str">
        <f t="shared" si="8"/>
        <v>，1425571</v>
      </c>
      <c r="P152" s="130"/>
      <c r="R152" s="143">
        <v>1355897</v>
      </c>
      <c r="S152" s="143">
        <v>35595</v>
      </c>
    </row>
    <row r="153" s="85" customFormat="1" ht="15.75" customHeight="1" spans="1:19">
      <c r="A153" s="106"/>
      <c r="B153" s="67">
        <v>43477</v>
      </c>
      <c r="C153" s="68">
        <v>10309</v>
      </c>
      <c r="D153" s="68" t="s">
        <v>1124</v>
      </c>
      <c r="E153" s="68">
        <v>1428294</v>
      </c>
      <c r="F153" s="69">
        <v>4855</v>
      </c>
      <c r="G153" s="85">
        <f>VLOOKUP(E153,R:S,2,0)</f>
        <v>4855</v>
      </c>
      <c r="H153" s="85">
        <f t="shared" si="6"/>
        <v>0</v>
      </c>
      <c r="J153" s="140">
        <v>1425581</v>
      </c>
      <c r="K153" s="141">
        <v>11829</v>
      </c>
      <c r="L153" s="130">
        <f>VLOOKUP(J153,R:S,2,0)</f>
        <v>11830</v>
      </c>
      <c r="M153" s="130">
        <f t="shared" si="7"/>
        <v>-1</v>
      </c>
      <c r="N153" s="130"/>
      <c r="O153" s="130" t="str">
        <f t="shared" si="8"/>
        <v>，1425581</v>
      </c>
      <c r="P153" s="130"/>
      <c r="R153" s="143">
        <v>1356298</v>
      </c>
      <c r="S153" s="143">
        <v>15255</v>
      </c>
    </row>
    <row r="154" s="85" customFormat="1" ht="15.75" customHeight="1" spans="1:19">
      <c r="A154" s="106"/>
      <c r="B154" s="67">
        <v>43477</v>
      </c>
      <c r="C154" s="68">
        <v>10310</v>
      </c>
      <c r="D154" s="68" t="s">
        <v>1125</v>
      </c>
      <c r="E154" s="68">
        <v>1423385</v>
      </c>
      <c r="F154" s="69">
        <v>4855</v>
      </c>
      <c r="G154" s="85">
        <f>VLOOKUP(E154,R:S,2,0)</f>
        <v>4855</v>
      </c>
      <c r="H154" s="85">
        <f t="shared" si="6"/>
        <v>0</v>
      </c>
      <c r="J154" s="140">
        <v>1425692</v>
      </c>
      <c r="K154" s="141">
        <v>9710</v>
      </c>
      <c r="L154" s="130">
        <f>VLOOKUP(J154,R:S,2,0)</f>
        <v>9710</v>
      </c>
      <c r="M154" s="130">
        <f t="shared" si="7"/>
        <v>0</v>
      </c>
      <c r="N154" s="130"/>
      <c r="O154" s="130" t="str">
        <f t="shared" si="8"/>
        <v>，1425692</v>
      </c>
      <c r="P154" s="130"/>
      <c r="R154" s="143">
        <v>1389722</v>
      </c>
      <c r="S154" s="143">
        <v>13110</v>
      </c>
    </row>
    <row r="155" s="85" customFormat="1" ht="15.75" customHeight="1" spans="1:19">
      <c r="A155" s="106"/>
      <c r="B155" s="67">
        <v>43477</v>
      </c>
      <c r="C155" s="68">
        <v>10311</v>
      </c>
      <c r="D155" s="68" t="s">
        <v>1126</v>
      </c>
      <c r="E155" s="68">
        <v>1428000</v>
      </c>
      <c r="F155" s="69">
        <v>15975</v>
      </c>
      <c r="G155" s="85">
        <f>VLOOKUP(E155,R:S,2,0)</f>
        <v>15975</v>
      </c>
      <c r="H155" s="85">
        <f t="shared" si="6"/>
        <v>0</v>
      </c>
      <c r="J155" s="140">
        <v>1425721</v>
      </c>
      <c r="K155" s="141">
        <v>4855</v>
      </c>
      <c r="L155" s="130">
        <f>VLOOKUP(J155,R:S,2,0)</f>
        <v>4855</v>
      </c>
      <c r="M155" s="130">
        <f t="shared" si="7"/>
        <v>0</v>
      </c>
      <c r="N155" s="130"/>
      <c r="O155" s="130" t="str">
        <f t="shared" si="8"/>
        <v>，1425721</v>
      </c>
      <c r="P155" s="130"/>
      <c r="R155" s="143">
        <v>1399551</v>
      </c>
      <c r="S155" s="143">
        <v>12090</v>
      </c>
    </row>
    <row r="156" s="85" customFormat="1" ht="15.75" customHeight="1" spans="1:19">
      <c r="A156" s="106"/>
      <c r="B156" s="67">
        <v>43477</v>
      </c>
      <c r="C156" s="68">
        <v>10316</v>
      </c>
      <c r="D156" s="68" t="s">
        <v>1127</v>
      </c>
      <c r="E156" s="68">
        <v>1408648</v>
      </c>
      <c r="F156" s="69">
        <v>11480</v>
      </c>
      <c r="G156" s="85">
        <f>VLOOKUP(E156,R:S,2,0)</f>
        <v>11480</v>
      </c>
      <c r="H156" s="85">
        <f t="shared" si="6"/>
        <v>0</v>
      </c>
      <c r="J156" s="140">
        <v>1425838</v>
      </c>
      <c r="K156" s="141">
        <v>11829</v>
      </c>
      <c r="L156" s="130">
        <f>VLOOKUP(J156,R:S,2,0)</f>
        <v>11830</v>
      </c>
      <c r="M156" s="130">
        <f t="shared" si="7"/>
        <v>-1</v>
      </c>
      <c r="N156" s="130"/>
      <c r="O156" s="130" t="str">
        <f t="shared" si="8"/>
        <v>，1425838</v>
      </c>
      <c r="P156" s="130"/>
      <c r="R156" s="143">
        <v>1400286</v>
      </c>
      <c r="S156" s="143">
        <v>4820</v>
      </c>
    </row>
    <row r="157" s="85" customFormat="1" ht="15.75" customHeight="1" spans="1:19">
      <c r="A157" s="106"/>
      <c r="B157" s="67">
        <v>43477</v>
      </c>
      <c r="C157" s="68">
        <v>10318</v>
      </c>
      <c r="D157" s="68" t="s">
        <v>1128</v>
      </c>
      <c r="E157" s="68">
        <v>1425477</v>
      </c>
      <c r="F157" s="69">
        <v>9710</v>
      </c>
      <c r="G157" s="85">
        <f>VLOOKUP(E157,R:S,2,0)</f>
        <v>9710</v>
      </c>
      <c r="H157" s="85">
        <f t="shared" si="6"/>
        <v>0</v>
      </c>
      <c r="J157" s="140">
        <v>1425850</v>
      </c>
      <c r="K157" s="141">
        <v>21299</v>
      </c>
      <c r="L157" s="130">
        <f>VLOOKUP(J157,R:S,2,0)</f>
        <v>21300</v>
      </c>
      <c r="M157" s="130">
        <f t="shared" si="7"/>
        <v>-1</v>
      </c>
      <c r="N157" s="130"/>
      <c r="O157" s="130" t="str">
        <f t="shared" si="8"/>
        <v>，1425850</v>
      </c>
      <c r="P157" s="130"/>
      <c r="R157" s="143">
        <v>1400579</v>
      </c>
      <c r="S157" s="143">
        <v>13110</v>
      </c>
    </row>
    <row r="158" s="85" customFormat="1" ht="15.75" customHeight="1" spans="1:19">
      <c r="A158" s="106"/>
      <c r="B158" s="67">
        <v>43477</v>
      </c>
      <c r="C158" s="68">
        <v>10320</v>
      </c>
      <c r="D158" s="68" t="s">
        <v>1129</v>
      </c>
      <c r="E158" s="68">
        <v>1420223</v>
      </c>
      <c r="F158" s="69">
        <v>4855</v>
      </c>
      <c r="G158" s="85">
        <f>VLOOKUP(E158,R:S,2,0)</f>
        <v>4855</v>
      </c>
      <c r="H158" s="85">
        <f t="shared" si="6"/>
        <v>0</v>
      </c>
      <c r="J158" s="140">
        <v>1425981</v>
      </c>
      <c r="K158" s="141">
        <v>17476</v>
      </c>
      <c r="L158" s="130">
        <f>VLOOKUP(J158,R:S,2,0)</f>
        <v>17480</v>
      </c>
      <c r="M158" s="130">
        <f t="shared" si="7"/>
        <v>-4</v>
      </c>
      <c r="N158" s="130"/>
      <c r="O158" s="130" t="str">
        <f t="shared" si="8"/>
        <v>，1425981</v>
      </c>
      <c r="P158" s="130"/>
      <c r="R158" s="143">
        <v>1402668</v>
      </c>
      <c r="S158" s="143">
        <v>13110</v>
      </c>
    </row>
    <row r="159" s="85" customFormat="1" ht="15.75" customHeight="1" spans="1:19">
      <c r="A159" s="106"/>
      <c r="B159" s="67">
        <v>43477</v>
      </c>
      <c r="C159" s="68">
        <v>10322</v>
      </c>
      <c r="D159" s="68" t="s">
        <v>1130</v>
      </c>
      <c r="E159" s="68">
        <v>1420295</v>
      </c>
      <c r="F159" s="69">
        <v>13110</v>
      </c>
      <c r="G159" s="85">
        <f>VLOOKUP(E159,R:S,2,0)</f>
        <v>13110</v>
      </c>
      <c r="H159" s="85">
        <f t="shared" si="6"/>
        <v>0</v>
      </c>
      <c r="J159" s="140">
        <v>1425984</v>
      </c>
      <c r="K159" s="141">
        <v>9708</v>
      </c>
      <c r="L159" s="130">
        <f>VLOOKUP(J159,R:S,2,0)</f>
        <v>9710</v>
      </c>
      <c r="M159" s="130">
        <f t="shared" si="7"/>
        <v>-2</v>
      </c>
      <c r="N159" s="130"/>
      <c r="O159" s="130" t="str">
        <f t="shared" si="8"/>
        <v>，1425984</v>
      </c>
      <c r="P159" s="130"/>
      <c r="R159" s="143">
        <v>1403203</v>
      </c>
      <c r="S159" s="143">
        <v>13765</v>
      </c>
    </row>
    <row r="160" s="85" customFormat="1" ht="15.75" customHeight="1" spans="1:19">
      <c r="A160" s="106"/>
      <c r="B160" s="67">
        <v>43478</v>
      </c>
      <c r="C160" s="68">
        <v>10474</v>
      </c>
      <c r="D160" s="68" t="s">
        <v>1131</v>
      </c>
      <c r="E160" s="68">
        <v>1424349</v>
      </c>
      <c r="F160" s="135">
        <v>19420</v>
      </c>
      <c r="G160" s="85">
        <f>VLOOKUP(E160,R:S,2,0)</f>
        <v>19420</v>
      </c>
      <c r="H160" s="85">
        <f t="shared" si="6"/>
        <v>0</v>
      </c>
      <c r="J160" s="140">
        <v>1426012</v>
      </c>
      <c r="K160" s="141">
        <v>14209</v>
      </c>
      <c r="L160" s="130">
        <f>VLOOKUP(J160,R:S,2,0)</f>
        <v>14210</v>
      </c>
      <c r="M160" s="130">
        <f t="shared" si="7"/>
        <v>-1</v>
      </c>
      <c r="N160" s="130"/>
      <c r="O160" s="130" t="str">
        <f t="shared" si="8"/>
        <v>，1426012</v>
      </c>
      <c r="P160" s="130"/>
      <c r="R160" s="143">
        <v>1406460</v>
      </c>
      <c r="S160" s="143">
        <v>9710</v>
      </c>
    </row>
    <row r="161" s="85" customFormat="1" ht="15.75" customHeight="1" spans="1:19">
      <c r="A161" s="106"/>
      <c r="B161" s="67">
        <v>43478</v>
      </c>
      <c r="C161" s="68">
        <v>10475</v>
      </c>
      <c r="D161" s="68" t="s">
        <v>1132</v>
      </c>
      <c r="E161" s="68">
        <v>1412036</v>
      </c>
      <c r="F161" s="69">
        <v>13110</v>
      </c>
      <c r="G161" s="85">
        <f>VLOOKUP(E161,R:S,2,0)</f>
        <v>13110</v>
      </c>
      <c r="H161" s="85">
        <f t="shared" si="6"/>
        <v>0</v>
      </c>
      <c r="J161" s="140">
        <v>1426053</v>
      </c>
      <c r="K161" s="141">
        <v>13108</v>
      </c>
      <c r="L161" s="130">
        <f>VLOOKUP(J161,R:S,2,0)</f>
        <v>13110</v>
      </c>
      <c r="M161" s="130">
        <f t="shared" si="7"/>
        <v>-2</v>
      </c>
      <c r="N161" s="130"/>
      <c r="O161" s="130" t="str">
        <f t="shared" si="8"/>
        <v>，1426053</v>
      </c>
      <c r="P161" s="130"/>
      <c r="R161" s="143">
        <v>1407146</v>
      </c>
      <c r="S161" s="143">
        <v>13110</v>
      </c>
    </row>
    <row r="162" s="85" customFormat="1" ht="15.75" customHeight="1" spans="1:19">
      <c r="A162" s="106"/>
      <c r="B162" s="67">
        <v>43478</v>
      </c>
      <c r="C162" s="68">
        <v>10477</v>
      </c>
      <c r="D162" s="68" t="s">
        <v>1123</v>
      </c>
      <c r="E162" s="68">
        <v>1428033</v>
      </c>
      <c r="F162" s="69">
        <v>4855</v>
      </c>
      <c r="G162" s="85">
        <f>VLOOKUP(E162,R:S,2,0)</f>
        <v>4855</v>
      </c>
      <c r="H162" s="85">
        <f t="shared" si="6"/>
        <v>0</v>
      </c>
      <c r="J162" s="140">
        <v>1426083</v>
      </c>
      <c r="K162" s="141">
        <v>19420</v>
      </c>
      <c r="L162" s="130">
        <f>VLOOKUP(J162,R:S,2,0)</f>
        <v>19420</v>
      </c>
      <c r="M162" s="130">
        <f t="shared" si="7"/>
        <v>0</v>
      </c>
      <c r="N162" s="130"/>
      <c r="O162" s="130" t="str">
        <f t="shared" si="8"/>
        <v>，1426083</v>
      </c>
      <c r="P162" s="130"/>
      <c r="R162" s="143">
        <v>1407697</v>
      </c>
      <c r="S162" s="143">
        <v>11760</v>
      </c>
    </row>
    <row r="163" s="85" customFormat="1" ht="15.75" customHeight="1" spans="1:19">
      <c r="A163" s="106"/>
      <c r="B163" s="67">
        <v>43478</v>
      </c>
      <c r="C163" s="68">
        <v>10478</v>
      </c>
      <c r="D163" s="68" t="s">
        <v>1133</v>
      </c>
      <c r="E163" s="68">
        <v>1421470</v>
      </c>
      <c r="F163" s="69">
        <v>4855</v>
      </c>
      <c r="G163" s="85">
        <f>VLOOKUP(E163,R:S,2,0)</f>
        <v>4855</v>
      </c>
      <c r="H163" s="85">
        <f t="shared" si="6"/>
        <v>0</v>
      </c>
      <c r="J163" s="140">
        <v>1426084</v>
      </c>
      <c r="K163" s="141">
        <v>4855</v>
      </c>
      <c r="L163" s="130">
        <f>VLOOKUP(J163,R:S,2,0)</f>
        <v>4855</v>
      </c>
      <c r="M163" s="130">
        <f t="shared" si="7"/>
        <v>0</v>
      </c>
      <c r="N163" s="130"/>
      <c r="O163" s="130" t="str">
        <f t="shared" si="8"/>
        <v>，1426084</v>
      </c>
      <c r="P163" s="130"/>
      <c r="R163" s="143">
        <v>1407699</v>
      </c>
      <c r="S163" s="143">
        <v>5880</v>
      </c>
    </row>
    <row r="164" s="85" customFormat="1" ht="15.75" customHeight="1" spans="1:19">
      <c r="A164" s="106"/>
      <c r="B164" s="67">
        <v>43478</v>
      </c>
      <c r="C164" s="68">
        <v>10480</v>
      </c>
      <c r="D164" s="68" t="s">
        <v>1134</v>
      </c>
      <c r="E164" s="68">
        <v>1426152</v>
      </c>
      <c r="F164" s="69">
        <v>21850</v>
      </c>
      <c r="G164" s="85">
        <f>VLOOKUP(E164,R:S,2,0)</f>
        <v>21850</v>
      </c>
      <c r="H164" s="85">
        <f t="shared" si="6"/>
        <v>0</v>
      </c>
      <c r="J164" s="140">
        <v>1426152</v>
      </c>
      <c r="K164" s="141">
        <v>21850</v>
      </c>
      <c r="L164" s="130">
        <f>VLOOKUP(J164,R:S,2,0)</f>
        <v>21850</v>
      </c>
      <c r="M164" s="130">
        <f t="shared" si="7"/>
        <v>0</v>
      </c>
      <c r="N164" s="130"/>
      <c r="O164" s="130" t="str">
        <f t="shared" si="8"/>
        <v>，1426152</v>
      </c>
      <c r="P164" s="130"/>
      <c r="R164" s="143">
        <v>1408039</v>
      </c>
      <c r="S164" s="143">
        <v>9710</v>
      </c>
    </row>
    <row r="165" s="85" customFormat="1" ht="15.75" customHeight="1" spans="1:19">
      <c r="A165" s="106"/>
      <c r="B165" s="67">
        <v>43478</v>
      </c>
      <c r="C165" s="68">
        <v>10484</v>
      </c>
      <c r="D165" s="68" t="s">
        <v>1135</v>
      </c>
      <c r="E165" s="68">
        <v>1424688</v>
      </c>
      <c r="F165" s="69">
        <v>9710</v>
      </c>
      <c r="G165" s="85">
        <f>VLOOKUP(E165,R:S,2,0)</f>
        <v>9710</v>
      </c>
      <c r="H165" s="85">
        <f t="shared" si="6"/>
        <v>0</v>
      </c>
      <c r="J165" s="140">
        <v>1426337</v>
      </c>
      <c r="K165" s="141">
        <v>4855</v>
      </c>
      <c r="L165" s="130">
        <f>VLOOKUP(J165,R:S,2,0)</f>
        <v>4855</v>
      </c>
      <c r="M165" s="130">
        <f t="shared" si="7"/>
        <v>0</v>
      </c>
      <c r="N165" s="130"/>
      <c r="O165" s="130" t="str">
        <f t="shared" si="8"/>
        <v>，1426337</v>
      </c>
      <c r="P165" s="130"/>
      <c r="R165" s="143">
        <v>1409202</v>
      </c>
      <c r="S165" s="143">
        <v>13110</v>
      </c>
    </row>
    <row r="166" s="85" customFormat="1" ht="15.75" customHeight="1" spans="1:19">
      <c r="A166" s="106"/>
      <c r="B166" s="67">
        <v>43478</v>
      </c>
      <c r="C166" s="68">
        <v>10485</v>
      </c>
      <c r="D166" s="68" t="s">
        <v>1136</v>
      </c>
      <c r="E166" s="68">
        <v>1424343</v>
      </c>
      <c r="F166" s="69">
        <v>13110</v>
      </c>
      <c r="G166" s="85">
        <f>VLOOKUP(E166,R:S,2,0)</f>
        <v>13110</v>
      </c>
      <c r="H166" s="85">
        <f t="shared" si="6"/>
        <v>0</v>
      </c>
      <c r="J166" s="140">
        <v>1426346</v>
      </c>
      <c r="K166" s="141">
        <v>15975</v>
      </c>
      <c r="L166" s="130">
        <f>VLOOKUP(J166,R:S,2,0)</f>
        <v>15975</v>
      </c>
      <c r="M166" s="130">
        <f t="shared" si="7"/>
        <v>0</v>
      </c>
      <c r="N166" s="130"/>
      <c r="O166" s="130" t="str">
        <f t="shared" si="8"/>
        <v>，1426346</v>
      </c>
      <c r="P166" s="130"/>
      <c r="R166" s="143">
        <v>1390610</v>
      </c>
      <c r="S166" s="143">
        <v>4855</v>
      </c>
    </row>
    <row r="167" s="85" customFormat="1" ht="15.75" customHeight="1" spans="1:19">
      <c r="A167" s="106"/>
      <c r="B167" s="67">
        <v>43478</v>
      </c>
      <c r="C167" s="68">
        <v>10489</v>
      </c>
      <c r="D167" s="68" t="s">
        <v>1137</v>
      </c>
      <c r="E167" s="68">
        <v>1420993</v>
      </c>
      <c r="F167" s="69">
        <v>6445</v>
      </c>
      <c r="G167" s="85">
        <f>VLOOKUP(E167,R:S,2,0)</f>
        <v>6445</v>
      </c>
      <c r="H167" s="85">
        <f t="shared" si="6"/>
        <v>0</v>
      </c>
      <c r="J167" s="140">
        <v>1426428</v>
      </c>
      <c r="K167" s="141">
        <v>9708</v>
      </c>
      <c r="L167" s="130">
        <f>VLOOKUP(J167,R:S,2,0)</f>
        <v>9710</v>
      </c>
      <c r="M167" s="130">
        <f t="shared" si="7"/>
        <v>-2</v>
      </c>
      <c r="N167" s="130"/>
      <c r="O167" s="130" t="str">
        <f t="shared" si="8"/>
        <v>，1426428</v>
      </c>
      <c r="P167" s="130"/>
      <c r="R167" s="143">
        <v>1396792</v>
      </c>
      <c r="S167" s="143">
        <v>9710</v>
      </c>
    </row>
    <row r="168" s="85" customFormat="1" ht="15.75" customHeight="1" spans="1:19">
      <c r="A168" s="106"/>
      <c r="B168" s="67">
        <v>43478</v>
      </c>
      <c r="C168" s="68">
        <v>10490</v>
      </c>
      <c r="D168" s="68" t="s">
        <v>1138</v>
      </c>
      <c r="E168" s="68">
        <v>1415103</v>
      </c>
      <c r="F168" s="135">
        <v>11830</v>
      </c>
      <c r="G168" s="85">
        <f>VLOOKUP(E168,R:S,2,0)</f>
        <v>11830</v>
      </c>
      <c r="H168" s="85">
        <f t="shared" si="6"/>
        <v>0</v>
      </c>
      <c r="J168" s="140">
        <v>1426446</v>
      </c>
      <c r="K168" s="141">
        <v>4855</v>
      </c>
      <c r="L168" s="130">
        <f>VLOOKUP(J168,R:S,2,0)</f>
        <v>4855</v>
      </c>
      <c r="M168" s="130">
        <f t="shared" si="7"/>
        <v>0</v>
      </c>
      <c r="N168" s="130"/>
      <c r="O168" s="130" t="str">
        <f t="shared" si="8"/>
        <v>，1426446</v>
      </c>
      <c r="P168" s="130"/>
      <c r="R168" s="143">
        <v>1402802</v>
      </c>
      <c r="S168" s="143">
        <v>7325</v>
      </c>
    </row>
    <row r="169" s="85" customFormat="1" ht="15.75" customHeight="1" spans="1:19">
      <c r="A169" s="106"/>
      <c r="B169" s="67">
        <v>43478</v>
      </c>
      <c r="C169" s="68">
        <v>10491</v>
      </c>
      <c r="D169" s="68" t="s">
        <v>1139</v>
      </c>
      <c r="E169" s="68">
        <v>1423295</v>
      </c>
      <c r="F169" s="69">
        <v>21299</v>
      </c>
      <c r="G169" s="85">
        <f>VLOOKUP(E169,R:S,2,0)</f>
        <v>21300</v>
      </c>
      <c r="H169" s="85">
        <f t="shared" si="6"/>
        <v>-1</v>
      </c>
      <c r="J169" s="140">
        <v>1426462</v>
      </c>
      <c r="K169" s="141">
        <v>4855</v>
      </c>
      <c r="L169" s="130">
        <f>VLOOKUP(J169,R:S,2,0)</f>
        <v>4855</v>
      </c>
      <c r="M169" s="130">
        <f t="shared" si="7"/>
        <v>0</v>
      </c>
      <c r="N169" s="130"/>
      <c r="O169" s="130" t="str">
        <f t="shared" si="8"/>
        <v>，1426462</v>
      </c>
      <c r="P169" s="130"/>
      <c r="R169" s="143">
        <v>1407570</v>
      </c>
      <c r="S169" s="143">
        <v>5915</v>
      </c>
    </row>
    <row r="170" s="85" customFormat="1" ht="15.75" customHeight="1" spans="1:19">
      <c r="A170" s="106"/>
      <c r="B170" s="67">
        <v>43478</v>
      </c>
      <c r="C170" s="68">
        <v>10492</v>
      </c>
      <c r="D170" s="68" t="s">
        <v>1140</v>
      </c>
      <c r="E170" s="68">
        <v>1428740</v>
      </c>
      <c r="F170" s="69">
        <v>17480</v>
      </c>
      <c r="G170" s="85">
        <f>VLOOKUP(E170,R:S,2,0)</f>
        <v>17480</v>
      </c>
      <c r="H170" s="85">
        <f t="shared" si="6"/>
        <v>0</v>
      </c>
      <c r="J170" s="140">
        <v>1426472</v>
      </c>
      <c r="K170" s="141">
        <v>9708</v>
      </c>
      <c r="L170" s="130">
        <f>VLOOKUP(J170,R:S,2,0)</f>
        <v>9710</v>
      </c>
      <c r="M170" s="130">
        <f t="shared" si="7"/>
        <v>-2</v>
      </c>
      <c r="N170" s="130"/>
      <c r="O170" s="130" t="str">
        <f t="shared" si="8"/>
        <v>，1426472</v>
      </c>
      <c r="P170" s="130"/>
      <c r="R170" s="143">
        <v>1407571</v>
      </c>
      <c r="S170" s="143">
        <v>13110</v>
      </c>
    </row>
    <row r="171" s="85" customFormat="1" ht="15.75" customHeight="1" spans="1:19">
      <c r="A171" s="106"/>
      <c r="B171" s="67">
        <v>43478</v>
      </c>
      <c r="C171" s="68">
        <v>10500</v>
      </c>
      <c r="D171" s="68" t="s">
        <v>1141</v>
      </c>
      <c r="E171" s="68">
        <v>1426905</v>
      </c>
      <c r="F171" s="69">
        <v>6045</v>
      </c>
      <c r="G171" s="85">
        <f>VLOOKUP(E171,R:S,2,0)</f>
        <v>6045</v>
      </c>
      <c r="H171" s="85">
        <f t="shared" si="6"/>
        <v>0</v>
      </c>
      <c r="J171" s="140">
        <v>1426478</v>
      </c>
      <c r="K171" s="141">
        <v>9708</v>
      </c>
      <c r="L171" s="130">
        <f>VLOOKUP(J171,R:S,2,0)</f>
        <v>9710</v>
      </c>
      <c r="M171" s="130">
        <f t="shared" si="7"/>
        <v>-2</v>
      </c>
      <c r="N171" s="130"/>
      <c r="O171" s="130" t="str">
        <f t="shared" si="8"/>
        <v>，1426478</v>
      </c>
      <c r="P171" s="130"/>
      <c r="R171" s="143">
        <v>1407956</v>
      </c>
      <c r="S171" s="143">
        <v>26220</v>
      </c>
    </row>
    <row r="172" s="85" customFormat="1" ht="15.75" customHeight="1" spans="1:19">
      <c r="A172" s="106"/>
      <c r="B172" s="67">
        <v>43478</v>
      </c>
      <c r="C172" s="68">
        <v>10501</v>
      </c>
      <c r="D172" s="68" t="s">
        <v>1142</v>
      </c>
      <c r="E172" s="68">
        <v>1428730</v>
      </c>
      <c r="F172" s="69">
        <v>13110</v>
      </c>
      <c r="G172" s="85">
        <f>VLOOKUP(E172,R:S,2,0)</f>
        <v>13110</v>
      </c>
      <c r="H172" s="85">
        <f t="shared" si="6"/>
        <v>0</v>
      </c>
      <c r="J172" s="140">
        <v>1426568</v>
      </c>
      <c r="K172" s="141">
        <v>24275</v>
      </c>
      <c r="L172" s="130">
        <f>VLOOKUP(J172,R:S,2,0)</f>
        <v>24275</v>
      </c>
      <c r="M172" s="130">
        <f t="shared" si="7"/>
        <v>0</v>
      </c>
      <c r="N172" s="130"/>
      <c r="O172" s="130" t="str">
        <f t="shared" si="8"/>
        <v>，1426568</v>
      </c>
      <c r="P172" s="130"/>
      <c r="R172" s="143">
        <v>1408648</v>
      </c>
      <c r="S172" s="143">
        <v>11480</v>
      </c>
    </row>
    <row r="173" s="85" customFormat="1" ht="15.75" customHeight="1" spans="1:19">
      <c r="A173" s="106"/>
      <c r="B173" s="67">
        <v>43478</v>
      </c>
      <c r="C173" s="68">
        <v>10505</v>
      </c>
      <c r="D173" s="68" t="s">
        <v>1143</v>
      </c>
      <c r="E173" s="68">
        <v>1425838</v>
      </c>
      <c r="F173" s="69">
        <v>11829</v>
      </c>
      <c r="G173" s="85">
        <f>VLOOKUP(E173,R:S,2,0)</f>
        <v>11830</v>
      </c>
      <c r="H173" s="85">
        <f t="shared" si="6"/>
        <v>-1</v>
      </c>
      <c r="J173" s="140">
        <v>1426617</v>
      </c>
      <c r="K173" s="141">
        <v>11830</v>
      </c>
      <c r="L173" s="130">
        <f>VLOOKUP(J173,R:S,2,0)</f>
        <v>11830</v>
      </c>
      <c r="M173" s="130">
        <f t="shared" si="7"/>
        <v>0</v>
      </c>
      <c r="N173" s="130"/>
      <c r="O173" s="130" t="str">
        <f t="shared" si="8"/>
        <v>，1426617</v>
      </c>
      <c r="P173" s="130"/>
      <c r="R173" s="143">
        <v>1409610</v>
      </c>
      <c r="S173" s="143">
        <v>9710</v>
      </c>
    </row>
    <row r="174" s="85" customFormat="1" ht="15.75" customHeight="1" spans="1:19">
      <c r="A174" s="106"/>
      <c r="B174" s="67">
        <v>43478</v>
      </c>
      <c r="C174" s="68">
        <v>10511</v>
      </c>
      <c r="D174" s="68" t="s">
        <v>1144</v>
      </c>
      <c r="E174" s="68">
        <v>1408039</v>
      </c>
      <c r="F174" s="69">
        <v>9710</v>
      </c>
      <c r="G174" s="85">
        <f>VLOOKUP(E174,R:S,2,0)</f>
        <v>9710</v>
      </c>
      <c r="H174" s="85">
        <f t="shared" si="6"/>
        <v>0</v>
      </c>
      <c r="J174" s="140">
        <v>1426652</v>
      </c>
      <c r="K174" s="141">
        <v>29130</v>
      </c>
      <c r="L174" s="130">
        <f>VLOOKUP(J174,R:S,2,0)</f>
        <v>29130</v>
      </c>
      <c r="M174" s="130">
        <f t="shared" si="7"/>
        <v>0</v>
      </c>
      <c r="N174" s="130"/>
      <c r="O174" s="130" t="str">
        <f t="shared" si="8"/>
        <v>，1426652</v>
      </c>
      <c r="P174" s="130"/>
      <c r="R174" s="143">
        <v>1409985</v>
      </c>
      <c r="S174" s="143">
        <v>16320</v>
      </c>
    </row>
    <row r="175" s="85" customFormat="1" ht="15.75" customHeight="1" spans="1:19">
      <c r="A175" s="106"/>
      <c r="B175" s="67">
        <v>43478</v>
      </c>
      <c r="C175" s="68">
        <v>10512</v>
      </c>
      <c r="D175" s="68" t="s">
        <v>1145</v>
      </c>
      <c r="E175" s="68">
        <v>1418610</v>
      </c>
      <c r="F175" s="69">
        <v>15978</v>
      </c>
      <c r="G175" s="85">
        <f>VLOOKUP(E175,R:S,2,0)</f>
        <v>15975</v>
      </c>
      <c r="H175" s="85">
        <f t="shared" si="6"/>
        <v>3</v>
      </c>
      <c r="J175" s="140">
        <v>1426667</v>
      </c>
      <c r="K175" s="141">
        <v>5915</v>
      </c>
      <c r="L175" s="130">
        <f>VLOOKUP(J175,R:S,2,0)</f>
        <v>5915</v>
      </c>
      <c r="M175" s="130">
        <f t="shared" si="7"/>
        <v>0</v>
      </c>
      <c r="N175" s="130"/>
      <c r="O175" s="130" t="str">
        <f t="shared" si="8"/>
        <v>，1426667</v>
      </c>
      <c r="P175" s="130"/>
      <c r="R175" s="143">
        <v>1410188</v>
      </c>
      <c r="S175" s="143">
        <v>22995</v>
      </c>
    </row>
    <row r="176" s="85" customFormat="1" ht="15.75" customHeight="1" spans="1:19">
      <c r="A176" s="106"/>
      <c r="B176" s="67">
        <v>43479</v>
      </c>
      <c r="C176" s="68">
        <v>10671</v>
      </c>
      <c r="D176" s="68" t="s">
        <v>1146</v>
      </c>
      <c r="E176" s="68">
        <v>1420601</v>
      </c>
      <c r="F176" s="69">
        <v>4855</v>
      </c>
      <c r="G176" s="85">
        <f>VLOOKUP(E176,R:S,2,0)</f>
        <v>4855</v>
      </c>
      <c r="H176" s="85">
        <f t="shared" si="6"/>
        <v>0</v>
      </c>
      <c r="J176" s="140">
        <v>1426672</v>
      </c>
      <c r="K176" s="141">
        <v>4855</v>
      </c>
      <c r="L176" s="130">
        <f>VLOOKUP(J176,R:S,2,0)</f>
        <v>4855</v>
      </c>
      <c r="M176" s="130">
        <f t="shared" si="7"/>
        <v>0</v>
      </c>
      <c r="N176" s="130"/>
      <c r="O176" s="130" t="str">
        <f t="shared" si="8"/>
        <v>，1426672</v>
      </c>
      <c r="P176" s="130"/>
      <c r="R176" s="143">
        <v>1410248</v>
      </c>
      <c r="S176" s="143">
        <v>11830</v>
      </c>
    </row>
    <row r="177" s="85" customFormat="1" ht="15.75" customHeight="1" spans="1:19">
      <c r="A177" s="106"/>
      <c r="B177" s="67">
        <v>43479</v>
      </c>
      <c r="C177" s="68">
        <v>10675</v>
      </c>
      <c r="D177" s="68" t="s">
        <v>1147</v>
      </c>
      <c r="E177" s="68">
        <v>1426978</v>
      </c>
      <c r="F177" s="69">
        <v>13110</v>
      </c>
      <c r="G177" s="85">
        <f>VLOOKUP(E177,R:S,2,0)</f>
        <v>13110</v>
      </c>
      <c r="H177" s="85">
        <f t="shared" si="6"/>
        <v>0</v>
      </c>
      <c r="J177" s="140">
        <v>1426687</v>
      </c>
      <c r="K177" s="141">
        <v>11830</v>
      </c>
      <c r="L177" s="130">
        <f>VLOOKUP(J177,R:S,2,0)</f>
        <v>11830</v>
      </c>
      <c r="M177" s="130">
        <f t="shared" si="7"/>
        <v>0</v>
      </c>
      <c r="N177" s="130"/>
      <c r="O177" s="130" t="str">
        <f t="shared" si="8"/>
        <v>，1426687</v>
      </c>
      <c r="P177" s="130"/>
      <c r="R177" s="143">
        <v>1410465</v>
      </c>
      <c r="S177" s="143">
        <v>13110</v>
      </c>
    </row>
    <row r="178" s="85" customFormat="1" ht="15.75" customHeight="1" spans="1:19">
      <c r="A178" s="106"/>
      <c r="B178" s="67">
        <v>43479</v>
      </c>
      <c r="C178" s="68">
        <v>10676</v>
      </c>
      <c r="D178" s="68" t="s">
        <v>1148</v>
      </c>
      <c r="E178" s="68">
        <v>1419473</v>
      </c>
      <c r="F178" s="69">
        <v>15975</v>
      </c>
      <c r="G178" s="85">
        <f>VLOOKUP(E178,R:S,2,0)</f>
        <v>15975</v>
      </c>
      <c r="H178" s="85">
        <f t="shared" si="6"/>
        <v>0</v>
      </c>
      <c r="J178" s="140">
        <v>1426740</v>
      </c>
      <c r="K178" s="141">
        <v>9710</v>
      </c>
      <c r="L178" s="130">
        <f>VLOOKUP(J178,R:S,2,0)</f>
        <v>9710</v>
      </c>
      <c r="M178" s="130">
        <f t="shared" si="7"/>
        <v>0</v>
      </c>
      <c r="N178" s="130"/>
      <c r="O178" s="130" t="str">
        <f t="shared" si="8"/>
        <v>，1426740</v>
      </c>
      <c r="P178" s="130"/>
      <c r="R178" s="143">
        <v>1410813</v>
      </c>
      <c r="S178" s="143">
        <v>5915</v>
      </c>
    </row>
    <row r="179" s="85" customFormat="1" ht="15.75" customHeight="1" spans="1:19">
      <c r="A179" s="106"/>
      <c r="B179" s="67">
        <v>43479</v>
      </c>
      <c r="C179" s="68">
        <v>10685</v>
      </c>
      <c r="D179" s="68" t="s">
        <v>1149</v>
      </c>
      <c r="E179" s="68">
        <v>1423927</v>
      </c>
      <c r="F179" s="69">
        <v>4855</v>
      </c>
      <c r="G179" s="85">
        <f>VLOOKUP(E179,R:S,2,0)</f>
        <v>4855</v>
      </c>
      <c r="H179" s="85">
        <f t="shared" si="6"/>
        <v>0</v>
      </c>
      <c r="J179" s="140">
        <v>1426748</v>
      </c>
      <c r="K179" s="141">
        <v>4855</v>
      </c>
      <c r="L179" s="130">
        <f>VLOOKUP(J179,R:S,2,0)</f>
        <v>4855</v>
      </c>
      <c r="M179" s="130">
        <f t="shared" si="7"/>
        <v>0</v>
      </c>
      <c r="N179" s="130"/>
      <c r="O179" s="130" t="str">
        <f t="shared" si="8"/>
        <v>，1426748</v>
      </c>
      <c r="P179" s="130"/>
      <c r="R179" s="143">
        <v>1410855</v>
      </c>
      <c r="S179" s="143">
        <v>4855</v>
      </c>
    </row>
    <row r="180" s="85" customFormat="1" ht="15.75" customHeight="1" spans="1:19">
      <c r="A180" s="106"/>
      <c r="B180" s="67">
        <v>43479</v>
      </c>
      <c r="C180" s="68">
        <v>10686</v>
      </c>
      <c r="D180" s="68" t="s">
        <v>1150</v>
      </c>
      <c r="E180" s="68">
        <v>1410501</v>
      </c>
      <c r="F180" s="69">
        <v>15975</v>
      </c>
      <c r="G180" s="85">
        <f>VLOOKUP(E180,R:S,2,0)</f>
        <v>15975</v>
      </c>
      <c r="H180" s="85">
        <f t="shared" si="6"/>
        <v>0</v>
      </c>
      <c r="J180" s="140">
        <v>1426749</v>
      </c>
      <c r="K180" s="141">
        <v>4855</v>
      </c>
      <c r="L180" s="130">
        <f>VLOOKUP(J180,R:S,2,0)</f>
        <v>4855</v>
      </c>
      <c r="M180" s="130">
        <f t="shared" si="7"/>
        <v>0</v>
      </c>
      <c r="N180" s="130"/>
      <c r="O180" s="130" t="str">
        <f t="shared" si="8"/>
        <v>，1426749</v>
      </c>
      <c r="P180" s="130"/>
      <c r="R180" s="143">
        <v>1412160</v>
      </c>
      <c r="S180" s="143">
        <v>26220</v>
      </c>
    </row>
    <row r="181" s="85" customFormat="1" ht="15.75" customHeight="1" spans="1:19">
      <c r="A181" s="106"/>
      <c r="B181" s="67">
        <v>43479</v>
      </c>
      <c r="C181" s="68">
        <v>10690</v>
      </c>
      <c r="D181" s="68" t="s">
        <v>1151</v>
      </c>
      <c r="E181" s="68">
        <v>1428272</v>
      </c>
      <c r="F181" s="69">
        <v>9710</v>
      </c>
      <c r="G181" s="85">
        <f>VLOOKUP(E181,R:S,2,0)</f>
        <v>9710</v>
      </c>
      <c r="H181" s="85">
        <f t="shared" si="6"/>
        <v>0</v>
      </c>
      <c r="J181" s="140">
        <v>1426773</v>
      </c>
      <c r="K181" s="141">
        <v>4855</v>
      </c>
      <c r="L181" s="130">
        <f>VLOOKUP(J181,R:S,2,0)</f>
        <v>4855</v>
      </c>
      <c r="M181" s="130">
        <f t="shared" si="7"/>
        <v>0</v>
      </c>
      <c r="N181" s="130"/>
      <c r="O181" s="130" t="str">
        <f t="shared" si="8"/>
        <v>，1426773</v>
      </c>
      <c r="P181" s="130"/>
      <c r="R181" s="143">
        <v>1412518</v>
      </c>
      <c r="S181" s="143">
        <v>13110</v>
      </c>
    </row>
    <row r="182" s="85" customFormat="1" ht="15.75" customHeight="1" spans="1:19">
      <c r="A182" s="106"/>
      <c r="B182" s="67">
        <v>43479</v>
      </c>
      <c r="C182" s="68">
        <v>10695</v>
      </c>
      <c r="D182" s="68" t="s">
        <v>1152</v>
      </c>
      <c r="E182" s="68">
        <v>1414002</v>
      </c>
      <c r="F182" s="69">
        <v>17480</v>
      </c>
      <c r="G182" s="85">
        <f>VLOOKUP(E182,R:S,2,0)</f>
        <v>17480</v>
      </c>
      <c r="H182" s="85">
        <f t="shared" si="6"/>
        <v>0</v>
      </c>
      <c r="J182" s="140">
        <v>1426905</v>
      </c>
      <c r="K182" s="141">
        <v>6045</v>
      </c>
      <c r="L182" s="130">
        <f>VLOOKUP(J182,R:S,2,0)</f>
        <v>6045</v>
      </c>
      <c r="M182" s="130">
        <f t="shared" si="7"/>
        <v>0</v>
      </c>
      <c r="N182" s="130"/>
      <c r="O182" s="130" t="str">
        <f t="shared" si="8"/>
        <v>，1426905</v>
      </c>
      <c r="P182" s="130"/>
      <c r="R182" s="143">
        <v>1412527</v>
      </c>
      <c r="S182" s="143">
        <v>13110</v>
      </c>
    </row>
    <row r="183" s="85" customFormat="1" ht="15.75" customHeight="1" spans="1:19">
      <c r="A183" s="106"/>
      <c r="B183" s="67">
        <v>43479</v>
      </c>
      <c r="C183" s="68">
        <v>10696</v>
      </c>
      <c r="D183" s="68" t="s">
        <v>1153</v>
      </c>
      <c r="E183" s="68">
        <v>1410336</v>
      </c>
      <c r="F183" s="69">
        <v>13110</v>
      </c>
      <c r="G183" s="85">
        <f>VLOOKUP(E183,R:S,2,0)</f>
        <v>13110</v>
      </c>
      <c r="H183" s="85">
        <f t="shared" si="6"/>
        <v>0</v>
      </c>
      <c r="J183" s="140">
        <v>1426918</v>
      </c>
      <c r="K183" s="141">
        <v>14535</v>
      </c>
      <c r="L183" s="130">
        <f>VLOOKUP(J183,R:S,2,0)</f>
        <v>14535</v>
      </c>
      <c r="M183" s="130">
        <f t="shared" si="7"/>
        <v>0</v>
      </c>
      <c r="N183" s="130"/>
      <c r="O183" s="130" t="str">
        <f t="shared" si="8"/>
        <v>，1426918</v>
      </c>
      <c r="P183" s="130"/>
      <c r="R183" s="143">
        <v>1414942</v>
      </c>
      <c r="S183" s="143">
        <v>17480</v>
      </c>
    </row>
    <row r="184" s="85" customFormat="1" ht="15.75" customHeight="1" spans="1:19">
      <c r="A184" s="106"/>
      <c r="B184" s="67">
        <v>43479</v>
      </c>
      <c r="C184" s="68">
        <v>10697</v>
      </c>
      <c r="D184" s="68" t="s">
        <v>1154</v>
      </c>
      <c r="E184" s="68">
        <v>1426984</v>
      </c>
      <c r="F184" s="69">
        <v>13110</v>
      </c>
      <c r="G184" s="85">
        <f>VLOOKUP(E184,R:S,2,0)</f>
        <v>13110</v>
      </c>
      <c r="H184" s="85">
        <f t="shared" si="6"/>
        <v>0</v>
      </c>
      <c r="J184" s="140">
        <v>1426967</v>
      </c>
      <c r="K184" s="141">
        <v>4855</v>
      </c>
      <c r="L184" s="130">
        <f>VLOOKUP(J184,R:S,2,0)</f>
        <v>4855</v>
      </c>
      <c r="M184" s="130">
        <f t="shared" si="7"/>
        <v>0</v>
      </c>
      <c r="N184" s="130"/>
      <c r="O184" s="130" t="str">
        <f t="shared" si="8"/>
        <v>，1426967</v>
      </c>
      <c r="P184" s="130"/>
      <c r="R184" s="143">
        <v>1416604</v>
      </c>
      <c r="S184" s="143">
        <v>15800</v>
      </c>
    </row>
    <row r="185" s="85" customFormat="1" ht="15.75" customHeight="1" spans="1:19">
      <c r="A185" s="106"/>
      <c r="B185" s="67">
        <v>43480</v>
      </c>
      <c r="C185" s="68">
        <v>10816</v>
      </c>
      <c r="D185" s="68" t="s">
        <v>1155</v>
      </c>
      <c r="E185" s="68">
        <v>1427931</v>
      </c>
      <c r="F185" s="69">
        <v>15975</v>
      </c>
      <c r="G185" s="85">
        <f>VLOOKUP(E185,R:S,2,0)</f>
        <v>15975</v>
      </c>
      <c r="H185" s="85">
        <f t="shared" si="6"/>
        <v>0</v>
      </c>
      <c r="J185" s="140">
        <v>1426978</v>
      </c>
      <c r="K185" s="141">
        <v>13110</v>
      </c>
      <c r="L185" s="130">
        <f>VLOOKUP(J185,R:S,2,0)</f>
        <v>13110</v>
      </c>
      <c r="M185" s="130">
        <f t="shared" si="7"/>
        <v>0</v>
      </c>
      <c r="N185" s="130"/>
      <c r="O185" s="130" t="str">
        <f t="shared" si="8"/>
        <v>，1426978</v>
      </c>
      <c r="P185" s="130"/>
      <c r="R185" s="143">
        <v>1410336</v>
      </c>
      <c r="S185" s="143">
        <v>13110</v>
      </c>
    </row>
    <row r="186" s="85" customFormat="1" ht="15.75" customHeight="1" spans="1:19">
      <c r="A186" s="106"/>
      <c r="B186" s="67">
        <v>43480</v>
      </c>
      <c r="C186" s="68">
        <v>10817</v>
      </c>
      <c r="D186" s="68" t="s">
        <v>1156</v>
      </c>
      <c r="E186" s="68">
        <v>1427085</v>
      </c>
      <c r="F186" s="69">
        <v>30590</v>
      </c>
      <c r="G186" s="85">
        <f>VLOOKUP(E186,R:S,2,0)</f>
        <v>30590</v>
      </c>
      <c r="H186" s="85">
        <f t="shared" si="6"/>
        <v>0</v>
      </c>
      <c r="J186" s="140">
        <v>1426984</v>
      </c>
      <c r="K186" s="141">
        <v>13110</v>
      </c>
      <c r="L186" s="130">
        <f>VLOOKUP(J186,R:S,2,0)</f>
        <v>13110</v>
      </c>
      <c r="M186" s="130">
        <f t="shared" si="7"/>
        <v>0</v>
      </c>
      <c r="N186" s="130"/>
      <c r="O186" s="130" t="str">
        <f t="shared" si="8"/>
        <v>，1426984</v>
      </c>
      <c r="P186" s="130"/>
      <c r="R186" s="143">
        <v>1410373</v>
      </c>
      <c r="S186" s="143">
        <v>19420</v>
      </c>
    </row>
    <row r="187" s="85" customFormat="1" ht="15.75" customHeight="1" spans="1:19">
      <c r="A187" s="106"/>
      <c r="B187" s="67">
        <v>43480</v>
      </c>
      <c r="C187" s="68">
        <v>10818</v>
      </c>
      <c r="D187" s="68" t="s">
        <v>1157</v>
      </c>
      <c r="E187" s="68">
        <v>1421839</v>
      </c>
      <c r="F187" s="69">
        <v>9710</v>
      </c>
      <c r="G187" s="85">
        <f>VLOOKUP(E187,R:S,2,0)</f>
        <v>9710</v>
      </c>
      <c r="H187" s="85">
        <f t="shared" si="6"/>
        <v>0</v>
      </c>
      <c r="J187" s="140">
        <v>1427085</v>
      </c>
      <c r="K187" s="141">
        <v>30590</v>
      </c>
      <c r="L187" s="130">
        <f>VLOOKUP(J187,R:S,2,0)</f>
        <v>30590</v>
      </c>
      <c r="M187" s="130">
        <f t="shared" si="7"/>
        <v>0</v>
      </c>
      <c r="N187" s="130"/>
      <c r="O187" s="130" t="str">
        <f t="shared" si="8"/>
        <v>，1427085</v>
      </c>
      <c r="P187" s="130"/>
      <c r="R187" s="143">
        <v>1412036</v>
      </c>
      <c r="S187" s="143">
        <v>13110</v>
      </c>
    </row>
    <row r="188" s="85" customFormat="1" ht="15.75" customHeight="1" spans="1:19">
      <c r="A188" s="106"/>
      <c r="B188" s="67">
        <v>43480</v>
      </c>
      <c r="C188" s="68">
        <v>10819</v>
      </c>
      <c r="D188" s="68" t="s">
        <v>1158</v>
      </c>
      <c r="E188" s="68">
        <v>1425138</v>
      </c>
      <c r="F188" s="69">
        <v>4855</v>
      </c>
      <c r="G188" s="85">
        <f>VLOOKUP(E188,R:S,2,0)</f>
        <v>4855</v>
      </c>
      <c r="H188" s="85">
        <f t="shared" si="6"/>
        <v>0</v>
      </c>
      <c r="J188" s="140">
        <v>1427140</v>
      </c>
      <c r="K188" s="141">
        <v>5385</v>
      </c>
      <c r="L188" s="130">
        <f>VLOOKUP(J188,R:S,2,0)</f>
        <v>5385</v>
      </c>
      <c r="M188" s="130">
        <f t="shared" si="7"/>
        <v>0</v>
      </c>
      <c r="N188" s="130"/>
      <c r="O188" s="130" t="str">
        <f t="shared" si="8"/>
        <v>，1427140</v>
      </c>
      <c r="P188" s="130"/>
      <c r="R188" s="143">
        <v>1412726</v>
      </c>
      <c r="S188" s="143">
        <v>21300</v>
      </c>
    </row>
    <row r="189" s="85" customFormat="1" ht="15.75" customHeight="1" spans="1:19">
      <c r="A189" s="106"/>
      <c r="B189" s="67">
        <v>43480</v>
      </c>
      <c r="C189" s="68">
        <v>10821</v>
      </c>
      <c r="D189" s="68" t="s">
        <v>1159</v>
      </c>
      <c r="E189" s="68">
        <v>1426346</v>
      </c>
      <c r="F189" s="69">
        <v>15975</v>
      </c>
      <c r="G189" s="85">
        <f>VLOOKUP(E189,R:S,2,0)</f>
        <v>15975</v>
      </c>
      <c r="H189" s="85">
        <f t="shared" si="6"/>
        <v>0</v>
      </c>
      <c r="J189" s="140">
        <v>1427413</v>
      </c>
      <c r="K189" s="141">
        <v>4855</v>
      </c>
      <c r="L189" s="130">
        <f>VLOOKUP(J189,R:S,2,0)</f>
        <v>4855</v>
      </c>
      <c r="M189" s="130">
        <f t="shared" si="7"/>
        <v>0</v>
      </c>
      <c r="N189" s="130"/>
      <c r="O189" s="130" t="str">
        <f t="shared" si="8"/>
        <v>，1427413</v>
      </c>
      <c r="P189" s="130"/>
      <c r="R189" s="143">
        <v>1414782</v>
      </c>
      <c r="S189" s="143">
        <v>26220</v>
      </c>
    </row>
    <row r="190" s="85" customFormat="1" ht="15.75" customHeight="1" spans="1:19">
      <c r="A190" s="106"/>
      <c r="B190" s="67">
        <v>43480</v>
      </c>
      <c r="C190" s="68">
        <v>10830</v>
      </c>
      <c r="D190" s="68" t="s">
        <v>1160</v>
      </c>
      <c r="E190" s="68">
        <v>1427853</v>
      </c>
      <c r="F190" s="69">
        <v>19185</v>
      </c>
      <c r="G190" s="85">
        <f>VLOOKUP(E190,R:S,2,0)</f>
        <v>19185</v>
      </c>
      <c r="H190" s="85">
        <f t="shared" si="6"/>
        <v>0</v>
      </c>
      <c r="J190" s="140">
        <v>1427420</v>
      </c>
      <c r="K190" s="141">
        <v>9710</v>
      </c>
      <c r="L190" s="130">
        <f>VLOOKUP(J190,R:S,2,0)</f>
        <v>9710</v>
      </c>
      <c r="M190" s="130">
        <f t="shared" si="7"/>
        <v>0</v>
      </c>
      <c r="N190" s="130"/>
      <c r="O190" s="130" t="str">
        <f t="shared" si="8"/>
        <v>，1427420</v>
      </c>
      <c r="P190" s="130"/>
      <c r="R190" s="143">
        <v>1415099</v>
      </c>
      <c r="S190" s="143">
        <v>13110</v>
      </c>
    </row>
    <row r="191" s="85" customFormat="1" ht="15.75" customHeight="1" spans="1:19">
      <c r="A191" s="106"/>
      <c r="B191" s="67">
        <v>43481</v>
      </c>
      <c r="C191" s="68">
        <v>10993</v>
      </c>
      <c r="D191" s="68" t="s">
        <v>1161</v>
      </c>
      <c r="E191" s="68">
        <v>1428123</v>
      </c>
      <c r="F191" s="69">
        <v>9710</v>
      </c>
      <c r="G191" s="85">
        <f>VLOOKUP(E191,R:S,2,0)</f>
        <v>9710</v>
      </c>
      <c r="H191" s="85">
        <f t="shared" si="6"/>
        <v>0</v>
      </c>
      <c r="J191" s="140">
        <v>1427422</v>
      </c>
      <c r="K191" s="141">
        <v>5385</v>
      </c>
      <c r="L191" s="130">
        <f>VLOOKUP(J191,R:S,2,0)</f>
        <v>5385</v>
      </c>
      <c r="M191" s="130">
        <f t="shared" si="7"/>
        <v>0</v>
      </c>
      <c r="N191" s="130"/>
      <c r="O191" s="130" t="str">
        <f t="shared" si="8"/>
        <v>，1427422</v>
      </c>
      <c r="P191" s="130"/>
      <c r="R191" s="143">
        <v>1415103</v>
      </c>
      <c r="S191" s="143">
        <v>11830</v>
      </c>
    </row>
    <row r="192" s="85" customFormat="1" ht="15.75" customHeight="1" spans="1:19">
      <c r="A192" s="106"/>
      <c r="B192" s="67">
        <v>43481</v>
      </c>
      <c r="C192" s="68">
        <v>10994</v>
      </c>
      <c r="D192" s="68" t="s">
        <v>1162</v>
      </c>
      <c r="E192" s="68">
        <v>1428125</v>
      </c>
      <c r="F192" s="69">
        <v>11830</v>
      </c>
      <c r="G192" s="85">
        <f>VLOOKUP(E192,R:S,2,0)</f>
        <v>11830</v>
      </c>
      <c r="H192" s="85">
        <f t="shared" si="6"/>
        <v>0</v>
      </c>
      <c r="J192" s="140">
        <v>1427430</v>
      </c>
      <c r="K192" s="141">
        <v>5914</v>
      </c>
      <c r="L192" s="130">
        <f>VLOOKUP(J192,R:S,2,0)</f>
        <v>5915</v>
      </c>
      <c r="M192" s="130">
        <f t="shared" si="7"/>
        <v>-1</v>
      </c>
      <c r="N192" s="130"/>
      <c r="O192" s="130" t="str">
        <f t="shared" si="8"/>
        <v>，1427430</v>
      </c>
      <c r="P192" s="130"/>
      <c r="R192" s="143">
        <v>1415150</v>
      </c>
      <c r="S192" s="143">
        <v>12540</v>
      </c>
    </row>
    <row r="193" s="85" customFormat="1" ht="15.75" customHeight="1" spans="1:19">
      <c r="A193" s="106"/>
      <c r="B193" s="67">
        <v>43481</v>
      </c>
      <c r="C193" s="68">
        <v>10998</v>
      </c>
      <c r="D193" s="68" t="s">
        <v>1163</v>
      </c>
      <c r="E193" s="68">
        <v>1425263</v>
      </c>
      <c r="F193" s="69">
        <v>5915</v>
      </c>
      <c r="G193" s="85">
        <f>VLOOKUP(E193,R:S,2,0)</f>
        <v>5915</v>
      </c>
      <c r="H193" s="85">
        <f t="shared" si="6"/>
        <v>0</v>
      </c>
      <c r="J193" s="140">
        <v>1427474</v>
      </c>
      <c r="K193" s="141">
        <v>5915</v>
      </c>
      <c r="L193" s="130">
        <f>VLOOKUP(J193,R:S,2,0)</f>
        <v>5915</v>
      </c>
      <c r="M193" s="130">
        <f t="shared" si="7"/>
        <v>0</v>
      </c>
      <c r="N193" s="130"/>
      <c r="O193" s="130" t="str">
        <f t="shared" si="8"/>
        <v>，1427474</v>
      </c>
      <c r="P193" s="130"/>
      <c r="R193" s="143">
        <v>1418610</v>
      </c>
      <c r="S193" s="143">
        <v>15975</v>
      </c>
    </row>
    <row r="194" s="85" customFormat="1" ht="15.75" customHeight="1" spans="1:19">
      <c r="A194" s="106"/>
      <c r="B194" s="67">
        <v>43481</v>
      </c>
      <c r="C194" s="68">
        <v>11003</v>
      </c>
      <c r="D194" s="68" t="s">
        <v>1164</v>
      </c>
      <c r="E194" s="68">
        <v>1428542</v>
      </c>
      <c r="F194" s="69">
        <v>13110</v>
      </c>
      <c r="G194" s="85">
        <f>VLOOKUP(E194,R:S,2,0)</f>
        <v>13110</v>
      </c>
      <c r="H194" s="85">
        <f t="shared" si="6"/>
        <v>0</v>
      </c>
      <c r="J194" s="140">
        <v>1427491</v>
      </c>
      <c r="K194" s="141">
        <v>13108</v>
      </c>
      <c r="L194" s="130">
        <f>VLOOKUP(J194,R:S,2,0)</f>
        <v>13110</v>
      </c>
      <c r="M194" s="130">
        <f t="shared" si="7"/>
        <v>-2</v>
      </c>
      <c r="N194" s="130"/>
      <c r="O194" s="130" t="str">
        <f t="shared" si="8"/>
        <v>，1427491</v>
      </c>
      <c r="P194" s="130"/>
      <c r="R194" s="143">
        <v>1419137</v>
      </c>
      <c r="S194" s="143">
        <v>13110</v>
      </c>
    </row>
    <row r="195" s="85" customFormat="1" ht="15.75" customHeight="1" spans="1:19">
      <c r="A195" s="106"/>
      <c r="B195" s="67">
        <v>43481</v>
      </c>
      <c r="C195" s="68">
        <v>11016</v>
      </c>
      <c r="D195" s="68" t="s">
        <v>1165</v>
      </c>
      <c r="E195" s="68">
        <v>1427797</v>
      </c>
      <c r="F195" s="69">
        <v>13108</v>
      </c>
      <c r="G195" s="85">
        <f>VLOOKUP(E195,R:S,2,0)</f>
        <v>13110</v>
      </c>
      <c r="H195" s="85">
        <f t="shared" si="6"/>
        <v>-2</v>
      </c>
      <c r="J195" s="140">
        <v>1427648</v>
      </c>
      <c r="K195" s="141">
        <v>4855</v>
      </c>
      <c r="L195" s="130">
        <f>VLOOKUP(J195,R:S,2,0)</f>
        <v>4855</v>
      </c>
      <c r="M195" s="130">
        <f t="shared" si="7"/>
        <v>0</v>
      </c>
      <c r="N195" s="130"/>
      <c r="O195" s="130" t="str">
        <f t="shared" si="8"/>
        <v>，1427648</v>
      </c>
      <c r="P195" s="130"/>
      <c r="R195" s="143">
        <v>1419171</v>
      </c>
      <c r="S195" s="143">
        <v>5650</v>
      </c>
    </row>
    <row r="196" s="85" customFormat="1" ht="15.75" customHeight="1" spans="1:19">
      <c r="A196" s="106"/>
      <c r="B196" s="67">
        <v>43482</v>
      </c>
      <c r="C196" s="68">
        <v>11174</v>
      </c>
      <c r="D196" s="68" t="s">
        <v>1163</v>
      </c>
      <c r="E196" s="68">
        <v>1425266</v>
      </c>
      <c r="F196" s="69">
        <v>5915</v>
      </c>
      <c r="G196" s="85">
        <f>VLOOKUP(E196,R:S,2,0)</f>
        <v>5915</v>
      </c>
      <c r="H196" s="85">
        <f t="shared" si="6"/>
        <v>0</v>
      </c>
      <c r="J196" s="140">
        <v>1427663</v>
      </c>
      <c r="K196" s="141">
        <v>4855</v>
      </c>
      <c r="L196" s="130">
        <f>VLOOKUP(J196,R:S,2,0)</f>
        <v>4855</v>
      </c>
      <c r="M196" s="130">
        <f t="shared" si="7"/>
        <v>0</v>
      </c>
      <c r="N196" s="130"/>
      <c r="O196" s="130" t="str">
        <f t="shared" si="8"/>
        <v>，1427663</v>
      </c>
      <c r="P196" s="130"/>
      <c r="R196" s="143">
        <v>1419252</v>
      </c>
      <c r="S196" s="143">
        <v>5915</v>
      </c>
    </row>
    <row r="197" s="85" customFormat="1" ht="15.75" customHeight="1" spans="1:19">
      <c r="A197" s="106"/>
      <c r="B197" s="67">
        <v>43482</v>
      </c>
      <c r="C197" s="68">
        <v>11186</v>
      </c>
      <c r="D197" s="68" t="s">
        <v>1138</v>
      </c>
      <c r="E197" s="68">
        <v>1415105</v>
      </c>
      <c r="F197" s="69">
        <v>23660</v>
      </c>
      <c r="G197" s="85">
        <f>VLOOKUP(E197,R:S,2,0)</f>
        <v>23660</v>
      </c>
      <c r="H197" s="85">
        <f t="shared" si="6"/>
        <v>0</v>
      </c>
      <c r="J197" s="140">
        <v>1427788</v>
      </c>
      <c r="K197" s="141">
        <v>4855</v>
      </c>
      <c r="L197" s="130">
        <f>VLOOKUP(J197,R:S,2,0)</f>
        <v>4855</v>
      </c>
      <c r="M197" s="130">
        <f t="shared" si="7"/>
        <v>0</v>
      </c>
      <c r="N197" s="130"/>
      <c r="O197" s="130" t="str">
        <f t="shared" si="8"/>
        <v>，1427788</v>
      </c>
      <c r="P197" s="130"/>
      <c r="R197" s="143">
        <v>1419473</v>
      </c>
      <c r="S197" s="143">
        <v>15975</v>
      </c>
    </row>
    <row r="198" s="85" customFormat="1" ht="15.75" customHeight="1" spans="1:19">
      <c r="A198" s="106"/>
      <c r="B198" s="67">
        <v>43483</v>
      </c>
      <c r="C198" s="68">
        <v>11361</v>
      </c>
      <c r="D198" s="68" t="s">
        <v>1166</v>
      </c>
      <c r="E198" s="68">
        <v>1426748</v>
      </c>
      <c r="F198" s="69">
        <v>4855</v>
      </c>
      <c r="G198" s="85">
        <f>VLOOKUP(E198,R:S,2,0)</f>
        <v>4855</v>
      </c>
      <c r="H198" s="85">
        <f t="shared" si="6"/>
        <v>0</v>
      </c>
      <c r="J198" s="140">
        <v>1427797</v>
      </c>
      <c r="K198" s="141">
        <v>13108</v>
      </c>
      <c r="L198" s="130">
        <f>VLOOKUP(J198,R:S,2,0)</f>
        <v>13110</v>
      </c>
      <c r="M198" s="130">
        <f t="shared" si="7"/>
        <v>-2</v>
      </c>
      <c r="N198" s="130"/>
      <c r="O198" s="130" t="str">
        <f t="shared" si="8"/>
        <v>，1427797</v>
      </c>
      <c r="P198" s="130"/>
      <c r="R198" s="143">
        <v>1419562</v>
      </c>
      <c r="S198" s="143">
        <v>9710</v>
      </c>
    </row>
    <row r="199" s="85" customFormat="1" ht="15.75" customHeight="1" spans="1:19">
      <c r="A199" s="106"/>
      <c r="B199" s="67">
        <v>43483</v>
      </c>
      <c r="C199" s="68">
        <v>11365</v>
      </c>
      <c r="D199" s="68" t="s">
        <v>1167</v>
      </c>
      <c r="E199" s="68">
        <v>1426749</v>
      </c>
      <c r="F199" s="69">
        <v>4855</v>
      </c>
      <c r="G199" s="85">
        <f>VLOOKUP(E199,R:S,2,0)</f>
        <v>4855</v>
      </c>
      <c r="H199" s="85">
        <f t="shared" si="6"/>
        <v>0</v>
      </c>
      <c r="J199" s="140">
        <v>1427835</v>
      </c>
      <c r="K199" s="141">
        <v>5915</v>
      </c>
      <c r="L199" s="130">
        <f>VLOOKUP(J199,R:S,2,0)</f>
        <v>5915</v>
      </c>
      <c r="M199" s="130">
        <f t="shared" si="7"/>
        <v>0</v>
      </c>
      <c r="N199" s="130"/>
      <c r="O199" s="130" t="str">
        <f t="shared" si="8"/>
        <v>，1427835</v>
      </c>
      <c r="P199" s="130"/>
      <c r="R199" s="143">
        <v>1420223</v>
      </c>
      <c r="S199" s="143">
        <v>4855</v>
      </c>
    </row>
    <row r="200" s="85" customFormat="1" ht="15.75" customHeight="1" spans="1:19">
      <c r="A200" s="106"/>
      <c r="B200" s="67">
        <v>43483</v>
      </c>
      <c r="C200" s="68">
        <v>11370</v>
      </c>
      <c r="D200" s="68" t="s">
        <v>1168</v>
      </c>
      <c r="E200" s="68">
        <v>1410373</v>
      </c>
      <c r="F200" s="69">
        <v>9710</v>
      </c>
      <c r="G200" s="85">
        <f>VLOOKUP(E200,R:S,2,0)</f>
        <v>19420</v>
      </c>
      <c r="H200" s="85">
        <f t="shared" si="6"/>
        <v>-9710</v>
      </c>
      <c r="J200" s="140">
        <v>1427843</v>
      </c>
      <c r="K200" s="141">
        <v>4855</v>
      </c>
      <c r="L200" s="130">
        <f>VLOOKUP(J200,R:S,2,0)</f>
        <v>4855</v>
      </c>
      <c r="M200" s="130">
        <f t="shared" si="7"/>
        <v>0</v>
      </c>
      <c r="N200" s="130"/>
      <c r="O200" s="130" t="str">
        <f t="shared" si="8"/>
        <v>，1427843</v>
      </c>
      <c r="P200" s="130"/>
      <c r="R200" s="143">
        <v>1420231</v>
      </c>
      <c r="S200" s="143">
        <v>4855</v>
      </c>
    </row>
    <row r="201" s="85" customFormat="1" ht="15.75" customHeight="1" spans="1:19">
      <c r="A201" s="106"/>
      <c r="B201" s="67">
        <v>43483</v>
      </c>
      <c r="C201" s="68">
        <v>11371</v>
      </c>
      <c r="D201" s="68" t="s">
        <v>1069</v>
      </c>
      <c r="E201" s="68">
        <v>1426687</v>
      </c>
      <c r="F201" s="69">
        <v>11830</v>
      </c>
      <c r="G201" s="85">
        <f>VLOOKUP(E201,R:S,2,0)</f>
        <v>11830</v>
      </c>
      <c r="H201" s="85">
        <f t="shared" si="6"/>
        <v>0</v>
      </c>
      <c r="J201" s="140">
        <v>1427853</v>
      </c>
      <c r="K201" s="141">
        <v>19185</v>
      </c>
      <c r="L201" s="130">
        <f>VLOOKUP(J201,R:S,2,0)</f>
        <v>19185</v>
      </c>
      <c r="M201" s="130">
        <f t="shared" si="7"/>
        <v>0</v>
      </c>
      <c r="N201" s="130"/>
      <c r="O201" s="130" t="str">
        <f t="shared" si="8"/>
        <v>，1427853</v>
      </c>
      <c r="P201" s="130"/>
      <c r="R201" s="143">
        <v>1420601</v>
      </c>
      <c r="S201" s="143">
        <v>4855</v>
      </c>
    </row>
    <row r="202" s="85" customFormat="1" ht="15.75" customHeight="1" spans="1:19">
      <c r="A202" s="106"/>
      <c r="B202" s="67">
        <v>43483</v>
      </c>
      <c r="C202" s="68">
        <v>11372</v>
      </c>
      <c r="D202" s="68" t="s">
        <v>1169</v>
      </c>
      <c r="E202" s="68">
        <v>1410373</v>
      </c>
      <c r="F202" s="69">
        <v>9710</v>
      </c>
      <c r="G202" s="85">
        <f>VLOOKUP(E202,R:S,2,0)</f>
        <v>19420</v>
      </c>
      <c r="H202" s="85">
        <f t="shared" si="6"/>
        <v>-9710</v>
      </c>
      <c r="J202" s="140">
        <v>1427874</v>
      </c>
      <c r="K202" s="141">
        <v>9710</v>
      </c>
      <c r="L202" s="130">
        <f>VLOOKUP(J202,R:S,2,0)</f>
        <v>9710</v>
      </c>
      <c r="M202" s="130">
        <f t="shared" si="7"/>
        <v>0</v>
      </c>
      <c r="N202" s="130"/>
      <c r="O202" s="130" t="str">
        <f t="shared" si="8"/>
        <v>，1427874</v>
      </c>
      <c r="P202" s="130"/>
      <c r="R202" s="143">
        <v>1420993</v>
      </c>
      <c r="S202" s="143">
        <v>6445</v>
      </c>
    </row>
    <row r="203" s="85" customFormat="1" ht="15.75" customHeight="1" spans="1:19">
      <c r="A203" s="106"/>
      <c r="B203" s="67">
        <v>43483</v>
      </c>
      <c r="C203" s="68">
        <v>11376</v>
      </c>
      <c r="D203" s="68" t="s">
        <v>1170</v>
      </c>
      <c r="E203" s="68">
        <v>1432857</v>
      </c>
      <c r="F203" s="69">
        <v>9710</v>
      </c>
      <c r="G203" s="85">
        <f>VLOOKUP(E203,R:S,2,0)</f>
        <v>9710</v>
      </c>
      <c r="H203" s="85">
        <f t="shared" si="6"/>
        <v>0</v>
      </c>
      <c r="J203" s="140">
        <v>1427888</v>
      </c>
      <c r="K203" s="141">
        <v>9710</v>
      </c>
      <c r="L203" s="130">
        <f>VLOOKUP(J203,R:S,2,0)</f>
        <v>9710</v>
      </c>
      <c r="M203" s="130">
        <f t="shared" si="7"/>
        <v>0</v>
      </c>
      <c r="N203" s="130"/>
      <c r="O203" s="130" t="str">
        <f t="shared" si="8"/>
        <v>，1427888</v>
      </c>
      <c r="P203" s="130"/>
      <c r="R203" s="143">
        <v>1421644</v>
      </c>
      <c r="S203" s="143">
        <v>19420</v>
      </c>
    </row>
    <row r="204" s="85" customFormat="1" ht="15.75" customHeight="1" spans="1:19">
      <c r="A204" s="106"/>
      <c r="B204" s="67">
        <v>43483</v>
      </c>
      <c r="C204" s="68">
        <v>11377</v>
      </c>
      <c r="D204" s="68" t="s">
        <v>1171</v>
      </c>
      <c r="E204" s="68">
        <v>1415150</v>
      </c>
      <c r="F204" s="69">
        <v>12542</v>
      </c>
      <c r="G204" s="85">
        <f>VLOOKUP(E204,R:S,2,0)</f>
        <v>12540</v>
      </c>
      <c r="H204" s="85">
        <f t="shared" si="6"/>
        <v>2</v>
      </c>
      <c r="J204" s="140">
        <v>1427931</v>
      </c>
      <c r="K204" s="141">
        <v>15975</v>
      </c>
      <c r="L204" s="130">
        <f>VLOOKUP(J204,R:S,2,0)</f>
        <v>15975</v>
      </c>
      <c r="M204" s="130">
        <f t="shared" si="7"/>
        <v>0</v>
      </c>
      <c r="N204" s="130"/>
      <c r="O204" s="130" t="str">
        <f t="shared" si="8"/>
        <v>，1427931</v>
      </c>
      <c r="P204" s="130"/>
      <c r="R204" s="143">
        <v>1422672</v>
      </c>
      <c r="S204" s="143">
        <v>9710</v>
      </c>
    </row>
    <row r="205" s="85" customFormat="1" ht="15.75" customHeight="1" spans="1:19">
      <c r="A205" s="106"/>
      <c r="B205" s="67">
        <v>43484</v>
      </c>
      <c r="C205" s="68">
        <v>11565</v>
      </c>
      <c r="D205" s="68" t="s">
        <v>1172</v>
      </c>
      <c r="E205" s="68">
        <v>1432484</v>
      </c>
      <c r="F205" s="69">
        <v>10770</v>
      </c>
      <c r="G205" s="85">
        <f>VLOOKUP(E205,R:S,2,0)</f>
        <v>32310</v>
      </c>
      <c r="H205" s="85">
        <f t="shared" ref="H205:H268" si="9">F205-G205</f>
        <v>-21540</v>
      </c>
      <c r="J205" s="140">
        <v>1427958</v>
      </c>
      <c r="K205" s="141">
        <v>9710</v>
      </c>
      <c r="L205" s="130">
        <f>VLOOKUP(J205,R:S,2,0)</f>
        <v>9710</v>
      </c>
      <c r="M205" s="130">
        <f t="shared" si="7"/>
        <v>0</v>
      </c>
      <c r="N205" s="130"/>
      <c r="O205" s="130" t="str">
        <f t="shared" si="8"/>
        <v>，1427958</v>
      </c>
      <c r="P205" s="130"/>
      <c r="R205" s="143">
        <v>1423199</v>
      </c>
      <c r="S205" s="143">
        <v>15975</v>
      </c>
    </row>
    <row r="206" s="85" customFormat="1" ht="15.75" customHeight="1" spans="1:19">
      <c r="A206" s="106"/>
      <c r="B206" s="67">
        <v>43484</v>
      </c>
      <c r="C206" s="68">
        <v>11566</v>
      </c>
      <c r="D206" s="68" t="s">
        <v>1173</v>
      </c>
      <c r="E206" s="68">
        <v>1432484</v>
      </c>
      <c r="F206" s="69">
        <v>10770</v>
      </c>
      <c r="G206" s="85">
        <f>VLOOKUP(E206,R:S,2,0)</f>
        <v>32310</v>
      </c>
      <c r="H206" s="85">
        <f t="shared" si="9"/>
        <v>-21540</v>
      </c>
      <c r="J206" s="140">
        <v>1428000</v>
      </c>
      <c r="K206" s="141">
        <v>15975</v>
      </c>
      <c r="L206" s="130">
        <f>VLOOKUP(J206,R:S,2,0)</f>
        <v>15975</v>
      </c>
      <c r="M206" s="130">
        <f t="shared" ref="M206:M269" si="10">K206-L206</f>
        <v>0</v>
      </c>
      <c r="N206" s="130"/>
      <c r="O206" s="130" t="str">
        <f t="shared" ref="O206:O269" si="11">$N$14&amp;J206</f>
        <v>，1428000</v>
      </c>
      <c r="P206" s="130"/>
      <c r="R206" s="143">
        <v>1423507</v>
      </c>
      <c r="S206" s="143">
        <v>36930</v>
      </c>
    </row>
    <row r="207" s="85" customFormat="1" ht="15.75" customHeight="1" spans="1:19">
      <c r="A207" s="106"/>
      <c r="B207" s="67">
        <v>43484</v>
      </c>
      <c r="C207" s="68">
        <v>11568</v>
      </c>
      <c r="D207" s="68" t="s">
        <v>1174</v>
      </c>
      <c r="E207" s="68">
        <v>1432484</v>
      </c>
      <c r="F207" s="69">
        <v>10770</v>
      </c>
      <c r="G207" s="85">
        <f>VLOOKUP(E207,R:S,2,0)</f>
        <v>32310</v>
      </c>
      <c r="H207" s="85">
        <f t="shared" si="9"/>
        <v>-21540</v>
      </c>
      <c r="J207" s="140">
        <v>1428019</v>
      </c>
      <c r="K207" s="141">
        <v>35487</v>
      </c>
      <c r="L207" s="130">
        <f>VLOOKUP(J207,R:S,2,0)</f>
        <v>35490</v>
      </c>
      <c r="M207" s="130">
        <f t="shared" si="10"/>
        <v>-3</v>
      </c>
      <c r="N207" s="130"/>
      <c r="O207" s="130" t="str">
        <f t="shared" si="11"/>
        <v>，1428019</v>
      </c>
      <c r="P207" s="130"/>
      <c r="R207" s="143">
        <v>1423632</v>
      </c>
      <c r="S207" s="143">
        <v>19380</v>
      </c>
    </row>
    <row r="208" s="85" customFormat="1" ht="15.75" customHeight="1" spans="1:19">
      <c r="A208" s="106"/>
      <c r="B208" s="67">
        <v>43484</v>
      </c>
      <c r="C208" s="68">
        <v>11575</v>
      </c>
      <c r="D208" s="68" t="s">
        <v>1175</v>
      </c>
      <c r="E208" s="68">
        <v>1432533</v>
      </c>
      <c r="F208" s="69">
        <v>9710</v>
      </c>
      <c r="G208" s="85">
        <f>VLOOKUP(E208,R:S,2,0)</f>
        <v>9710</v>
      </c>
      <c r="H208" s="85">
        <f t="shared" si="9"/>
        <v>0</v>
      </c>
      <c r="J208" s="140">
        <v>1428030</v>
      </c>
      <c r="K208" s="141">
        <v>9708</v>
      </c>
      <c r="L208" s="130">
        <f>VLOOKUP(J208,R:S,2,0)</f>
        <v>9710</v>
      </c>
      <c r="M208" s="130">
        <f t="shared" si="10"/>
        <v>-2</v>
      </c>
      <c r="N208" s="130"/>
      <c r="O208" s="130" t="str">
        <f t="shared" si="11"/>
        <v>，1428030</v>
      </c>
      <c r="P208" s="130"/>
      <c r="R208" s="143">
        <v>1419807</v>
      </c>
      <c r="S208" s="143">
        <v>5915</v>
      </c>
    </row>
    <row r="209" s="85" customFormat="1" ht="15.75" customHeight="1" spans="1:19">
      <c r="A209" s="106"/>
      <c r="B209" s="67">
        <v>43484</v>
      </c>
      <c r="C209" s="68">
        <v>11584</v>
      </c>
      <c r="D209" s="68" t="s">
        <v>1176</v>
      </c>
      <c r="E209" s="144">
        <v>1424568</v>
      </c>
      <c r="F209" s="69">
        <v>12890</v>
      </c>
      <c r="G209" s="85">
        <f>VLOOKUP(E209,R:S,2,0)</f>
        <v>12890</v>
      </c>
      <c r="H209" s="85">
        <f t="shared" si="9"/>
        <v>0</v>
      </c>
      <c r="J209" s="140">
        <v>1428033</v>
      </c>
      <c r="K209" s="141">
        <v>4855</v>
      </c>
      <c r="L209" s="130">
        <f>VLOOKUP(J209,R:S,2,0)</f>
        <v>4855</v>
      </c>
      <c r="M209" s="130">
        <f t="shared" si="10"/>
        <v>0</v>
      </c>
      <c r="N209" s="130"/>
      <c r="O209" s="130" t="str">
        <f t="shared" si="11"/>
        <v>，1428033</v>
      </c>
      <c r="P209" s="130"/>
      <c r="R209" s="143">
        <v>1421409</v>
      </c>
      <c r="S209" s="143">
        <v>9710</v>
      </c>
    </row>
    <row r="210" s="85" customFormat="1" ht="15.75" customHeight="1" spans="1:19">
      <c r="A210" s="123" t="s">
        <v>1177</v>
      </c>
      <c r="B210" s="67">
        <v>43484</v>
      </c>
      <c r="C210" s="68">
        <v>11585</v>
      </c>
      <c r="D210" s="68" t="s">
        <v>1178</v>
      </c>
      <c r="E210" s="68">
        <v>1428956</v>
      </c>
      <c r="F210" s="69">
        <v>11828.86</v>
      </c>
      <c r="G210" s="85">
        <f>VLOOKUP(E210,R:S,2,0)</f>
        <v>59150</v>
      </c>
      <c r="H210" s="85">
        <f t="shared" si="9"/>
        <v>-47321.14</v>
      </c>
      <c r="J210" s="140">
        <v>1428036</v>
      </c>
      <c r="K210" s="141">
        <v>4855</v>
      </c>
      <c r="L210" s="130">
        <f>VLOOKUP(J210,R:S,2,0)</f>
        <v>4855</v>
      </c>
      <c r="M210" s="130">
        <f t="shared" si="10"/>
        <v>0</v>
      </c>
      <c r="N210" s="130"/>
      <c r="O210" s="130" t="str">
        <f t="shared" si="11"/>
        <v>，1428036</v>
      </c>
      <c r="P210" s="130"/>
      <c r="R210" s="143">
        <v>1421470</v>
      </c>
      <c r="S210" s="143">
        <v>4855</v>
      </c>
    </row>
    <row r="211" s="85" customFormat="1" ht="15.75" customHeight="1" spans="1:19">
      <c r="A211" s="106"/>
      <c r="B211" s="67">
        <v>43484</v>
      </c>
      <c r="C211" s="68">
        <v>11586</v>
      </c>
      <c r="D211" s="68" t="s">
        <v>1179</v>
      </c>
      <c r="E211" s="68">
        <v>1428956</v>
      </c>
      <c r="F211" s="69">
        <v>11828.86</v>
      </c>
      <c r="G211" s="85">
        <f>VLOOKUP(E211,R:S,2,0)</f>
        <v>59150</v>
      </c>
      <c r="H211" s="85">
        <f t="shared" si="9"/>
        <v>-47321.14</v>
      </c>
      <c r="J211" s="140">
        <v>1428114</v>
      </c>
      <c r="K211" s="141">
        <v>9710</v>
      </c>
      <c r="L211" s="130">
        <f>VLOOKUP(J211,R:S,2,0)</f>
        <v>9710</v>
      </c>
      <c r="M211" s="130">
        <f t="shared" si="10"/>
        <v>0</v>
      </c>
      <c r="N211" s="130"/>
      <c r="O211" s="130" t="str">
        <f t="shared" si="11"/>
        <v>，1428114</v>
      </c>
      <c r="P211" s="130"/>
      <c r="R211" s="143">
        <v>1422746</v>
      </c>
      <c r="S211" s="143">
        <v>17480</v>
      </c>
    </row>
    <row r="212" s="85" customFormat="1" ht="15.75" customHeight="1" spans="1:19">
      <c r="A212" s="106"/>
      <c r="B212" s="67">
        <v>43484</v>
      </c>
      <c r="C212" s="68">
        <v>11587</v>
      </c>
      <c r="D212" s="68" t="s">
        <v>1180</v>
      </c>
      <c r="E212" s="68">
        <v>1428956</v>
      </c>
      <c r="F212" s="69">
        <v>11829</v>
      </c>
      <c r="G212" s="85">
        <f>VLOOKUP(E212,R:S,2,0)</f>
        <v>59150</v>
      </c>
      <c r="H212" s="85">
        <f t="shared" si="9"/>
        <v>-47321</v>
      </c>
      <c r="J212" s="140">
        <v>1428123</v>
      </c>
      <c r="K212" s="141">
        <v>9710</v>
      </c>
      <c r="L212" s="130">
        <f>VLOOKUP(J212,R:S,2,0)</f>
        <v>9710</v>
      </c>
      <c r="M212" s="130">
        <f t="shared" si="10"/>
        <v>0</v>
      </c>
      <c r="N212" s="130"/>
      <c r="O212" s="130" t="str">
        <f t="shared" si="11"/>
        <v>，1428123</v>
      </c>
      <c r="P212" s="130"/>
      <c r="R212" s="143">
        <v>1423457</v>
      </c>
      <c r="S212" s="143">
        <v>9710</v>
      </c>
    </row>
    <row r="213" s="85" customFormat="1" ht="15.75" customHeight="1" spans="1:19">
      <c r="A213" s="106"/>
      <c r="B213" s="67">
        <v>43484</v>
      </c>
      <c r="C213" s="68">
        <v>11589</v>
      </c>
      <c r="D213" s="68" t="s">
        <v>1181</v>
      </c>
      <c r="E213" s="68">
        <v>1428825</v>
      </c>
      <c r="F213" s="69">
        <v>21850</v>
      </c>
      <c r="G213" s="85">
        <f>VLOOKUP(E213,R:S,2,0)</f>
        <v>21850</v>
      </c>
      <c r="H213" s="85">
        <f t="shared" si="9"/>
        <v>0</v>
      </c>
      <c r="J213" s="140">
        <v>1428125</v>
      </c>
      <c r="K213" s="141">
        <v>11830</v>
      </c>
      <c r="L213" s="130">
        <f>VLOOKUP(J213,R:S,2,0)</f>
        <v>11830</v>
      </c>
      <c r="M213" s="130">
        <f t="shared" si="10"/>
        <v>0</v>
      </c>
      <c r="N213" s="130"/>
      <c r="O213" s="130" t="str">
        <f t="shared" si="11"/>
        <v>，1428125</v>
      </c>
      <c r="P213" s="130"/>
      <c r="R213" s="143">
        <v>1423801</v>
      </c>
      <c r="S213" s="143">
        <v>4855</v>
      </c>
    </row>
    <row r="214" s="85" customFormat="1" ht="15.75" customHeight="1" spans="1:19">
      <c r="A214" s="106"/>
      <c r="B214" s="67">
        <v>43484</v>
      </c>
      <c r="C214" s="68">
        <v>11592</v>
      </c>
      <c r="D214" s="68" t="s">
        <v>1182</v>
      </c>
      <c r="E214" s="68">
        <v>1434357</v>
      </c>
      <c r="F214" s="69">
        <v>4855</v>
      </c>
      <c r="G214" s="85">
        <f>VLOOKUP(E214,R:S,2,0)</f>
        <v>4855</v>
      </c>
      <c r="H214" s="85">
        <f t="shared" si="9"/>
        <v>0</v>
      </c>
      <c r="J214" s="140">
        <v>1428189</v>
      </c>
      <c r="K214" s="141">
        <v>4855</v>
      </c>
      <c r="L214" s="130">
        <f>VLOOKUP(J214,R:S,2,0)</f>
        <v>4855</v>
      </c>
      <c r="M214" s="130">
        <f t="shared" si="10"/>
        <v>0</v>
      </c>
      <c r="N214" s="130"/>
      <c r="O214" s="130" t="str">
        <f t="shared" si="11"/>
        <v>，1428189</v>
      </c>
      <c r="P214" s="130"/>
      <c r="R214" s="143">
        <v>1423659</v>
      </c>
      <c r="S214" s="143">
        <v>9710</v>
      </c>
    </row>
    <row r="215" s="85" customFormat="1" ht="15.75" customHeight="1" spans="1:19">
      <c r="A215" s="106"/>
      <c r="B215" s="67">
        <v>43484</v>
      </c>
      <c r="C215" s="68">
        <v>11596</v>
      </c>
      <c r="D215" s="68" t="s">
        <v>1183</v>
      </c>
      <c r="E215" s="68">
        <v>1406460</v>
      </c>
      <c r="F215" s="69">
        <v>9710</v>
      </c>
      <c r="G215" s="85">
        <f>VLOOKUP(E215,R:S,2,0)</f>
        <v>9710</v>
      </c>
      <c r="H215" s="85">
        <f t="shared" si="9"/>
        <v>0</v>
      </c>
      <c r="J215" s="140">
        <v>1428234</v>
      </c>
      <c r="K215" s="141">
        <v>9710</v>
      </c>
      <c r="L215" s="130">
        <f>VLOOKUP(J215,R:S,2,0)</f>
        <v>9710</v>
      </c>
      <c r="M215" s="130">
        <f t="shared" si="10"/>
        <v>0</v>
      </c>
      <c r="N215" s="130"/>
      <c r="O215" s="130" t="str">
        <f t="shared" si="11"/>
        <v>，1428234</v>
      </c>
      <c r="P215" s="130"/>
      <c r="R215" s="143">
        <v>1423665</v>
      </c>
      <c r="S215" s="143">
        <v>13110</v>
      </c>
    </row>
    <row r="216" s="85" customFormat="1" ht="15.75" customHeight="1" spans="1:19">
      <c r="A216" s="106"/>
      <c r="B216" s="67">
        <v>43484</v>
      </c>
      <c r="C216" s="68">
        <v>11598</v>
      </c>
      <c r="D216" s="68" t="s">
        <v>1184</v>
      </c>
      <c r="E216" s="68">
        <v>1428956</v>
      </c>
      <c r="F216" s="69">
        <v>11829</v>
      </c>
      <c r="G216" s="85">
        <f>VLOOKUP(E216,R:S,2,0)</f>
        <v>59150</v>
      </c>
      <c r="H216" s="85">
        <f t="shared" si="9"/>
        <v>-47321</v>
      </c>
      <c r="J216" s="140">
        <v>1428272</v>
      </c>
      <c r="K216" s="141">
        <v>9710</v>
      </c>
      <c r="L216" s="130">
        <f>VLOOKUP(J216,R:S,2,0)</f>
        <v>9710</v>
      </c>
      <c r="M216" s="130">
        <f t="shared" si="10"/>
        <v>0</v>
      </c>
      <c r="N216" s="130"/>
      <c r="O216" s="130" t="str">
        <f t="shared" si="11"/>
        <v>，1428272</v>
      </c>
      <c r="P216" s="130"/>
      <c r="R216" s="143">
        <v>1424118</v>
      </c>
      <c r="S216" s="143">
        <v>9710</v>
      </c>
    </row>
    <row r="217" s="85" customFormat="1" ht="15.75" customHeight="1" spans="1:19">
      <c r="A217" s="106"/>
      <c r="B217" s="67">
        <v>43484</v>
      </c>
      <c r="C217" s="68">
        <v>11599</v>
      </c>
      <c r="D217" s="68" t="s">
        <v>1185</v>
      </c>
      <c r="E217" s="68">
        <v>1428956</v>
      </c>
      <c r="F217" s="69">
        <v>11829</v>
      </c>
      <c r="G217" s="85">
        <f>VLOOKUP(E217,R:S,2,0)</f>
        <v>59150</v>
      </c>
      <c r="H217" s="85">
        <f t="shared" si="9"/>
        <v>-47321</v>
      </c>
      <c r="J217" s="140">
        <v>1428294</v>
      </c>
      <c r="K217" s="141">
        <v>4855</v>
      </c>
      <c r="L217" s="130">
        <f>VLOOKUP(J217,R:S,2,0)</f>
        <v>4855</v>
      </c>
      <c r="M217" s="130">
        <f t="shared" si="10"/>
        <v>0</v>
      </c>
      <c r="N217" s="130"/>
      <c r="O217" s="130" t="str">
        <f t="shared" si="11"/>
        <v>，1428294</v>
      </c>
      <c r="P217" s="130"/>
      <c r="R217" s="143">
        <v>1424277</v>
      </c>
      <c r="S217" s="143">
        <v>9710</v>
      </c>
    </row>
    <row r="218" s="85" customFormat="1" ht="15.75" customHeight="1" spans="1:19">
      <c r="A218" s="106"/>
      <c r="B218" s="67">
        <v>43484</v>
      </c>
      <c r="C218" s="68">
        <v>11618</v>
      </c>
      <c r="D218" s="68" t="s">
        <v>1186</v>
      </c>
      <c r="E218" s="68">
        <v>1433537</v>
      </c>
      <c r="F218" s="69">
        <v>4855</v>
      </c>
      <c r="G218" s="85">
        <f>VLOOKUP(E218,R:S,2,0)</f>
        <v>4855</v>
      </c>
      <c r="H218" s="85">
        <f t="shared" si="9"/>
        <v>0</v>
      </c>
      <c r="J218" s="140">
        <v>1428542</v>
      </c>
      <c r="K218" s="141">
        <v>13110</v>
      </c>
      <c r="L218" s="130">
        <f>VLOOKUP(J218,R:S,2,0)</f>
        <v>13110</v>
      </c>
      <c r="M218" s="130">
        <f t="shared" si="10"/>
        <v>0</v>
      </c>
      <c r="N218" s="130"/>
      <c r="O218" s="130" t="str">
        <f t="shared" si="11"/>
        <v>，1428542</v>
      </c>
      <c r="P218" s="130"/>
      <c r="R218" s="143">
        <v>1424308</v>
      </c>
      <c r="S218" s="143">
        <v>4855</v>
      </c>
    </row>
    <row r="219" s="85" customFormat="1" ht="15.75" customHeight="1" spans="1:19">
      <c r="A219" s="106"/>
      <c r="B219" s="67">
        <v>43484</v>
      </c>
      <c r="C219" s="68">
        <v>11680</v>
      </c>
      <c r="D219" s="68" t="s">
        <v>1187</v>
      </c>
      <c r="E219" s="68">
        <v>1408622</v>
      </c>
      <c r="F219" s="69">
        <v>11830</v>
      </c>
      <c r="G219" s="85">
        <f>VLOOKUP(E219,R:S,2,0)</f>
        <v>11830</v>
      </c>
      <c r="H219" s="85">
        <f t="shared" si="9"/>
        <v>0</v>
      </c>
      <c r="J219" s="140">
        <v>1428647</v>
      </c>
      <c r="K219" s="141">
        <v>13110</v>
      </c>
      <c r="L219" s="130">
        <f>VLOOKUP(J219,R:S,2,0)</f>
        <v>13110</v>
      </c>
      <c r="M219" s="130">
        <f t="shared" si="10"/>
        <v>0</v>
      </c>
      <c r="N219" s="130"/>
      <c r="O219" s="130" t="str">
        <f t="shared" si="11"/>
        <v>，1428647</v>
      </c>
      <c r="P219" s="130"/>
      <c r="R219" s="143">
        <v>1424534</v>
      </c>
      <c r="S219" s="143">
        <v>9710</v>
      </c>
    </row>
    <row r="220" s="85" customFormat="1" ht="15.75" customHeight="1" spans="1:19">
      <c r="A220" s="106"/>
      <c r="B220" s="67">
        <v>43485</v>
      </c>
      <c r="C220" s="68">
        <v>11762</v>
      </c>
      <c r="D220" s="68" t="s">
        <v>1188</v>
      </c>
      <c r="E220" s="68">
        <v>1412160</v>
      </c>
      <c r="F220" s="69">
        <v>13110</v>
      </c>
      <c r="G220" s="85">
        <f>VLOOKUP(E220,R:S,2,0)</f>
        <v>26220</v>
      </c>
      <c r="H220" s="85">
        <f t="shared" si="9"/>
        <v>-13110</v>
      </c>
      <c r="J220" s="140">
        <v>1428730</v>
      </c>
      <c r="K220" s="141">
        <v>13110</v>
      </c>
      <c r="L220" s="130">
        <f>VLOOKUP(J220,R:S,2,0)</f>
        <v>13110</v>
      </c>
      <c r="M220" s="130">
        <f t="shared" si="10"/>
        <v>0</v>
      </c>
      <c r="N220" s="130"/>
      <c r="O220" s="130" t="str">
        <f t="shared" si="11"/>
        <v>，1428730</v>
      </c>
      <c r="P220" s="130"/>
      <c r="R220" s="143">
        <v>1424544</v>
      </c>
      <c r="S220" s="143">
        <v>11830</v>
      </c>
    </row>
    <row r="221" s="85" customFormat="1" ht="15.75" customHeight="1" spans="1:19">
      <c r="A221" s="106"/>
      <c r="B221" s="67">
        <v>43485</v>
      </c>
      <c r="C221" s="68">
        <v>11763</v>
      </c>
      <c r="D221" s="68" t="s">
        <v>1189</v>
      </c>
      <c r="E221" s="68">
        <v>1433519</v>
      </c>
      <c r="F221" s="69">
        <v>13110</v>
      </c>
      <c r="G221" s="85">
        <f>VLOOKUP(E221,R:S,2,0)</f>
        <v>13110</v>
      </c>
      <c r="H221" s="85">
        <f t="shared" si="9"/>
        <v>0</v>
      </c>
      <c r="J221" s="140">
        <v>1428740</v>
      </c>
      <c r="K221" s="141">
        <v>17480</v>
      </c>
      <c r="L221" s="130">
        <f>VLOOKUP(J221,R:S,2,0)</f>
        <v>17480</v>
      </c>
      <c r="M221" s="130">
        <f t="shared" si="10"/>
        <v>0</v>
      </c>
      <c r="N221" s="130"/>
      <c r="O221" s="130" t="str">
        <f t="shared" si="11"/>
        <v>，1428740</v>
      </c>
      <c r="P221" s="130"/>
      <c r="R221" s="143">
        <v>1424561</v>
      </c>
      <c r="S221" s="143">
        <v>5915</v>
      </c>
    </row>
    <row r="222" s="85" customFormat="1" ht="15.75" customHeight="1" spans="1:19">
      <c r="A222" s="106"/>
      <c r="B222" s="67">
        <v>43485</v>
      </c>
      <c r="C222" s="68">
        <v>11764</v>
      </c>
      <c r="D222" s="68" t="s">
        <v>1190</v>
      </c>
      <c r="E222" s="68">
        <v>1414435</v>
      </c>
      <c r="F222" s="69">
        <v>21300</v>
      </c>
      <c r="G222" s="85">
        <f>VLOOKUP(E222,R:S,2,0)</f>
        <v>21300</v>
      </c>
      <c r="H222" s="85">
        <f t="shared" si="9"/>
        <v>0</v>
      </c>
      <c r="J222" s="140">
        <v>1428756</v>
      </c>
      <c r="K222" s="141">
        <v>6840</v>
      </c>
      <c r="L222" s="130">
        <f>VLOOKUP(J222,R:S,2,0)</f>
        <v>6840</v>
      </c>
      <c r="M222" s="130">
        <f t="shared" si="10"/>
        <v>0</v>
      </c>
      <c r="N222" s="130"/>
      <c r="O222" s="130" t="str">
        <f t="shared" si="11"/>
        <v>，1428756</v>
      </c>
      <c r="P222" s="130"/>
      <c r="R222" s="143">
        <v>1424568</v>
      </c>
      <c r="S222" s="143">
        <v>12890</v>
      </c>
    </row>
    <row r="223" s="85" customFormat="1" ht="15.75" customHeight="1" spans="1:19">
      <c r="A223" s="106"/>
      <c r="B223" s="67">
        <v>43485</v>
      </c>
      <c r="C223" s="68">
        <v>11766</v>
      </c>
      <c r="D223" s="68" t="s">
        <v>1191</v>
      </c>
      <c r="E223" s="68">
        <v>1412160</v>
      </c>
      <c r="F223" s="69">
        <v>13110</v>
      </c>
      <c r="G223" s="85">
        <f>VLOOKUP(E223,R:S,2,0)</f>
        <v>26220</v>
      </c>
      <c r="H223" s="85">
        <f t="shared" si="9"/>
        <v>-13110</v>
      </c>
      <c r="J223" s="140">
        <v>1428765</v>
      </c>
      <c r="K223" s="141">
        <v>14535</v>
      </c>
      <c r="L223" s="130">
        <f>VLOOKUP(J223,R:S,2,0)</f>
        <v>14535</v>
      </c>
      <c r="M223" s="130">
        <f t="shared" si="10"/>
        <v>0</v>
      </c>
      <c r="N223" s="130"/>
      <c r="O223" s="130" t="str">
        <f t="shared" si="11"/>
        <v>，1428765</v>
      </c>
      <c r="P223" s="130"/>
      <c r="R223" s="143">
        <v>1425138</v>
      </c>
      <c r="S223" s="143">
        <v>4855</v>
      </c>
    </row>
    <row r="224" s="85" customFormat="1" ht="15.75" customHeight="1" spans="1:19">
      <c r="A224" s="106"/>
      <c r="B224" s="67">
        <v>43485</v>
      </c>
      <c r="C224" s="68">
        <v>11767</v>
      </c>
      <c r="D224" s="68" t="s">
        <v>1192</v>
      </c>
      <c r="E224" s="68">
        <v>1434067</v>
      </c>
      <c r="F224" s="69">
        <v>9710</v>
      </c>
      <c r="G224" s="85">
        <f>VLOOKUP(E224,R:S,2,0)</f>
        <v>9710</v>
      </c>
      <c r="H224" s="85">
        <f t="shared" si="9"/>
        <v>0</v>
      </c>
      <c r="J224" s="140">
        <v>1428823</v>
      </c>
      <c r="K224" s="141">
        <v>4855</v>
      </c>
      <c r="L224" s="130">
        <f>VLOOKUP(J224,R:S,2,0)</f>
        <v>4855</v>
      </c>
      <c r="M224" s="130">
        <f t="shared" si="10"/>
        <v>0</v>
      </c>
      <c r="N224" s="130"/>
      <c r="O224" s="130" t="str">
        <f t="shared" si="11"/>
        <v>，1428823</v>
      </c>
      <c r="P224" s="130"/>
      <c r="R224" s="143">
        <v>1423926</v>
      </c>
      <c r="S224" s="143">
        <v>13110</v>
      </c>
    </row>
    <row r="225" s="85" customFormat="1" ht="15.75" customHeight="1" spans="1:19">
      <c r="A225" s="106"/>
      <c r="B225" s="67">
        <v>43485</v>
      </c>
      <c r="C225" s="68">
        <v>11771</v>
      </c>
      <c r="D225" s="68" t="s">
        <v>1193</v>
      </c>
      <c r="E225" s="68">
        <v>1434079</v>
      </c>
      <c r="F225" s="69">
        <v>9710</v>
      </c>
      <c r="G225" s="85">
        <f>VLOOKUP(E225,R:S,2,0)</f>
        <v>9710</v>
      </c>
      <c r="H225" s="85">
        <f t="shared" si="9"/>
        <v>0</v>
      </c>
      <c r="J225" s="140">
        <v>1428825</v>
      </c>
      <c r="K225" s="141">
        <v>21850</v>
      </c>
      <c r="L225" s="130">
        <f>VLOOKUP(J225,R:S,2,0)</f>
        <v>21850</v>
      </c>
      <c r="M225" s="130">
        <f t="shared" si="10"/>
        <v>0</v>
      </c>
      <c r="N225" s="130"/>
      <c r="O225" s="130" t="str">
        <f t="shared" si="11"/>
        <v>，1428825</v>
      </c>
      <c r="P225" s="130"/>
      <c r="R225" s="143">
        <v>1423927</v>
      </c>
      <c r="S225" s="143">
        <v>4855</v>
      </c>
    </row>
    <row r="226" s="85" customFormat="1" ht="15.75" customHeight="1" spans="1:19">
      <c r="A226" s="106"/>
      <c r="B226" s="67">
        <v>43485</v>
      </c>
      <c r="C226" s="68">
        <v>11775</v>
      </c>
      <c r="D226" s="68" t="s">
        <v>1194</v>
      </c>
      <c r="E226" s="68">
        <v>1424534</v>
      </c>
      <c r="F226" s="69">
        <v>9710</v>
      </c>
      <c r="G226" s="85">
        <f>VLOOKUP(E226,R:S,2,0)</f>
        <v>9710</v>
      </c>
      <c r="H226" s="85">
        <f t="shared" si="9"/>
        <v>0</v>
      </c>
      <c r="J226" s="140">
        <v>1428864</v>
      </c>
      <c r="K226" s="141">
        <v>4855</v>
      </c>
      <c r="L226" s="130">
        <f>VLOOKUP(J226,R:S,2,0)</f>
        <v>4855</v>
      </c>
      <c r="M226" s="130">
        <f t="shared" si="10"/>
        <v>0</v>
      </c>
      <c r="N226" s="130"/>
      <c r="O226" s="130" t="str">
        <f t="shared" si="11"/>
        <v>，1428864</v>
      </c>
      <c r="P226" s="130"/>
      <c r="R226" s="143">
        <v>1423969</v>
      </c>
      <c r="S226" s="143">
        <v>13110</v>
      </c>
    </row>
    <row r="227" s="85" customFormat="1" ht="15.75" customHeight="1" spans="1:19">
      <c r="A227" s="106"/>
      <c r="B227" s="67">
        <v>43485</v>
      </c>
      <c r="C227" s="68">
        <v>11777</v>
      </c>
      <c r="D227" s="68" t="s">
        <v>1195</v>
      </c>
      <c r="E227" s="68">
        <v>1433466</v>
      </c>
      <c r="F227" s="69">
        <v>18464</v>
      </c>
      <c r="G227" s="85">
        <f>VLOOKUP(E227,R:S,2,0)</f>
        <v>18465</v>
      </c>
      <c r="H227" s="85">
        <f t="shared" si="9"/>
        <v>-1</v>
      </c>
      <c r="J227" s="140">
        <v>1428956</v>
      </c>
      <c r="K227" s="141">
        <v>59144.72</v>
      </c>
      <c r="L227" s="130">
        <f>VLOOKUP(J227,R:S,2,0)</f>
        <v>59150</v>
      </c>
      <c r="M227" s="130">
        <f t="shared" si="10"/>
        <v>-5.27999999999884</v>
      </c>
      <c r="N227" s="130"/>
      <c r="O227" s="130" t="str">
        <f t="shared" si="11"/>
        <v>，1428956</v>
      </c>
      <c r="P227" s="130"/>
      <c r="R227" s="143">
        <v>1424343</v>
      </c>
      <c r="S227" s="143">
        <v>13110</v>
      </c>
    </row>
    <row r="228" s="85" customFormat="1" ht="15.75" customHeight="1" spans="1:19">
      <c r="A228" s="106"/>
      <c r="B228" s="67">
        <v>43485</v>
      </c>
      <c r="C228" s="68">
        <v>11778</v>
      </c>
      <c r="D228" s="68" t="s">
        <v>1196</v>
      </c>
      <c r="E228" s="68">
        <v>1423969</v>
      </c>
      <c r="F228" s="69">
        <v>13110</v>
      </c>
      <c r="G228" s="85">
        <f>VLOOKUP(E228,R:S,2,0)</f>
        <v>13110</v>
      </c>
      <c r="H228" s="85">
        <f t="shared" si="9"/>
        <v>0</v>
      </c>
      <c r="J228" s="140">
        <v>1431881</v>
      </c>
      <c r="K228" s="141">
        <v>15975</v>
      </c>
      <c r="L228" s="130">
        <f>VLOOKUP(J228,R:S,2,0)</f>
        <v>15975</v>
      </c>
      <c r="M228" s="130">
        <f t="shared" si="10"/>
        <v>0</v>
      </c>
      <c r="N228" s="130"/>
      <c r="O228" s="130" t="str">
        <f t="shared" si="11"/>
        <v>，1431881</v>
      </c>
      <c r="P228" s="130"/>
      <c r="R228" s="143">
        <v>1424436</v>
      </c>
      <c r="S228" s="143">
        <v>4855</v>
      </c>
    </row>
    <row r="229" s="85" customFormat="1" ht="15.75" customHeight="1" spans="1:19">
      <c r="A229" s="106"/>
      <c r="B229" s="67">
        <v>43485</v>
      </c>
      <c r="C229" s="68">
        <v>17782</v>
      </c>
      <c r="D229" s="68" t="s">
        <v>1197</v>
      </c>
      <c r="E229" s="68">
        <v>1432852</v>
      </c>
      <c r="F229" s="69">
        <v>5915</v>
      </c>
      <c r="G229" s="85">
        <f>VLOOKUP(E229,R:S,2,0)</f>
        <v>5915</v>
      </c>
      <c r="H229" s="85">
        <f t="shared" si="9"/>
        <v>0</v>
      </c>
      <c r="J229" s="140">
        <v>1431928</v>
      </c>
      <c r="K229" s="141">
        <v>17480</v>
      </c>
      <c r="L229" s="130">
        <f>VLOOKUP(J229,R:S,2,0)</f>
        <v>17480</v>
      </c>
      <c r="M229" s="130">
        <f t="shared" si="10"/>
        <v>0</v>
      </c>
      <c r="N229" s="130"/>
      <c r="O229" s="130" t="str">
        <f t="shared" si="11"/>
        <v>，1431928</v>
      </c>
      <c r="P229" s="130"/>
      <c r="R229" s="143">
        <v>1424752</v>
      </c>
      <c r="S229" s="143">
        <v>9710</v>
      </c>
    </row>
    <row r="230" s="85" customFormat="1" ht="15.75" customHeight="1" spans="1:19">
      <c r="A230" s="106"/>
      <c r="B230" s="67">
        <v>43485</v>
      </c>
      <c r="C230" s="68">
        <v>11783</v>
      </c>
      <c r="D230" s="68" t="s">
        <v>1198</v>
      </c>
      <c r="E230" s="68">
        <v>1412518</v>
      </c>
      <c r="F230" s="69">
        <v>13110</v>
      </c>
      <c r="G230" s="85">
        <f>VLOOKUP(E230,R:S,2,0)</f>
        <v>13110</v>
      </c>
      <c r="H230" s="85">
        <f t="shared" si="9"/>
        <v>0</v>
      </c>
      <c r="J230" s="140">
        <v>1432484</v>
      </c>
      <c r="K230" s="141">
        <v>32310</v>
      </c>
      <c r="L230" s="130">
        <f>VLOOKUP(J230,R:S,2,0)</f>
        <v>32310</v>
      </c>
      <c r="M230" s="130">
        <f t="shared" si="10"/>
        <v>0</v>
      </c>
      <c r="N230" s="130"/>
      <c r="O230" s="130" t="str">
        <f t="shared" si="11"/>
        <v>，1432484</v>
      </c>
      <c r="P230" s="130"/>
      <c r="R230" s="143">
        <v>1425153</v>
      </c>
      <c r="S230" s="143">
        <v>16320</v>
      </c>
    </row>
    <row r="231" s="85" customFormat="1" ht="15.75" customHeight="1" spans="1:19">
      <c r="A231" s="106"/>
      <c r="B231" s="67">
        <v>43485</v>
      </c>
      <c r="C231" s="68">
        <v>11784</v>
      </c>
      <c r="D231" s="68" t="s">
        <v>1199</v>
      </c>
      <c r="E231" s="68">
        <v>1433464</v>
      </c>
      <c r="F231" s="69">
        <v>13110</v>
      </c>
      <c r="G231" s="85">
        <f>VLOOKUP(E231,R:S,2,0)</f>
        <v>65550</v>
      </c>
      <c r="H231" s="85">
        <f t="shared" si="9"/>
        <v>-52440</v>
      </c>
      <c r="J231" s="140">
        <v>1432533</v>
      </c>
      <c r="K231" s="141">
        <v>9710</v>
      </c>
      <c r="L231" s="130">
        <f>VLOOKUP(J231,R:S,2,0)</f>
        <v>9710</v>
      </c>
      <c r="M231" s="130">
        <f t="shared" si="10"/>
        <v>0</v>
      </c>
      <c r="N231" s="130"/>
      <c r="O231" s="130" t="str">
        <f t="shared" si="11"/>
        <v>，1432533</v>
      </c>
      <c r="P231" s="130"/>
      <c r="R231" s="143">
        <v>1425263</v>
      </c>
      <c r="S231" s="143">
        <v>5915</v>
      </c>
    </row>
    <row r="232" s="85" customFormat="1" ht="15.75" customHeight="1" spans="1:19">
      <c r="A232" s="106"/>
      <c r="B232" s="67">
        <v>43485</v>
      </c>
      <c r="C232" s="68">
        <v>11785</v>
      </c>
      <c r="D232" s="68" t="s">
        <v>1200</v>
      </c>
      <c r="E232" s="68">
        <v>1433464</v>
      </c>
      <c r="F232" s="69">
        <v>13110</v>
      </c>
      <c r="G232" s="85">
        <f>VLOOKUP(E232,R:S,2,0)</f>
        <v>65550</v>
      </c>
      <c r="H232" s="85">
        <f t="shared" si="9"/>
        <v>-52440</v>
      </c>
      <c r="J232" s="140">
        <v>1432660</v>
      </c>
      <c r="K232" s="141">
        <v>9710</v>
      </c>
      <c r="L232" s="130">
        <f>VLOOKUP(J232,R:S,2,0)</f>
        <v>9710</v>
      </c>
      <c r="M232" s="130">
        <f t="shared" si="10"/>
        <v>0</v>
      </c>
      <c r="N232" s="130"/>
      <c r="O232" s="130" t="str">
        <f t="shared" si="11"/>
        <v>，1432660</v>
      </c>
      <c r="P232" s="130"/>
      <c r="R232" s="143">
        <v>1425721</v>
      </c>
      <c r="S232" s="143">
        <v>4855</v>
      </c>
    </row>
    <row r="233" s="85" customFormat="1" ht="15.75" customHeight="1" spans="1:19">
      <c r="A233" s="106"/>
      <c r="B233" s="67">
        <v>43485</v>
      </c>
      <c r="C233" s="68">
        <v>11787</v>
      </c>
      <c r="D233" s="68" t="s">
        <v>1201</v>
      </c>
      <c r="E233" s="68">
        <v>1433464</v>
      </c>
      <c r="F233" s="69">
        <v>13110</v>
      </c>
      <c r="G233" s="85">
        <f>VLOOKUP(E233,R:S,2,0)</f>
        <v>65550</v>
      </c>
      <c r="H233" s="85">
        <f t="shared" si="9"/>
        <v>-52440</v>
      </c>
      <c r="J233" s="140">
        <v>1432784</v>
      </c>
      <c r="K233" s="141">
        <v>19420</v>
      </c>
      <c r="L233" s="130">
        <f>VLOOKUP(J233,R:S,2,0)</f>
        <v>19420</v>
      </c>
      <c r="M233" s="130">
        <f t="shared" si="10"/>
        <v>0</v>
      </c>
      <c r="N233" s="130"/>
      <c r="O233" s="130" t="str">
        <f t="shared" si="11"/>
        <v>，1432784</v>
      </c>
      <c r="P233" s="130"/>
      <c r="R233" s="143">
        <v>1425838</v>
      </c>
      <c r="S233" s="143">
        <v>11830</v>
      </c>
    </row>
    <row r="234" s="85" customFormat="1" ht="15.75" customHeight="1" spans="1:19">
      <c r="A234" s="106"/>
      <c r="B234" s="67">
        <v>43485</v>
      </c>
      <c r="C234" s="68">
        <v>11788</v>
      </c>
      <c r="D234" s="68" t="s">
        <v>1202</v>
      </c>
      <c r="E234" s="68">
        <v>1433464</v>
      </c>
      <c r="F234" s="69">
        <v>13110</v>
      </c>
      <c r="G234" s="85">
        <f>VLOOKUP(E234,R:S,2,0)</f>
        <v>65550</v>
      </c>
      <c r="H234" s="85">
        <f t="shared" si="9"/>
        <v>-52440</v>
      </c>
      <c r="J234" s="140">
        <v>1432793</v>
      </c>
      <c r="K234" s="141">
        <v>5915</v>
      </c>
      <c r="L234" s="130">
        <f>VLOOKUP(J234,R:S,2,0)</f>
        <v>5915</v>
      </c>
      <c r="M234" s="130">
        <f t="shared" si="10"/>
        <v>0</v>
      </c>
      <c r="N234" s="130"/>
      <c r="O234" s="130" t="str">
        <f t="shared" si="11"/>
        <v>，1432793</v>
      </c>
      <c r="P234" s="130"/>
      <c r="R234" s="143">
        <v>1425981</v>
      </c>
      <c r="S234" s="143">
        <v>17480</v>
      </c>
    </row>
    <row r="235" s="85" customFormat="1" ht="15.75" customHeight="1" spans="1:19">
      <c r="A235" s="106"/>
      <c r="B235" s="67">
        <v>43485</v>
      </c>
      <c r="C235" s="68">
        <v>11789</v>
      </c>
      <c r="D235" s="68" t="s">
        <v>1203</v>
      </c>
      <c r="E235" s="68">
        <v>1433464</v>
      </c>
      <c r="F235" s="69">
        <v>13110</v>
      </c>
      <c r="G235" s="85">
        <f>VLOOKUP(E235,R:S,2,0)</f>
        <v>65550</v>
      </c>
      <c r="H235" s="85">
        <f t="shared" si="9"/>
        <v>-52440</v>
      </c>
      <c r="J235" s="140">
        <v>1432852</v>
      </c>
      <c r="K235" s="141">
        <v>5915</v>
      </c>
      <c r="L235" s="130">
        <f>VLOOKUP(J235,R:S,2,0)</f>
        <v>5915</v>
      </c>
      <c r="M235" s="130">
        <f t="shared" si="10"/>
        <v>0</v>
      </c>
      <c r="N235" s="130"/>
      <c r="O235" s="130" t="str">
        <f t="shared" si="11"/>
        <v>，1432852</v>
      </c>
      <c r="P235" s="130"/>
      <c r="R235" s="143">
        <v>1426472</v>
      </c>
      <c r="S235" s="143">
        <v>9710</v>
      </c>
    </row>
    <row r="236" s="85" customFormat="1" ht="15.75" customHeight="1" spans="1:19">
      <c r="A236" s="106"/>
      <c r="B236" s="67">
        <v>43485</v>
      </c>
      <c r="C236" s="68">
        <v>11790</v>
      </c>
      <c r="D236" s="68" t="s">
        <v>1204</v>
      </c>
      <c r="E236" s="68">
        <v>1410465</v>
      </c>
      <c r="F236" s="69">
        <v>13110</v>
      </c>
      <c r="G236" s="85">
        <f>VLOOKUP(E236,R:S,2,0)</f>
        <v>13110</v>
      </c>
      <c r="H236" s="85">
        <f t="shared" si="9"/>
        <v>0</v>
      </c>
      <c r="J236" s="140">
        <v>1432857</v>
      </c>
      <c r="K236" s="141">
        <v>9710</v>
      </c>
      <c r="L236" s="130">
        <f>VLOOKUP(J236,R:S,2,0)</f>
        <v>9710</v>
      </c>
      <c r="M236" s="130">
        <f t="shared" si="10"/>
        <v>0</v>
      </c>
      <c r="N236" s="130"/>
      <c r="O236" s="130" t="str">
        <f t="shared" si="11"/>
        <v>，1432857</v>
      </c>
      <c r="P236" s="130"/>
      <c r="R236" s="143">
        <v>1426740</v>
      </c>
      <c r="S236" s="143">
        <v>9710</v>
      </c>
    </row>
    <row r="237" s="85" customFormat="1" ht="15.75" customHeight="1" spans="1:19">
      <c r="A237" s="106"/>
      <c r="B237" s="67">
        <v>43485</v>
      </c>
      <c r="C237" s="68">
        <v>11791</v>
      </c>
      <c r="D237" s="68" t="s">
        <v>1205</v>
      </c>
      <c r="E237" s="68">
        <v>1432987</v>
      </c>
      <c r="F237" s="69">
        <v>13110</v>
      </c>
      <c r="G237" s="85">
        <f>VLOOKUP(E237,R:S,2,0)</f>
        <v>13110</v>
      </c>
      <c r="H237" s="85">
        <f t="shared" si="9"/>
        <v>0</v>
      </c>
      <c r="J237" s="140">
        <v>1432892</v>
      </c>
      <c r="K237" s="141">
        <v>15975</v>
      </c>
      <c r="L237" s="130">
        <f>VLOOKUP(J237,R:S,2,0)</f>
        <v>15975</v>
      </c>
      <c r="M237" s="130">
        <f t="shared" si="10"/>
        <v>0</v>
      </c>
      <c r="N237" s="130"/>
      <c r="O237" s="130" t="str">
        <f t="shared" si="11"/>
        <v>，1432892</v>
      </c>
      <c r="P237" s="130"/>
      <c r="R237" s="143">
        <v>1426748</v>
      </c>
      <c r="S237" s="143">
        <v>4855</v>
      </c>
    </row>
    <row r="238" s="85" customFormat="1" ht="15.75" customHeight="1" spans="1:19">
      <c r="A238" s="106"/>
      <c r="B238" s="67">
        <v>43485</v>
      </c>
      <c r="C238" s="68">
        <v>11792</v>
      </c>
      <c r="D238" s="68" t="s">
        <v>1206</v>
      </c>
      <c r="E238" s="68">
        <v>1419669</v>
      </c>
      <c r="F238" s="69">
        <v>14534</v>
      </c>
      <c r="G238" s="85">
        <f>VLOOKUP(E238,R:S,2,0)</f>
        <v>14535</v>
      </c>
      <c r="H238" s="85">
        <f t="shared" si="9"/>
        <v>-1</v>
      </c>
      <c r="J238" s="140">
        <v>1432987</v>
      </c>
      <c r="K238" s="141">
        <v>13110</v>
      </c>
      <c r="L238" s="130">
        <f>VLOOKUP(J238,R:S,2,0)</f>
        <v>13110</v>
      </c>
      <c r="M238" s="130">
        <f t="shared" si="10"/>
        <v>0</v>
      </c>
      <c r="N238" s="130"/>
      <c r="O238" s="130" t="str">
        <f t="shared" si="11"/>
        <v>，1432987</v>
      </c>
      <c r="P238" s="130"/>
      <c r="R238" s="143">
        <v>1426749</v>
      </c>
      <c r="S238" s="143">
        <v>4855</v>
      </c>
    </row>
    <row r="239" s="85" customFormat="1" ht="15.75" customHeight="1" spans="1:19">
      <c r="A239" s="106"/>
      <c r="B239" s="67">
        <v>43485</v>
      </c>
      <c r="C239" s="68">
        <v>11803</v>
      </c>
      <c r="D239" s="68" t="s">
        <v>1207</v>
      </c>
      <c r="E239" s="68">
        <v>1409985</v>
      </c>
      <c r="F239" s="69">
        <v>16320</v>
      </c>
      <c r="G239" s="85">
        <f>VLOOKUP(E239,R:S,2,0)</f>
        <v>16320</v>
      </c>
      <c r="H239" s="85">
        <f t="shared" si="9"/>
        <v>0</v>
      </c>
      <c r="J239" s="140">
        <v>1433166</v>
      </c>
      <c r="K239" s="141">
        <v>17480</v>
      </c>
      <c r="L239" s="130">
        <f>VLOOKUP(J239,R:S,2,0)</f>
        <v>17480</v>
      </c>
      <c r="M239" s="130">
        <f t="shared" si="10"/>
        <v>0</v>
      </c>
      <c r="N239" s="130"/>
      <c r="O239" s="130" t="str">
        <f t="shared" si="11"/>
        <v>，1433166</v>
      </c>
      <c r="P239" s="130"/>
      <c r="R239" s="143">
        <v>1425571</v>
      </c>
      <c r="S239" s="143">
        <v>29130</v>
      </c>
    </row>
    <row r="240" s="85" customFormat="1" ht="15.75" customHeight="1" spans="1:19">
      <c r="A240" s="106"/>
      <c r="B240" s="67">
        <v>43486</v>
      </c>
      <c r="C240" s="68">
        <v>12002</v>
      </c>
      <c r="D240" s="68" t="s">
        <v>1208</v>
      </c>
      <c r="E240" s="68">
        <v>1434217</v>
      </c>
      <c r="F240" s="69">
        <v>13110</v>
      </c>
      <c r="G240" s="85">
        <f>VLOOKUP(E240,R:S,2,0)</f>
        <v>26220</v>
      </c>
      <c r="H240" s="85">
        <f t="shared" si="9"/>
        <v>-13110</v>
      </c>
      <c r="J240" s="140">
        <v>1433410</v>
      </c>
      <c r="K240" s="141">
        <v>13110</v>
      </c>
      <c r="L240" s="130">
        <f>VLOOKUP(J240,R:S,2,0)</f>
        <v>13110</v>
      </c>
      <c r="M240" s="130">
        <f t="shared" si="10"/>
        <v>0</v>
      </c>
      <c r="N240" s="130"/>
      <c r="O240" s="130" t="str">
        <f t="shared" si="11"/>
        <v>，1433410</v>
      </c>
      <c r="P240" s="130"/>
      <c r="R240" s="143">
        <v>1425580</v>
      </c>
      <c r="S240" s="143">
        <v>0</v>
      </c>
    </row>
    <row r="241" s="85" customFormat="1" ht="15.75" customHeight="1" spans="1:19">
      <c r="A241" s="106"/>
      <c r="B241" s="67">
        <v>43486</v>
      </c>
      <c r="C241" s="68">
        <v>12004</v>
      </c>
      <c r="D241" s="68" t="s">
        <v>1209</v>
      </c>
      <c r="E241" s="68">
        <v>1431881</v>
      </c>
      <c r="F241" s="69">
        <v>15975</v>
      </c>
      <c r="G241" s="85">
        <f>VLOOKUP(E241,R:S,2,0)</f>
        <v>15975</v>
      </c>
      <c r="H241" s="85">
        <f t="shared" si="9"/>
        <v>0</v>
      </c>
      <c r="J241" s="140">
        <v>1433464</v>
      </c>
      <c r="K241" s="141">
        <v>65550</v>
      </c>
      <c r="L241" s="130">
        <f>VLOOKUP(J241,R:S,2,0)</f>
        <v>65550</v>
      </c>
      <c r="M241" s="130">
        <f t="shared" si="10"/>
        <v>0</v>
      </c>
      <c r="N241" s="130"/>
      <c r="O241" s="130" t="str">
        <f t="shared" si="11"/>
        <v>，1433464</v>
      </c>
      <c r="P241" s="130"/>
      <c r="R241" s="143">
        <v>1425581</v>
      </c>
      <c r="S241" s="143">
        <v>11830</v>
      </c>
    </row>
    <row r="242" s="85" customFormat="1" ht="15.75" customHeight="1" spans="1:19">
      <c r="A242" s="106"/>
      <c r="B242" s="67">
        <v>43486</v>
      </c>
      <c r="C242" s="68">
        <v>12005</v>
      </c>
      <c r="D242" s="68" t="s">
        <v>1210</v>
      </c>
      <c r="E242" s="68">
        <v>1434217</v>
      </c>
      <c r="F242" s="69">
        <v>13110</v>
      </c>
      <c r="G242" s="85">
        <f>VLOOKUP(E242,R:S,2,0)</f>
        <v>26220</v>
      </c>
      <c r="H242" s="85">
        <f t="shared" si="9"/>
        <v>-13110</v>
      </c>
      <c r="J242" s="140">
        <v>1433466</v>
      </c>
      <c r="K242" s="141">
        <v>18464</v>
      </c>
      <c r="L242" s="130">
        <f>VLOOKUP(J242,R:S,2,0)</f>
        <v>18465</v>
      </c>
      <c r="M242" s="130">
        <f t="shared" si="10"/>
        <v>-1</v>
      </c>
      <c r="N242" s="130"/>
      <c r="O242" s="130" t="str">
        <f t="shared" si="11"/>
        <v>，1433466</v>
      </c>
      <c r="P242" s="130"/>
      <c r="R242" s="143">
        <v>1426083</v>
      </c>
      <c r="S242" s="143">
        <v>19420</v>
      </c>
    </row>
    <row r="243" s="85" customFormat="1" ht="15.75" customHeight="1" spans="1:19">
      <c r="A243" s="106"/>
      <c r="B243" s="67">
        <v>43486</v>
      </c>
      <c r="C243" s="68">
        <v>12006</v>
      </c>
      <c r="D243" s="68" t="s">
        <v>1211</v>
      </c>
      <c r="E243" s="68">
        <v>1425418</v>
      </c>
      <c r="F243" s="69">
        <v>14534</v>
      </c>
      <c r="G243" s="85">
        <f>VLOOKUP(E243,R:S,2,0)</f>
        <v>14535</v>
      </c>
      <c r="H243" s="85">
        <f t="shared" si="9"/>
        <v>-1</v>
      </c>
      <c r="J243" s="140">
        <v>1433495</v>
      </c>
      <c r="K243" s="141">
        <v>25780</v>
      </c>
      <c r="L243" s="130">
        <f>VLOOKUP(J243,R:S,2,0)</f>
        <v>25780</v>
      </c>
      <c r="M243" s="130">
        <f t="shared" si="10"/>
        <v>0</v>
      </c>
      <c r="N243" s="130"/>
      <c r="O243" s="130" t="str">
        <f t="shared" si="11"/>
        <v>，1433495</v>
      </c>
      <c r="P243" s="130"/>
      <c r="R243" s="143">
        <v>1426567</v>
      </c>
      <c r="S243" s="143">
        <v>4855</v>
      </c>
    </row>
    <row r="244" s="85" customFormat="1" ht="15.75" customHeight="1" spans="1:19">
      <c r="A244" s="106"/>
      <c r="B244" s="67">
        <v>43486</v>
      </c>
      <c r="C244" s="68">
        <v>12008</v>
      </c>
      <c r="D244" s="68" t="s">
        <v>1212</v>
      </c>
      <c r="E244" s="68">
        <v>1423712</v>
      </c>
      <c r="F244" s="69">
        <v>9708</v>
      </c>
      <c r="G244" s="85">
        <f>VLOOKUP(E244,R:S,2,0)</f>
        <v>19420</v>
      </c>
      <c r="H244" s="85">
        <f t="shared" si="9"/>
        <v>-9712</v>
      </c>
      <c r="J244" s="140">
        <v>1433519</v>
      </c>
      <c r="K244" s="141">
        <v>13110</v>
      </c>
      <c r="L244" s="130">
        <f>VLOOKUP(J244,R:S,2,0)</f>
        <v>13110</v>
      </c>
      <c r="M244" s="130">
        <f t="shared" si="10"/>
        <v>0</v>
      </c>
      <c r="N244" s="130"/>
      <c r="O244" s="130" t="str">
        <f t="shared" si="11"/>
        <v>，1433519</v>
      </c>
      <c r="P244" s="130"/>
      <c r="R244" s="143">
        <v>1426617</v>
      </c>
      <c r="S244" s="143">
        <v>11830</v>
      </c>
    </row>
    <row r="245" s="85" customFormat="1" ht="15.75" customHeight="1" spans="1:19">
      <c r="A245" s="106"/>
      <c r="B245" s="67">
        <v>43486</v>
      </c>
      <c r="C245" s="68">
        <v>12009</v>
      </c>
      <c r="D245" s="68" t="s">
        <v>1213</v>
      </c>
      <c r="E245" s="68">
        <v>1423513</v>
      </c>
      <c r="F245" s="69">
        <v>15975</v>
      </c>
      <c r="G245" s="85">
        <f>VLOOKUP(E245,R:S,2,0)</f>
        <v>31950</v>
      </c>
      <c r="H245" s="85">
        <f t="shared" si="9"/>
        <v>-15975</v>
      </c>
      <c r="J245" s="140">
        <v>1433537</v>
      </c>
      <c r="K245" s="141">
        <v>4855</v>
      </c>
      <c r="L245" s="130">
        <f>VLOOKUP(J245,R:S,2,0)</f>
        <v>4855</v>
      </c>
      <c r="M245" s="130">
        <f t="shared" si="10"/>
        <v>0</v>
      </c>
      <c r="N245" s="130"/>
      <c r="O245" s="130" t="str">
        <f t="shared" si="11"/>
        <v>，1433537</v>
      </c>
      <c r="P245" s="130"/>
      <c r="R245" s="143">
        <v>1426667</v>
      </c>
      <c r="S245" s="143">
        <v>5915</v>
      </c>
    </row>
    <row r="246" s="85" customFormat="1" ht="15.75" customHeight="1" spans="1:19">
      <c r="A246" s="106"/>
      <c r="B246" s="67">
        <v>43486</v>
      </c>
      <c r="C246" s="68">
        <v>12011</v>
      </c>
      <c r="D246" s="68" t="s">
        <v>1214</v>
      </c>
      <c r="E246" s="68">
        <v>1433755</v>
      </c>
      <c r="F246" s="69">
        <v>4855</v>
      </c>
      <c r="G246" s="85">
        <f>VLOOKUP(E246,R:S,2,0)</f>
        <v>4855</v>
      </c>
      <c r="H246" s="85">
        <f t="shared" si="9"/>
        <v>0</v>
      </c>
      <c r="J246" s="140">
        <v>1433569</v>
      </c>
      <c r="K246" s="141">
        <v>5915</v>
      </c>
      <c r="L246" s="130">
        <f>VLOOKUP(J246,R:S,2,0)</f>
        <v>5915</v>
      </c>
      <c r="M246" s="130">
        <f t="shared" si="10"/>
        <v>0</v>
      </c>
      <c r="N246" s="130"/>
      <c r="O246" s="130" t="str">
        <f t="shared" si="11"/>
        <v>，1433569</v>
      </c>
      <c r="P246" s="130"/>
      <c r="R246" s="143">
        <v>1426918</v>
      </c>
      <c r="S246" s="143">
        <v>14535</v>
      </c>
    </row>
    <row r="247" s="85" customFormat="1" ht="15.75" customHeight="1" spans="1:19">
      <c r="A247" s="106"/>
      <c r="B247" s="67">
        <v>43486</v>
      </c>
      <c r="C247" s="68">
        <v>12012</v>
      </c>
      <c r="D247" s="68" t="s">
        <v>1215</v>
      </c>
      <c r="E247" s="68">
        <v>1423513</v>
      </c>
      <c r="F247" s="69">
        <v>15975</v>
      </c>
      <c r="G247" s="85">
        <f>VLOOKUP(E247,R:S,2,0)</f>
        <v>31950</v>
      </c>
      <c r="H247" s="85">
        <f t="shared" si="9"/>
        <v>-15975</v>
      </c>
      <c r="J247" s="140">
        <v>1433644</v>
      </c>
      <c r="K247" s="141">
        <v>9710</v>
      </c>
      <c r="L247" s="130">
        <f>VLOOKUP(J247,R:S,2,0)</f>
        <v>9710</v>
      </c>
      <c r="M247" s="130">
        <f t="shared" si="10"/>
        <v>0</v>
      </c>
      <c r="N247" s="130"/>
      <c r="O247" s="130" t="str">
        <f t="shared" si="11"/>
        <v>，1433644</v>
      </c>
      <c r="P247" s="130"/>
      <c r="R247" s="143">
        <v>1426967</v>
      </c>
      <c r="S247" s="143">
        <v>4855</v>
      </c>
    </row>
    <row r="248" s="85" customFormat="1" ht="15.75" customHeight="1" spans="1:19">
      <c r="A248" s="106"/>
      <c r="B248" s="67">
        <v>43486</v>
      </c>
      <c r="C248" s="68">
        <v>12013</v>
      </c>
      <c r="D248" s="68" t="s">
        <v>1216</v>
      </c>
      <c r="E248" s="68">
        <v>1426617</v>
      </c>
      <c r="F248" s="69">
        <v>11830</v>
      </c>
      <c r="G248" s="85">
        <f>VLOOKUP(E248,R:S,2,0)</f>
        <v>11830</v>
      </c>
      <c r="H248" s="85">
        <f t="shared" si="9"/>
        <v>0</v>
      </c>
      <c r="J248" s="140">
        <v>1433684</v>
      </c>
      <c r="K248" s="141">
        <v>12890</v>
      </c>
      <c r="L248" s="130">
        <f>VLOOKUP(J248,R:S,2,0)</f>
        <v>12890</v>
      </c>
      <c r="M248" s="130">
        <f t="shared" si="10"/>
        <v>0</v>
      </c>
      <c r="N248" s="130"/>
      <c r="O248" s="130" t="str">
        <f t="shared" si="11"/>
        <v>，1433684</v>
      </c>
      <c r="P248" s="130"/>
      <c r="R248" s="143">
        <v>1426984</v>
      </c>
      <c r="S248" s="143">
        <v>13110</v>
      </c>
    </row>
    <row r="249" s="85" customFormat="1" ht="15.75" customHeight="1" spans="1:19">
      <c r="A249" s="106"/>
      <c r="B249" s="67">
        <v>43486</v>
      </c>
      <c r="C249" s="68">
        <v>12016</v>
      </c>
      <c r="D249" s="68" t="s">
        <v>1217</v>
      </c>
      <c r="E249" s="68">
        <v>1433410</v>
      </c>
      <c r="F249" s="69">
        <v>13110</v>
      </c>
      <c r="G249" s="85">
        <f>VLOOKUP(E249,R:S,2,0)</f>
        <v>13110</v>
      </c>
      <c r="H249" s="85">
        <f t="shared" si="9"/>
        <v>0</v>
      </c>
      <c r="J249" s="140">
        <v>1433685</v>
      </c>
      <c r="K249" s="141">
        <v>12890</v>
      </c>
      <c r="L249" s="130">
        <f>VLOOKUP(J249,R:S,2,0)</f>
        <v>12890</v>
      </c>
      <c r="M249" s="130">
        <f t="shared" si="10"/>
        <v>0</v>
      </c>
      <c r="N249" s="130"/>
      <c r="O249" s="130" t="str">
        <f t="shared" si="11"/>
        <v>，1433685</v>
      </c>
      <c r="P249" s="130"/>
      <c r="R249" s="143">
        <v>1427835</v>
      </c>
      <c r="S249" s="143">
        <v>5915</v>
      </c>
    </row>
    <row r="250" s="85" customFormat="1" ht="15.75" customHeight="1" spans="1:19">
      <c r="A250" s="106"/>
      <c r="B250" s="67">
        <v>43486</v>
      </c>
      <c r="C250" s="68">
        <v>12019</v>
      </c>
      <c r="D250" s="68" t="s">
        <v>1218</v>
      </c>
      <c r="E250" s="68">
        <v>1434294</v>
      </c>
      <c r="F250" s="69">
        <v>4855</v>
      </c>
      <c r="G250" s="85">
        <f>VLOOKUP(E250,R:S,2,0)</f>
        <v>4855</v>
      </c>
      <c r="H250" s="85">
        <f t="shared" si="9"/>
        <v>0</v>
      </c>
      <c r="J250" s="140">
        <v>1433727</v>
      </c>
      <c r="K250" s="141">
        <v>9710</v>
      </c>
      <c r="L250" s="130">
        <f>VLOOKUP(J250,R:S,2,0)</f>
        <v>9710</v>
      </c>
      <c r="M250" s="130">
        <f t="shared" si="10"/>
        <v>0</v>
      </c>
      <c r="N250" s="130"/>
      <c r="O250" s="130" t="str">
        <f t="shared" si="11"/>
        <v>，1433727</v>
      </c>
      <c r="P250" s="130"/>
      <c r="R250" s="143">
        <v>1427843</v>
      </c>
      <c r="S250" s="143">
        <v>4855</v>
      </c>
    </row>
    <row r="251" s="85" customFormat="1" ht="15.75" customHeight="1" spans="1:19">
      <c r="A251" s="106"/>
      <c r="B251" s="67">
        <v>43486</v>
      </c>
      <c r="C251" s="68">
        <v>12021</v>
      </c>
      <c r="D251" s="68" t="s">
        <v>1219</v>
      </c>
      <c r="E251" s="68">
        <v>1434293</v>
      </c>
      <c r="F251" s="69">
        <v>15800</v>
      </c>
      <c r="G251" s="85">
        <f>VLOOKUP(E251,R:S,2,0)</f>
        <v>15800</v>
      </c>
      <c r="H251" s="85">
        <f t="shared" si="9"/>
        <v>0</v>
      </c>
      <c r="J251" s="140">
        <v>1433735</v>
      </c>
      <c r="K251" s="141">
        <v>9710</v>
      </c>
      <c r="L251" s="130">
        <f>VLOOKUP(J251,R:S,2,0)</f>
        <v>9710</v>
      </c>
      <c r="M251" s="130">
        <f t="shared" si="10"/>
        <v>0</v>
      </c>
      <c r="N251" s="130"/>
      <c r="O251" s="130" t="str">
        <f t="shared" si="11"/>
        <v>，1433735</v>
      </c>
      <c r="P251" s="130"/>
      <c r="R251" s="143">
        <v>1427853</v>
      </c>
      <c r="S251" s="143">
        <v>19185</v>
      </c>
    </row>
    <row r="252" s="85" customFormat="1" ht="15.75" customHeight="1" spans="1:19">
      <c r="A252" s="106"/>
      <c r="B252" s="67">
        <v>43486</v>
      </c>
      <c r="C252" s="68">
        <v>12022</v>
      </c>
      <c r="D252" s="68" t="s">
        <v>1220</v>
      </c>
      <c r="E252" s="68">
        <v>1424436</v>
      </c>
      <c r="F252" s="69">
        <v>4855</v>
      </c>
      <c r="G252" s="85">
        <f>VLOOKUP(E252,R:S,2,0)</f>
        <v>4855</v>
      </c>
      <c r="H252" s="85">
        <f t="shared" si="9"/>
        <v>0</v>
      </c>
      <c r="J252" s="140">
        <v>1433755</v>
      </c>
      <c r="K252" s="141">
        <v>4855</v>
      </c>
      <c r="L252" s="130">
        <f>VLOOKUP(J252,R:S,2,0)</f>
        <v>4855</v>
      </c>
      <c r="M252" s="130">
        <f t="shared" si="10"/>
        <v>0</v>
      </c>
      <c r="N252" s="130"/>
      <c r="O252" s="130" t="str">
        <f t="shared" si="11"/>
        <v>，1433755</v>
      </c>
      <c r="P252" s="130"/>
      <c r="R252" s="143">
        <v>1427888</v>
      </c>
      <c r="S252" s="143">
        <v>9710</v>
      </c>
    </row>
    <row r="253" s="85" customFormat="1" ht="15.75" customHeight="1" spans="1:19">
      <c r="A253" s="106"/>
      <c r="B253" s="67">
        <v>43486</v>
      </c>
      <c r="C253" s="68">
        <v>12023</v>
      </c>
      <c r="D253" s="68" t="s">
        <v>1161</v>
      </c>
      <c r="E253" s="68">
        <v>1433936</v>
      </c>
      <c r="F253" s="69">
        <v>4855</v>
      </c>
      <c r="G253" s="85">
        <f>VLOOKUP(E253,R:S,2,0)</f>
        <v>4855</v>
      </c>
      <c r="H253" s="85">
        <f t="shared" si="9"/>
        <v>0</v>
      </c>
      <c r="J253" s="140">
        <v>1433907</v>
      </c>
      <c r="K253" s="141">
        <v>59150</v>
      </c>
      <c r="L253" s="130">
        <f>VLOOKUP(J253,R:S,2,0)</f>
        <v>59150</v>
      </c>
      <c r="M253" s="130">
        <f t="shared" si="10"/>
        <v>0</v>
      </c>
      <c r="N253" s="130"/>
      <c r="O253" s="130" t="str">
        <f t="shared" si="11"/>
        <v>，1433907</v>
      </c>
      <c r="P253" s="130"/>
      <c r="R253" s="143">
        <v>1428272</v>
      </c>
      <c r="S253" s="143">
        <v>9710</v>
      </c>
    </row>
    <row r="254" s="85" customFormat="1" ht="15.75" customHeight="1" spans="1:19">
      <c r="A254" s="106"/>
      <c r="B254" s="67">
        <v>43486</v>
      </c>
      <c r="C254" s="68">
        <v>12024</v>
      </c>
      <c r="D254" s="68" t="s">
        <v>1221</v>
      </c>
      <c r="E254" s="68">
        <v>1423712</v>
      </c>
      <c r="F254" s="69">
        <v>9708</v>
      </c>
      <c r="G254" s="85">
        <f>VLOOKUP(E254,R:S,2,0)</f>
        <v>19420</v>
      </c>
      <c r="H254" s="85">
        <f t="shared" si="9"/>
        <v>-9712</v>
      </c>
      <c r="J254" s="140">
        <v>1433936</v>
      </c>
      <c r="K254" s="141">
        <v>4855</v>
      </c>
      <c r="L254" s="130">
        <f>VLOOKUP(J254,R:S,2,0)</f>
        <v>4855</v>
      </c>
      <c r="M254" s="130">
        <f t="shared" si="10"/>
        <v>0</v>
      </c>
      <c r="N254" s="130"/>
      <c r="O254" s="130" t="str">
        <f t="shared" si="11"/>
        <v>，1433936</v>
      </c>
      <c r="P254" s="130"/>
      <c r="R254" s="143">
        <v>1426773</v>
      </c>
      <c r="S254" s="143">
        <v>4855</v>
      </c>
    </row>
    <row r="255" s="85" customFormat="1" ht="15.75" customHeight="1" spans="1:19">
      <c r="A255" s="106"/>
      <c r="B255" s="67">
        <v>43487</v>
      </c>
      <c r="C255" s="68">
        <v>12203</v>
      </c>
      <c r="D255" s="68" t="s">
        <v>1222</v>
      </c>
      <c r="E255" s="68">
        <v>1389722</v>
      </c>
      <c r="F255" s="69">
        <v>13110</v>
      </c>
      <c r="G255" s="85">
        <f>VLOOKUP(E255,R:S,2,0)</f>
        <v>13110</v>
      </c>
      <c r="H255" s="85">
        <f t="shared" si="9"/>
        <v>0</v>
      </c>
      <c r="J255" s="140">
        <v>1434047</v>
      </c>
      <c r="K255" s="141">
        <v>4855</v>
      </c>
      <c r="L255" s="130">
        <f>VLOOKUP(J255,R:S,2,0)</f>
        <v>4855</v>
      </c>
      <c r="M255" s="130">
        <f t="shared" si="10"/>
        <v>0</v>
      </c>
      <c r="N255" s="130"/>
      <c r="O255" s="130" t="str">
        <f t="shared" si="11"/>
        <v>，1434047</v>
      </c>
      <c r="P255" s="130"/>
      <c r="R255" s="143">
        <v>1427085</v>
      </c>
      <c r="S255" s="143">
        <v>30590</v>
      </c>
    </row>
    <row r="256" s="85" customFormat="1" ht="15.75" customHeight="1" spans="1:19">
      <c r="A256" s="106"/>
      <c r="B256" s="67">
        <v>43487</v>
      </c>
      <c r="C256" s="68">
        <v>12213</v>
      </c>
      <c r="D256" s="68" t="s">
        <v>1223</v>
      </c>
      <c r="E256" s="68">
        <v>1432892</v>
      </c>
      <c r="F256" s="69">
        <v>15975</v>
      </c>
      <c r="G256" s="85">
        <f>VLOOKUP(E256,R:S,2,0)</f>
        <v>15975</v>
      </c>
      <c r="H256" s="85">
        <f t="shared" si="9"/>
        <v>0</v>
      </c>
      <c r="J256" s="140">
        <v>1434067</v>
      </c>
      <c r="K256" s="141">
        <v>9710</v>
      </c>
      <c r="L256" s="130">
        <f>VLOOKUP(J256,R:S,2,0)</f>
        <v>9710</v>
      </c>
      <c r="M256" s="130">
        <f t="shared" si="10"/>
        <v>0</v>
      </c>
      <c r="N256" s="130"/>
      <c r="O256" s="130" t="str">
        <f t="shared" si="11"/>
        <v>，1434067</v>
      </c>
      <c r="P256" s="130"/>
      <c r="R256" s="143">
        <v>1427420</v>
      </c>
      <c r="S256" s="143">
        <v>9710</v>
      </c>
    </row>
    <row r="257" s="85" customFormat="1" ht="15.75" customHeight="1" spans="1:19">
      <c r="A257" s="106"/>
      <c r="B257" s="67">
        <v>43487</v>
      </c>
      <c r="C257" s="68">
        <v>12214</v>
      </c>
      <c r="D257" s="68" t="s">
        <v>1224</v>
      </c>
      <c r="E257" s="68">
        <v>1434526</v>
      </c>
      <c r="F257" s="69">
        <v>4855</v>
      </c>
      <c r="G257" s="85">
        <f>VLOOKUP(E257,R:S,2,0)</f>
        <v>4855</v>
      </c>
      <c r="H257" s="85">
        <f t="shared" si="9"/>
        <v>0</v>
      </c>
      <c r="J257" s="140">
        <v>1434079</v>
      </c>
      <c r="K257" s="141">
        <v>9710</v>
      </c>
      <c r="L257" s="130">
        <f>VLOOKUP(J257,R:S,2,0)</f>
        <v>9710</v>
      </c>
      <c r="M257" s="130">
        <f t="shared" si="10"/>
        <v>0</v>
      </c>
      <c r="N257" s="130"/>
      <c r="O257" s="130" t="str">
        <f t="shared" si="11"/>
        <v>，1434079</v>
      </c>
      <c r="P257" s="130"/>
      <c r="R257" s="143">
        <v>1428019</v>
      </c>
      <c r="S257" s="143">
        <v>35490</v>
      </c>
    </row>
    <row r="258" s="85" customFormat="1" ht="15.75" customHeight="1" spans="1:19">
      <c r="A258" s="106"/>
      <c r="B258" s="67">
        <v>43487</v>
      </c>
      <c r="C258" s="68">
        <v>12215</v>
      </c>
      <c r="D258" s="68" t="s">
        <v>1186</v>
      </c>
      <c r="E258" s="68">
        <v>1421598</v>
      </c>
      <c r="F258" s="69">
        <v>13110</v>
      </c>
      <c r="G258" s="85">
        <f>VLOOKUP(E258,R:S,2,0)</f>
        <v>13110</v>
      </c>
      <c r="H258" s="85">
        <f t="shared" si="9"/>
        <v>0</v>
      </c>
      <c r="J258" s="140">
        <v>1434093</v>
      </c>
      <c r="K258" s="141">
        <v>12890</v>
      </c>
      <c r="L258" s="130">
        <f>VLOOKUP(J258,R:S,2,0)</f>
        <v>12890</v>
      </c>
      <c r="M258" s="130">
        <f t="shared" si="10"/>
        <v>0</v>
      </c>
      <c r="N258" s="130"/>
      <c r="O258" s="130" t="str">
        <f t="shared" si="11"/>
        <v>，1434093</v>
      </c>
      <c r="P258" s="130"/>
      <c r="R258" s="143">
        <v>1428030</v>
      </c>
      <c r="S258" s="143">
        <v>9710</v>
      </c>
    </row>
    <row r="259" s="85" customFormat="1" ht="15.75" customHeight="1" spans="1:19">
      <c r="A259" s="106"/>
      <c r="B259" s="67">
        <v>43487</v>
      </c>
      <c r="C259" s="68">
        <v>12216</v>
      </c>
      <c r="D259" s="68" t="s">
        <v>1225</v>
      </c>
      <c r="E259" s="68">
        <v>1433166</v>
      </c>
      <c r="F259" s="69">
        <v>17480</v>
      </c>
      <c r="G259" s="85">
        <f>VLOOKUP(E259,R:S,2,0)</f>
        <v>17480</v>
      </c>
      <c r="H259" s="85">
        <f t="shared" si="9"/>
        <v>0</v>
      </c>
      <c r="J259" s="140">
        <v>1434217</v>
      </c>
      <c r="K259" s="141">
        <v>26220</v>
      </c>
      <c r="L259" s="130">
        <f>VLOOKUP(J259,R:S,2,0)</f>
        <v>26220</v>
      </c>
      <c r="M259" s="130">
        <f t="shared" si="10"/>
        <v>0</v>
      </c>
      <c r="N259" s="130"/>
      <c r="O259" s="130" t="str">
        <f t="shared" si="11"/>
        <v>，1434217</v>
      </c>
      <c r="P259" s="130"/>
      <c r="R259" s="143">
        <v>1428036</v>
      </c>
      <c r="S259" s="143">
        <v>4855</v>
      </c>
    </row>
    <row r="260" s="85" customFormat="1" ht="15.75" customHeight="1" spans="1:19">
      <c r="A260" s="106"/>
      <c r="B260" s="67">
        <v>43487</v>
      </c>
      <c r="C260" s="68">
        <v>12217</v>
      </c>
      <c r="D260" s="68" t="s">
        <v>1226</v>
      </c>
      <c r="E260" s="68">
        <v>1434292</v>
      </c>
      <c r="F260" s="69">
        <v>9710</v>
      </c>
      <c r="G260" s="85">
        <f>VLOOKUP(E260,R:S,2,0)</f>
        <v>9710</v>
      </c>
      <c r="H260" s="85">
        <f t="shared" si="9"/>
        <v>0</v>
      </c>
      <c r="J260" s="140">
        <v>1434291</v>
      </c>
      <c r="K260" s="141">
        <v>13110</v>
      </c>
      <c r="L260" s="130">
        <f>VLOOKUP(J260,R:S,2,0)</f>
        <v>13110</v>
      </c>
      <c r="M260" s="130">
        <f t="shared" si="10"/>
        <v>0</v>
      </c>
      <c r="N260" s="130"/>
      <c r="O260" s="130" t="str">
        <f t="shared" si="11"/>
        <v>，1434291</v>
      </c>
      <c r="P260" s="130"/>
      <c r="R260" s="143">
        <v>1428647</v>
      </c>
      <c r="S260" s="143">
        <v>13110</v>
      </c>
    </row>
    <row r="261" s="85" customFormat="1" ht="15.75" customHeight="1" spans="1:19">
      <c r="A261" s="106"/>
      <c r="B261" s="67">
        <v>43487</v>
      </c>
      <c r="C261" s="68">
        <v>12218</v>
      </c>
      <c r="D261" s="68" t="s">
        <v>1227</v>
      </c>
      <c r="E261" s="68">
        <v>1426918</v>
      </c>
      <c r="F261" s="69">
        <v>14535</v>
      </c>
      <c r="G261" s="85">
        <f>VLOOKUP(E261,R:S,2,0)</f>
        <v>14535</v>
      </c>
      <c r="H261" s="85">
        <f t="shared" si="9"/>
        <v>0</v>
      </c>
      <c r="J261" s="140">
        <v>1434292</v>
      </c>
      <c r="K261" s="141">
        <v>9710</v>
      </c>
      <c r="L261" s="130">
        <f>VLOOKUP(J261,R:S,2,0)</f>
        <v>9710</v>
      </c>
      <c r="M261" s="130">
        <f t="shared" si="10"/>
        <v>0</v>
      </c>
      <c r="N261" s="130"/>
      <c r="O261" s="130" t="str">
        <f t="shared" si="11"/>
        <v>，1434292</v>
      </c>
      <c r="P261" s="130"/>
      <c r="R261" s="143">
        <v>1428823</v>
      </c>
      <c r="S261" s="143">
        <v>4855</v>
      </c>
    </row>
    <row r="262" s="85" customFormat="1" ht="15.75" customHeight="1" spans="1:19">
      <c r="A262" s="106"/>
      <c r="B262" s="67">
        <v>43487</v>
      </c>
      <c r="C262" s="68">
        <v>12219</v>
      </c>
      <c r="D262" s="68" t="s">
        <v>1228</v>
      </c>
      <c r="E262" s="68">
        <v>1434337</v>
      </c>
      <c r="F262" s="69">
        <v>9710</v>
      </c>
      <c r="G262" s="85">
        <f>VLOOKUP(E262,R:S,2,0)</f>
        <v>9710</v>
      </c>
      <c r="H262" s="85">
        <f t="shared" si="9"/>
        <v>0</v>
      </c>
      <c r="J262" s="140">
        <v>1434293</v>
      </c>
      <c r="K262" s="141">
        <v>15800</v>
      </c>
      <c r="L262" s="130">
        <f>VLOOKUP(J262,R:S,2,0)</f>
        <v>15800</v>
      </c>
      <c r="M262" s="130">
        <f t="shared" si="10"/>
        <v>0</v>
      </c>
      <c r="N262" s="130"/>
      <c r="O262" s="130" t="str">
        <f t="shared" si="11"/>
        <v>，1434293</v>
      </c>
      <c r="P262" s="130"/>
      <c r="R262" s="143">
        <v>1428864</v>
      </c>
      <c r="S262" s="143">
        <v>4855</v>
      </c>
    </row>
    <row r="263" s="85" customFormat="1" ht="15.75" customHeight="1" spans="1:19">
      <c r="A263" s="106"/>
      <c r="B263" s="67">
        <v>43487</v>
      </c>
      <c r="C263" s="68">
        <v>12226</v>
      </c>
      <c r="D263" s="68" t="s">
        <v>1229</v>
      </c>
      <c r="E263" s="68">
        <v>1435113</v>
      </c>
      <c r="F263" s="69">
        <v>4855</v>
      </c>
      <c r="G263" s="85">
        <f>VLOOKUP(E263,R:S,2,0)</f>
        <v>4855</v>
      </c>
      <c r="H263" s="85">
        <f t="shared" si="9"/>
        <v>0</v>
      </c>
      <c r="J263" s="140">
        <v>1434294</v>
      </c>
      <c r="K263" s="141">
        <v>4855</v>
      </c>
      <c r="L263" s="130">
        <f>VLOOKUP(J263,R:S,2,0)</f>
        <v>4855</v>
      </c>
      <c r="M263" s="130">
        <f t="shared" si="10"/>
        <v>0</v>
      </c>
      <c r="N263" s="130"/>
      <c r="O263" s="130" t="str">
        <f t="shared" si="11"/>
        <v>，1434294</v>
      </c>
      <c r="P263" s="130"/>
      <c r="R263" s="143">
        <v>1428956</v>
      </c>
      <c r="S263" s="143">
        <v>59150</v>
      </c>
    </row>
    <row r="264" s="85" customFormat="1" ht="15.75" customHeight="1" spans="1:19">
      <c r="A264" s="106"/>
      <c r="B264" s="67">
        <v>43488</v>
      </c>
      <c r="C264" s="68">
        <v>12406</v>
      </c>
      <c r="D264" s="68" t="s">
        <v>1230</v>
      </c>
      <c r="E264" s="68">
        <v>1434441</v>
      </c>
      <c r="F264" s="69">
        <v>9710</v>
      </c>
      <c r="G264" s="85">
        <f>VLOOKUP(E264,R:S,2,0)</f>
        <v>9710</v>
      </c>
      <c r="H264" s="85">
        <f t="shared" si="9"/>
        <v>0</v>
      </c>
      <c r="J264" s="140">
        <v>1434337</v>
      </c>
      <c r="K264" s="141">
        <v>9710</v>
      </c>
      <c r="L264" s="130">
        <f>VLOOKUP(J264,R:S,2,0)</f>
        <v>9710</v>
      </c>
      <c r="M264" s="130">
        <f t="shared" si="10"/>
        <v>0</v>
      </c>
      <c r="N264" s="130"/>
      <c r="O264" s="130" t="str">
        <f t="shared" si="11"/>
        <v>，1434337</v>
      </c>
      <c r="P264" s="130"/>
      <c r="R264" s="143">
        <v>1431881</v>
      </c>
      <c r="S264" s="143">
        <v>15975</v>
      </c>
    </row>
    <row r="265" s="85" customFormat="1" ht="15.75" customHeight="1" spans="1:19">
      <c r="A265" s="106"/>
      <c r="B265" s="67">
        <v>43488</v>
      </c>
      <c r="C265" s="68">
        <v>12409</v>
      </c>
      <c r="D265" s="68" t="s">
        <v>1231</v>
      </c>
      <c r="E265" s="68">
        <v>1433907</v>
      </c>
      <c r="F265" s="69">
        <v>11830</v>
      </c>
      <c r="G265" s="85">
        <f>VLOOKUP(E265,R:S,2,0)</f>
        <v>59150</v>
      </c>
      <c r="H265" s="85">
        <f t="shared" si="9"/>
        <v>-47320</v>
      </c>
      <c r="J265" s="140">
        <v>1434357</v>
      </c>
      <c r="K265" s="141">
        <v>4855</v>
      </c>
      <c r="L265" s="130">
        <f>VLOOKUP(J265,R:S,2,0)</f>
        <v>4855</v>
      </c>
      <c r="M265" s="130">
        <f t="shared" si="10"/>
        <v>0</v>
      </c>
      <c r="N265" s="130"/>
      <c r="O265" s="130" t="str">
        <f t="shared" si="11"/>
        <v>，1434357</v>
      </c>
      <c r="P265" s="130"/>
      <c r="R265" s="143">
        <v>1432484</v>
      </c>
      <c r="S265" s="143">
        <v>32310</v>
      </c>
    </row>
    <row r="266" s="85" customFormat="1" ht="15.75" customHeight="1" spans="1:19">
      <c r="A266" s="106"/>
      <c r="B266" s="67">
        <v>43488</v>
      </c>
      <c r="C266" s="68">
        <v>12410</v>
      </c>
      <c r="D266" s="68" t="s">
        <v>1232</v>
      </c>
      <c r="E266" s="68">
        <v>1433907</v>
      </c>
      <c r="F266" s="69">
        <v>11830</v>
      </c>
      <c r="G266" s="85">
        <f>VLOOKUP(E266,R:S,2,0)</f>
        <v>59150</v>
      </c>
      <c r="H266" s="85">
        <f t="shared" si="9"/>
        <v>-47320</v>
      </c>
      <c r="J266" s="140">
        <v>1434365</v>
      </c>
      <c r="K266" s="141">
        <v>19420</v>
      </c>
      <c r="L266" s="130">
        <f>VLOOKUP(J266,R:S,2,0)</f>
        <v>19420</v>
      </c>
      <c r="M266" s="130">
        <f t="shared" si="10"/>
        <v>0</v>
      </c>
      <c r="N266" s="130"/>
      <c r="O266" s="130" t="str">
        <f t="shared" si="11"/>
        <v>，1434365</v>
      </c>
      <c r="P266" s="130"/>
      <c r="R266" s="143">
        <v>1432533</v>
      </c>
      <c r="S266" s="143">
        <v>9710</v>
      </c>
    </row>
    <row r="267" s="85" customFormat="1" ht="15.75" customHeight="1" spans="1:19">
      <c r="A267" s="106"/>
      <c r="B267" s="67">
        <v>43488</v>
      </c>
      <c r="C267" s="68">
        <v>12411</v>
      </c>
      <c r="D267" s="68" t="s">
        <v>1233</v>
      </c>
      <c r="E267" s="68">
        <v>1432793</v>
      </c>
      <c r="F267" s="69">
        <v>5915</v>
      </c>
      <c r="G267" s="85">
        <f>VLOOKUP(E267,R:S,2,0)</f>
        <v>5915</v>
      </c>
      <c r="H267" s="85">
        <f t="shared" si="9"/>
        <v>0</v>
      </c>
      <c r="J267" s="140">
        <v>1434405</v>
      </c>
      <c r="K267" s="141">
        <v>13110</v>
      </c>
      <c r="L267" s="130">
        <f>VLOOKUP(J267,R:S,2,0)</f>
        <v>13110</v>
      </c>
      <c r="M267" s="130">
        <f t="shared" si="10"/>
        <v>0</v>
      </c>
      <c r="N267" s="130"/>
      <c r="O267" s="130" t="str">
        <f t="shared" si="11"/>
        <v>，1434405</v>
      </c>
      <c r="P267" s="130"/>
      <c r="R267" s="143">
        <v>1432784</v>
      </c>
      <c r="S267" s="143">
        <v>19420</v>
      </c>
    </row>
    <row r="268" s="85" customFormat="1" ht="15.75" customHeight="1" spans="1:19">
      <c r="A268" s="106"/>
      <c r="B268" s="67">
        <v>43488</v>
      </c>
      <c r="C268" s="68">
        <v>12412</v>
      </c>
      <c r="D268" s="68" t="s">
        <v>476</v>
      </c>
      <c r="E268" s="68">
        <v>1433907</v>
      </c>
      <c r="F268" s="69">
        <v>11830</v>
      </c>
      <c r="G268" s="85">
        <f>VLOOKUP(E268,R:S,2,0)</f>
        <v>59150</v>
      </c>
      <c r="H268" s="85">
        <f t="shared" si="9"/>
        <v>-47320</v>
      </c>
      <c r="J268" s="140">
        <v>1434441</v>
      </c>
      <c r="K268" s="141">
        <v>9710</v>
      </c>
      <c r="L268" s="130">
        <f>VLOOKUP(J268,R:S,2,0)</f>
        <v>9710</v>
      </c>
      <c r="M268" s="130">
        <f t="shared" si="10"/>
        <v>0</v>
      </c>
      <c r="N268" s="130"/>
      <c r="O268" s="130" t="str">
        <f t="shared" si="11"/>
        <v>，1434441</v>
      </c>
      <c r="P268" s="130"/>
      <c r="R268" s="143">
        <v>1432793</v>
      </c>
      <c r="S268" s="143">
        <v>5915</v>
      </c>
    </row>
    <row r="269" s="85" customFormat="1" ht="15.75" customHeight="1" spans="1:19">
      <c r="A269" s="106"/>
      <c r="B269" s="67">
        <v>43488</v>
      </c>
      <c r="C269" s="68">
        <v>12413</v>
      </c>
      <c r="D269" s="68" t="s">
        <v>1234</v>
      </c>
      <c r="E269" s="68">
        <v>1408905</v>
      </c>
      <c r="F269" s="69">
        <v>4855</v>
      </c>
      <c r="G269" s="85">
        <f>VLOOKUP(E269,R:S,2,0)</f>
        <v>9710</v>
      </c>
      <c r="H269" s="85">
        <f t="shared" ref="H269:H332" si="12">F269-G269</f>
        <v>-4855</v>
      </c>
      <c r="J269" s="140">
        <v>1434517</v>
      </c>
      <c r="K269" s="141">
        <v>15975</v>
      </c>
      <c r="L269" s="130">
        <f>VLOOKUP(J269,R:S,2,0)</f>
        <v>15975</v>
      </c>
      <c r="M269" s="130">
        <f t="shared" si="10"/>
        <v>0</v>
      </c>
      <c r="N269" s="130"/>
      <c r="O269" s="130" t="str">
        <f t="shared" si="11"/>
        <v>，1434517</v>
      </c>
      <c r="P269" s="130"/>
      <c r="R269" s="143">
        <v>1432857</v>
      </c>
      <c r="S269" s="143">
        <v>9710</v>
      </c>
    </row>
    <row r="270" s="85" customFormat="1" ht="15.75" customHeight="1" spans="1:19">
      <c r="A270" s="106"/>
      <c r="B270" s="67">
        <v>43488</v>
      </c>
      <c r="C270" s="68">
        <v>12414</v>
      </c>
      <c r="D270" s="68" t="s">
        <v>1235</v>
      </c>
      <c r="E270" s="68">
        <v>1422742</v>
      </c>
      <c r="F270" s="69">
        <v>17476.08</v>
      </c>
      <c r="G270" s="85">
        <f>VLOOKUP(E270,R:S,2,0)</f>
        <v>17480</v>
      </c>
      <c r="H270" s="85">
        <f t="shared" si="12"/>
        <v>-3.91999999999825</v>
      </c>
      <c r="J270" s="140">
        <v>1434526</v>
      </c>
      <c r="K270" s="141">
        <v>4855</v>
      </c>
      <c r="L270" s="130">
        <f>VLOOKUP(J270,R:S,2,0)</f>
        <v>4855</v>
      </c>
      <c r="M270" s="130">
        <f t="shared" ref="M270:M301" si="13">K270-L270</f>
        <v>0</v>
      </c>
      <c r="N270" s="130"/>
      <c r="O270" s="130" t="str">
        <f t="shared" ref="O270:O301" si="14">$N$14&amp;J270</f>
        <v>，1434526</v>
      </c>
      <c r="P270" s="130"/>
      <c r="R270" s="143">
        <v>1433166</v>
      </c>
      <c r="S270" s="143">
        <v>17480</v>
      </c>
    </row>
    <row r="271" s="85" customFormat="1" ht="15.75" customHeight="1" spans="1:19">
      <c r="A271" s="106"/>
      <c r="B271" s="67">
        <v>43488</v>
      </c>
      <c r="C271" s="68">
        <v>12415</v>
      </c>
      <c r="D271" s="68" t="s">
        <v>1236</v>
      </c>
      <c r="E271" s="68">
        <v>1396792</v>
      </c>
      <c r="F271" s="69">
        <v>9708</v>
      </c>
      <c r="G271" s="85">
        <f>VLOOKUP(E271,R:S,2,0)</f>
        <v>9710</v>
      </c>
      <c r="H271" s="85">
        <f t="shared" si="12"/>
        <v>-2</v>
      </c>
      <c r="J271" s="140">
        <v>1434621</v>
      </c>
      <c r="K271" s="141">
        <v>17480</v>
      </c>
      <c r="L271" s="130">
        <f>VLOOKUP(J271,R:S,2,0)</f>
        <v>17480</v>
      </c>
      <c r="M271" s="130">
        <f t="shared" si="13"/>
        <v>0</v>
      </c>
      <c r="N271" s="130"/>
      <c r="O271" s="130" t="str">
        <f t="shared" si="14"/>
        <v>，1434621</v>
      </c>
      <c r="P271" s="130"/>
      <c r="R271" s="143">
        <v>1433410</v>
      </c>
      <c r="S271" s="143">
        <v>13110</v>
      </c>
    </row>
    <row r="272" s="85" customFormat="1" ht="15.75" customHeight="1" spans="1:19">
      <c r="A272" s="106"/>
      <c r="B272" s="67">
        <v>43488</v>
      </c>
      <c r="C272" s="68">
        <v>12416</v>
      </c>
      <c r="D272" s="68" t="s">
        <v>1237</v>
      </c>
      <c r="E272" s="68">
        <v>1433644</v>
      </c>
      <c r="F272" s="69">
        <v>9710</v>
      </c>
      <c r="G272" s="85">
        <f>VLOOKUP(E272,R:S,2,0)</f>
        <v>9710</v>
      </c>
      <c r="H272" s="85">
        <f t="shared" si="12"/>
        <v>0</v>
      </c>
      <c r="J272" s="140">
        <v>1434811</v>
      </c>
      <c r="K272" s="141">
        <v>13110</v>
      </c>
      <c r="L272" s="130">
        <f>VLOOKUP(J272,R:S,2,0)</f>
        <v>13110</v>
      </c>
      <c r="M272" s="130">
        <f t="shared" si="13"/>
        <v>0</v>
      </c>
      <c r="N272" s="130"/>
      <c r="O272" s="130" t="str">
        <f t="shared" si="14"/>
        <v>，1434811</v>
      </c>
      <c r="P272" s="130"/>
      <c r="R272" s="143">
        <v>1428294</v>
      </c>
      <c r="S272" s="143">
        <v>4855</v>
      </c>
    </row>
    <row r="273" s="85" customFormat="1" ht="15.75" customHeight="1" spans="1:19">
      <c r="A273" s="106"/>
      <c r="B273" s="67">
        <v>43488</v>
      </c>
      <c r="C273" s="68">
        <v>12417</v>
      </c>
      <c r="D273" s="68" t="s">
        <v>1238</v>
      </c>
      <c r="E273" s="68">
        <v>1422746</v>
      </c>
      <c r="F273" s="69">
        <v>17476</v>
      </c>
      <c r="G273" s="85">
        <f>VLOOKUP(E273,R:S,2,0)</f>
        <v>17480</v>
      </c>
      <c r="H273" s="85">
        <f t="shared" si="12"/>
        <v>-4</v>
      </c>
      <c r="J273" s="140">
        <v>1434896</v>
      </c>
      <c r="K273" s="141">
        <v>17480</v>
      </c>
      <c r="L273" s="130">
        <f>VLOOKUP(J273,R:S,2,0)</f>
        <v>17480</v>
      </c>
      <c r="M273" s="130">
        <f t="shared" si="13"/>
        <v>0</v>
      </c>
      <c r="N273" s="130"/>
      <c r="O273" s="130" t="str">
        <f t="shared" si="14"/>
        <v>，1434896</v>
      </c>
      <c r="P273" s="130"/>
      <c r="R273" s="143">
        <v>1428730</v>
      </c>
      <c r="S273" s="143">
        <v>13110</v>
      </c>
    </row>
    <row r="274" s="85" customFormat="1" ht="15.75" customHeight="1" spans="1:19">
      <c r="A274" s="106"/>
      <c r="B274" s="67">
        <v>43488</v>
      </c>
      <c r="C274" s="68">
        <v>12426</v>
      </c>
      <c r="D274" s="68" t="s">
        <v>1239</v>
      </c>
      <c r="E274" s="68">
        <v>1408905</v>
      </c>
      <c r="F274" s="69">
        <v>4855</v>
      </c>
      <c r="G274" s="85">
        <f>VLOOKUP(E274,R:S,2,0)</f>
        <v>9710</v>
      </c>
      <c r="H274" s="85">
        <f t="shared" si="12"/>
        <v>-4855</v>
      </c>
      <c r="J274" s="140">
        <v>1434935</v>
      </c>
      <c r="K274" s="141">
        <v>17400</v>
      </c>
      <c r="L274" s="130">
        <f>VLOOKUP(J274,R:S,2,0)</f>
        <v>17400</v>
      </c>
      <c r="M274" s="130">
        <f t="shared" si="13"/>
        <v>0</v>
      </c>
      <c r="N274" s="130"/>
      <c r="O274" s="130" t="str">
        <f t="shared" si="14"/>
        <v>，1434935</v>
      </c>
      <c r="P274" s="130"/>
      <c r="R274" s="143">
        <v>1428740</v>
      </c>
      <c r="S274" s="143">
        <v>17480</v>
      </c>
    </row>
    <row r="275" s="85" customFormat="1" ht="15.75" customHeight="1" spans="1:19">
      <c r="A275" s="106"/>
      <c r="B275" s="67">
        <v>43488</v>
      </c>
      <c r="C275" s="68">
        <v>12427</v>
      </c>
      <c r="D275" s="68" t="s">
        <v>1240</v>
      </c>
      <c r="E275" s="68">
        <v>1428765</v>
      </c>
      <c r="F275" s="69">
        <v>14535</v>
      </c>
      <c r="G275" s="85">
        <f>VLOOKUP(E275,R:S,2,0)</f>
        <v>14535</v>
      </c>
      <c r="H275" s="85">
        <f t="shared" si="12"/>
        <v>0</v>
      </c>
      <c r="J275" s="140">
        <v>1435113</v>
      </c>
      <c r="K275" s="141">
        <v>4855</v>
      </c>
      <c r="L275" s="130">
        <f>VLOOKUP(J275,R:S,2,0)</f>
        <v>4855</v>
      </c>
      <c r="M275" s="130">
        <f t="shared" si="13"/>
        <v>0</v>
      </c>
      <c r="N275" s="130"/>
      <c r="O275" s="130" t="str">
        <f t="shared" si="14"/>
        <v>，1435113</v>
      </c>
      <c r="P275" s="130"/>
      <c r="R275" s="143">
        <v>1428756</v>
      </c>
      <c r="S275" s="143">
        <v>6840</v>
      </c>
    </row>
    <row r="276" s="85" customFormat="1" ht="15.75" customHeight="1" spans="1:19">
      <c r="A276" s="106"/>
      <c r="B276" s="67">
        <v>43488</v>
      </c>
      <c r="C276" s="68">
        <v>12428</v>
      </c>
      <c r="D276" s="68" t="s">
        <v>1241</v>
      </c>
      <c r="E276" s="68">
        <v>1433907</v>
      </c>
      <c r="F276" s="69">
        <v>11830</v>
      </c>
      <c r="G276" s="85">
        <f>VLOOKUP(E276,R:S,2,0)</f>
        <v>59150</v>
      </c>
      <c r="H276" s="85">
        <f t="shared" si="12"/>
        <v>-47320</v>
      </c>
      <c r="J276" s="140">
        <v>1435117</v>
      </c>
      <c r="K276" s="141">
        <v>4855</v>
      </c>
      <c r="L276" s="130">
        <f>VLOOKUP(J276,R:S,2,0)</f>
        <v>4855</v>
      </c>
      <c r="M276" s="130">
        <f t="shared" si="13"/>
        <v>0</v>
      </c>
      <c r="N276" s="130"/>
      <c r="O276" s="130" t="str">
        <f t="shared" si="14"/>
        <v>，1435117</v>
      </c>
      <c r="P276" s="130"/>
      <c r="R276" s="143">
        <v>1428765</v>
      </c>
      <c r="S276" s="143">
        <v>14535</v>
      </c>
    </row>
    <row r="277" s="85" customFormat="1" ht="15.75" customHeight="1" spans="1:19">
      <c r="A277" s="106"/>
      <c r="B277" s="67">
        <v>43488</v>
      </c>
      <c r="C277" s="68">
        <v>12429</v>
      </c>
      <c r="D277" s="68" t="s">
        <v>1242</v>
      </c>
      <c r="E277" s="68">
        <v>1434291</v>
      </c>
      <c r="F277" s="69">
        <v>13110</v>
      </c>
      <c r="G277" s="85">
        <f>VLOOKUP(E277,R:S,2,0)</f>
        <v>13110</v>
      </c>
      <c r="H277" s="85">
        <f t="shared" si="12"/>
        <v>0</v>
      </c>
      <c r="J277" s="140">
        <v>1435162</v>
      </c>
      <c r="K277" s="141">
        <v>15975</v>
      </c>
      <c r="L277" s="130">
        <f>VLOOKUP(J277,R:S,2,0)</f>
        <v>15975</v>
      </c>
      <c r="M277" s="130">
        <f t="shared" si="13"/>
        <v>0</v>
      </c>
      <c r="N277" s="130"/>
      <c r="O277" s="130" t="str">
        <f t="shared" si="14"/>
        <v>，1435162</v>
      </c>
      <c r="P277" s="130"/>
      <c r="R277" s="143">
        <v>1432892</v>
      </c>
      <c r="S277" s="143">
        <v>15975</v>
      </c>
    </row>
    <row r="278" s="85" customFormat="1" ht="15.75" customHeight="1" spans="1:19">
      <c r="A278" s="106"/>
      <c r="B278" s="67">
        <v>43488</v>
      </c>
      <c r="C278" s="68">
        <v>123431</v>
      </c>
      <c r="D278" s="68" t="s">
        <v>1243</v>
      </c>
      <c r="E278" s="68">
        <v>1433907</v>
      </c>
      <c r="F278" s="69">
        <v>11830</v>
      </c>
      <c r="G278" s="85">
        <f>VLOOKUP(E278,R:S,2,0)</f>
        <v>59150</v>
      </c>
      <c r="H278" s="85">
        <f t="shared" si="12"/>
        <v>-47320</v>
      </c>
      <c r="J278" s="140">
        <v>1435323</v>
      </c>
      <c r="K278" s="141">
        <v>9710</v>
      </c>
      <c r="L278" s="130">
        <f>VLOOKUP(J278,R:S,2,0)</f>
        <v>9710</v>
      </c>
      <c r="M278" s="130">
        <f t="shared" si="13"/>
        <v>0</v>
      </c>
      <c r="N278" s="130"/>
      <c r="O278" s="130" t="str">
        <f t="shared" si="14"/>
        <v>，1435323</v>
      </c>
      <c r="P278" s="130"/>
      <c r="R278" s="143">
        <v>1433569</v>
      </c>
      <c r="S278" s="143">
        <v>5915</v>
      </c>
    </row>
    <row r="279" s="85" customFormat="1" ht="15.75" customHeight="1" spans="1:19">
      <c r="A279" s="106"/>
      <c r="B279" s="67">
        <v>43488</v>
      </c>
      <c r="C279" s="68">
        <v>12432</v>
      </c>
      <c r="D279" s="68" t="s">
        <v>1244</v>
      </c>
      <c r="E279" s="68">
        <v>1424148</v>
      </c>
      <c r="F279" s="69">
        <v>15975</v>
      </c>
      <c r="G279" s="85">
        <f>VLOOKUP(E279,R:S,2,0)</f>
        <v>15975</v>
      </c>
      <c r="H279" s="85">
        <f t="shared" si="12"/>
        <v>0</v>
      </c>
      <c r="J279" s="140">
        <v>1435484</v>
      </c>
      <c r="K279" s="141">
        <v>21850</v>
      </c>
      <c r="L279" s="130">
        <f>VLOOKUP(J279,R:S,2,0)</f>
        <v>21850</v>
      </c>
      <c r="M279" s="130">
        <f t="shared" si="13"/>
        <v>0</v>
      </c>
      <c r="N279" s="130"/>
      <c r="O279" s="130" t="str">
        <f t="shared" si="14"/>
        <v>，1435484</v>
      </c>
      <c r="P279" s="130"/>
      <c r="R279" s="143">
        <v>1433644</v>
      </c>
      <c r="S279" s="143">
        <v>9710</v>
      </c>
    </row>
    <row r="280" s="85" customFormat="1" ht="15.75" customHeight="1" spans="1:19">
      <c r="A280" s="106"/>
      <c r="B280" s="67">
        <v>43489</v>
      </c>
      <c r="C280" s="68">
        <v>12626</v>
      </c>
      <c r="D280" s="68" t="s">
        <v>1245</v>
      </c>
      <c r="E280" s="68">
        <v>1414086</v>
      </c>
      <c r="F280" s="69">
        <v>17480</v>
      </c>
      <c r="G280" s="85">
        <f>VLOOKUP(E280,R:S,2,0)</f>
        <v>17480</v>
      </c>
      <c r="H280" s="85">
        <f t="shared" si="12"/>
        <v>0</v>
      </c>
      <c r="J280" s="140">
        <v>1435655</v>
      </c>
      <c r="K280" s="141">
        <v>9710</v>
      </c>
      <c r="L280" s="130">
        <f>VLOOKUP(J280,R:S,2,0)</f>
        <v>9710</v>
      </c>
      <c r="M280" s="130">
        <f t="shared" si="13"/>
        <v>0</v>
      </c>
      <c r="N280" s="130"/>
      <c r="O280" s="130" t="str">
        <f t="shared" si="14"/>
        <v>，1435655</v>
      </c>
      <c r="P280" s="130"/>
      <c r="R280" s="143">
        <v>1433684</v>
      </c>
      <c r="S280" s="143">
        <v>12890</v>
      </c>
    </row>
    <row r="281" s="85" customFormat="1" ht="15.75" customHeight="1" spans="1:19">
      <c r="A281" s="106"/>
      <c r="B281" s="67">
        <v>43489</v>
      </c>
      <c r="C281" s="68">
        <v>12627</v>
      </c>
      <c r="D281" s="68" t="s">
        <v>1246</v>
      </c>
      <c r="E281" s="68">
        <v>1427874</v>
      </c>
      <c r="F281" s="69">
        <v>9710</v>
      </c>
      <c r="G281" s="85">
        <f>VLOOKUP(E281,R:S,2,0)</f>
        <v>9710</v>
      </c>
      <c r="H281" s="85">
        <f t="shared" si="12"/>
        <v>0</v>
      </c>
      <c r="J281" s="140">
        <v>1435946</v>
      </c>
      <c r="K281" s="141">
        <v>15975</v>
      </c>
      <c r="L281" s="130">
        <f>VLOOKUP(J281,R:S,2,0)</f>
        <v>15975</v>
      </c>
      <c r="M281" s="130">
        <f t="shared" si="13"/>
        <v>0</v>
      </c>
      <c r="N281" s="130"/>
      <c r="O281" s="130" t="str">
        <f t="shared" si="14"/>
        <v>，1435946</v>
      </c>
      <c r="P281" s="130"/>
      <c r="R281" s="143">
        <v>1433685</v>
      </c>
      <c r="S281" s="143">
        <v>12890</v>
      </c>
    </row>
    <row r="282" s="85" customFormat="1" ht="15.75" customHeight="1" spans="1:19">
      <c r="A282" s="106"/>
      <c r="B282" s="67">
        <v>43489</v>
      </c>
      <c r="C282" s="68">
        <v>12628</v>
      </c>
      <c r="D282" s="68" t="s">
        <v>1247</v>
      </c>
      <c r="E282" s="68">
        <v>1436585</v>
      </c>
      <c r="F282" s="69">
        <v>4855</v>
      </c>
      <c r="G282" s="85">
        <f>VLOOKUP(E282,R:S,2,0)</f>
        <v>9710</v>
      </c>
      <c r="H282" s="85">
        <f t="shared" si="12"/>
        <v>-4855</v>
      </c>
      <c r="J282" s="140">
        <v>1436016</v>
      </c>
      <c r="K282" s="141">
        <v>4855</v>
      </c>
      <c r="L282" s="130">
        <f>VLOOKUP(J282,R:S,2,0)</f>
        <v>4855</v>
      </c>
      <c r="M282" s="130">
        <f t="shared" si="13"/>
        <v>0</v>
      </c>
      <c r="N282" s="130"/>
      <c r="O282" s="130" t="str">
        <f t="shared" si="14"/>
        <v>，1436016</v>
      </c>
      <c r="P282" s="130"/>
      <c r="R282" s="143">
        <v>1433727</v>
      </c>
      <c r="S282" s="143">
        <v>9710</v>
      </c>
    </row>
    <row r="283" s="85" customFormat="1" ht="15.75" customHeight="1" spans="1:19">
      <c r="A283" s="106"/>
      <c r="B283" s="67">
        <v>43489</v>
      </c>
      <c r="C283" s="68">
        <v>12629</v>
      </c>
      <c r="D283" s="68" t="s">
        <v>1248</v>
      </c>
      <c r="E283" s="68">
        <v>1436585</v>
      </c>
      <c r="F283" s="69">
        <v>4855</v>
      </c>
      <c r="G283" s="85">
        <f>VLOOKUP(E283,R:S,2,0)</f>
        <v>9710</v>
      </c>
      <c r="H283" s="85">
        <f t="shared" si="12"/>
        <v>-4855</v>
      </c>
      <c r="J283" s="140">
        <v>1436038</v>
      </c>
      <c r="K283" s="141">
        <v>21300</v>
      </c>
      <c r="L283" s="130">
        <f>VLOOKUP(J283,R:S,2,0)</f>
        <v>21300</v>
      </c>
      <c r="M283" s="130">
        <f t="shared" si="13"/>
        <v>0</v>
      </c>
      <c r="N283" s="130"/>
      <c r="O283" s="130" t="str">
        <f t="shared" si="14"/>
        <v>，1436038</v>
      </c>
      <c r="P283" s="130"/>
      <c r="R283" s="143">
        <v>1433936</v>
      </c>
      <c r="S283" s="143">
        <v>4855</v>
      </c>
    </row>
    <row r="284" s="85" customFormat="1" ht="15.75" customHeight="1" spans="1:19">
      <c r="A284" s="106"/>
      <c r="B284" s="67">
        <v>43489</v>
      </c>
      <c r="C284" s="68">
        <v>12636</v>
      </c>
      <c r="D284" s="68" t="s">
        <v>1249</v>
      </c>
      <c r="E284" s="68">
        <v>1434405</v>
      </c>
      <c r="F284" s="69">
        <v>13110</v>
      </c>
      <c r="G284" s="85">
        <f>VLOOKUP(E284,R:S,2,0)</f>
        <v>13110</v>
      </c>
      <c r="H284" s="85">
        <f t="shared" si="12"/>
        <v>0</v>
      </c>
      <c r="J284" s="140">
        <v>1436224</v>
      </c>
      <c r="K284" s="141">
        <v>21850</v>
      </c>
      <c r="L284" s="130">
        <f>VLOOKUP(J284,R:S,2,0)</f>
        <v>21850</v>
      </c>
      <c r="M284" s="130">
        <f t="shared" si="13"/>
        <v>0</v>
      </c>
      <c r="N284" s="130"/>
      <c r="O284" s="130" t="str">
        <f t="shared" si="14"/>
        <v>，1436224</v>
      </c>
      <c r="P284" s="130"/>
      <c r="R284" s="143">
        <v>1433466</v>
      </c>
      <c r="S284" s="143">
        <v>18465</v>
      </c>
    </row>
    <row r="285" s="85" customFormat="1" ht="15.75" customHeight="1" spans="1:19">
      <c r="A285" s="106"/>
      <c r="B285" s="67">
        <v>43489</v>
      </c>
      <c r="C285" s="68">
        <v>12637</v>
      </c>
      <c r="D285" s="68" t="s">
        <v>1250</v>
      </c>
      <c r="E285" s="68">
        <v>1434093</v>
      </c>
      <c r="F285" s="69">
        <v>12890</v>
      </c>
      <c r="G285" s="85">
        <f>VLOOKUP(E285,R:S,2,0)</f>
        <v>12890</v>
      </c>
      <c r="H285" s="85">
        <f t="shared" si="12"/>
        <v>0</v>
      </c>
      <c r="J285" s="140">
        <v>1436585</v>
      </c>
      <c r="K285" s="141">
        <v>9710</v>
      </c>
      <c r="L285" s="130">
        <f>VLOOKUP(J285,R:S,2,0)</f>
        <v>9710</v>
      </c>
      <c r="M285" s="130">
        <f t="shared" si="13"/>
        <v>0</v>
      </c>
      <c r="N285" s="130"/>
      <c r="O285" s="130" t="str">
        <f t="shared" si="14"/>
        <v>，1436585</v>
      </c>
      <c r="P285" s="130"/>
      <c r="R285" s="143">
        <v>1433495</v>
      </c>
      <c r="S285" s="143">
        <v>25780</v>
      </c>
    </row>
    <row r="286" s="85" customFormat="1" ht="15.75" customHeight="1" spans="1:19">
      <c r="A286" s="106"/>
      <c r="B286" s="67">
        <v>43489</v>
      </c>
      <c r="C286" s="68">
        <v>12638</v>
      </c>
      <c r="D286" s="68" t="s">
        <v>1251</v>
      </c>
      <c r="E286" s="68">
        <v>1437036</v>
      </c>
      <c r="F286" s="69">
        <v>4855</v>
      </c>
      <c r="G286" s="85">
        <f>VLOOKUP(E286,R:S,2,0)</f>
        <v>4855</v>
      </c>
      <c r="H286" s="85">
        <f t="shared" si="12"/>
        <v>0</v>
      </c>
      <c r="J286" s="140">
        <v>1436707</v>
      </c>
      <c r="K286" s="141">
        <v>4855</v>
      </c>
      <c r="L286" s="130">
        <f>VLOOKUP(J286,R:S,2,0)</f>
        <v>4855</v>
      </c>
      <c r="M286" s="130">
        <f t="shared" si="13"/>
        <v>0</v>
      </c>
      <c r="N286" s="130"/>
      <c r="O286" s="130" t="str">
        <f t="shared" si="14"/>
        <v>，1436707</v>
      </c>
      <c r="P286" s="130"/>
      <c r="R286" s="143">
        <v>1433519</v>
      </c>
      <c r="S286" s="143">
        <v>13110</v>
      </c>
    </row>
    <row r="287" s="85" customFormat="1" ht="15.75" customHeight="1" spans="1:19">
      <c r="A287" s="106"/>
      <c r="B287" s="67">
        <v>43489</v>
      </c>
      <c r="C287" s="68">
        <v>12639</v>
      </c>
      <c r="D287" s="68" t="s">
        <v>1252</v>
      </c>
      <c r="E287" s="68">
        <v>1433735</v>
      </c>
      <c r="F287" s="69">
        <v>9710</v>
      </c>
      <c r="G287" s="85">
        <f>VLOOKUP(E287,R:S,2,0)</f>
        <v>9710</v>
      </c>
      <c r="H287" s="85">
        <f t="shared" si="12"/>
        <v>0</v>
      </c>
      <c r="J287" s="140">
        <v>1436712</v>
      </c>
      <c r="K287" s="141">
        <v>4855</v>
      </c>
      <c r="L287" s="130">
        <f>VLOOKUP(J287,R:S,2,0)</f>
        <v>4855</v>
      </c>
      <c r="M287" s="130">
        <f t="shared" si="13"/>
        <v>0</v>
      </c>
      <c r="N287" s="130"/>
      <c r="O287" s="130" t="str">
        <f t="shared" si="14"/>
        <v>，1436712</v>
      </c>
      <c r="P287" s="130"/>
      <c r="R287" s="143">
        <v>1433735</v>
      </c>
      <c r="S287" s="143">
        <v>9710</v>
      </c>
    </row>
    <row r="288" s="85" customFormat="1" ht="15.75" customHeight="1" spans="1:19">
      <c r="A288" s="106"/>
      <c r="B288" s="67">
        <v>43489</v>
      </c>
      <c r="C288" s="68">
        <v>12641</v>
      </c>
      <c r="D288" s="68" t="s">
        <v>1253</v>
      </c>
      <c r="E288" s="68">
        <v>1437088</v>
      </c>
      <c r="F288" s="69">
        <v>4855</v>
      </c>
      <c r="G288" s="85">
        <f>VLOOKUP(E288,R:S,2,0)</f>
        <v>4855</v>
      </c>
      <c r="H288" s="85">
        <f t="shared" si="12"/>
        <v>0</v>
      </c>
      <c r="J288" s="140">
        <v>1437036</v>
      </c>
      <c r="K288" s="141">
        <v>4855</v>
      </c>
      <c r="L288" s="130">
        <f>VLOOKUP(J288,R:S,2,0)</f>
        <v>4855</v>
      </c>
      <c r="M288" s="130">
        <f t="shared" si="13"/>
        <v>0</v>
      </c>
      <c r="N288" s="130"/>
      <c r="O288" s="130" t="str">
        <f t="shared" si="14"/>
        <v>，1437036</v>
      </c>
      <c r="P288" s="130"/>
      <c r="R288" s="143">
        <v>1434294</v>
      </c>
      <c r="S288" s="143">
        <v>4855</v>
      </c>
    </row>
    <row r="289" s="85" customFormat="1" ht="15.75" customHeight="1" spans="1:19">
      <c r="A289" s="106"/>
      <c r="B289" s="67">
        <v>43489</v>
      </c>
      <c r="C289" s="68">
        <v>12642</v>
      </c>
      <c r="D289" s="68" t="s">
        <v>1224</v>
      </c>
      <c r="E289" s="68">
        <v>1436707</v>
      </c>
      <c r="F289" s="69">
        <v>4855</v>
      </c>
      <c r="G289" s="85">
        <f>VLOOKUP(E289,R:S,2,0)</f>
        <v>4855</v>
      </c>
      <c r="H289" s="85">
        <f t="shared" si="12"/>
        <v>0</v>
      </c>
      <c r="J289" s="140">
        <v>1437088</v>
      </c>
      <c r="K289" s="141">
        <v>4855</v>
      </c>
      <c r="L289" s="130">
        <f>VLOOKUP(J289,R:S,2,0)</f>
        <v>4855</v>
      </c>
      <c r="M289" s="130">
        <f t="shared" si="13"/>
        <v>0</v>
      </c>
      <c r="N289" s="130"/>
      <c r="O289" s="130" t="str">
        <f t="shared" si="14"/>
        <v>，1437088</v>
      </c>
      <c r="P289" s="130"/>
      <c r="R289" s="143">
        <v>1434337</v>
      </c>
      <c r="S289" s="143">
        <v>9710</v>
      </c>
    </row>
    <row r="290" s="85" customFormat="1" ht="15.75" customHeight="1" spans="1:19">
      <c r="A290" s="106"/>
      <c r="B290" s="67">
        <v>43489</v>
      </c>
      <c r="C290" s="68">
        <v>12644</v>
      </c>
      <c r="D290" s="68" t="s">
        <v>1254</v>
      </c>
      <c r="E290" s="68">
        <v>1427420</v>
      </c>
      <c r="F290" s="69">
        <v>9710</v>
      </c>
      <c r="G290" s="85">
        <f>VLOOKUP(E290,R:S,2,0)</f>
        <v>9710</v>
      </c>
      <c r="H290" s="85">
        <f t="shared" si="12"/>
        <v>0</v>
      </c>
      <c r="J290" s="140">
        <v>1437108</v>
      </c>
      <c r="K290" s="141">
        <v>19185</v>
      </c>
      <c r="L290" s="130">
        <f>VLOOKUP(J290,R:S,2,0)</f>
        <v>19185</v>
      </c>
      <c r="M290" s="130">
        <f t="shared" si="13"/>
        <v>0</v>
      </c>
      <c r="N290" s="130"/>
      <c r="O290" s="130" t="str">
        <f t="shared" si="14"/>
        <v>，1437108</v>
      </c>
      <c r="P290" s="130"/>
      <c r="R290" s="143">
        <v>1434405</v>
      </c>
      <c r="S290" s="143">
        <v>13110</v>
      </c>
    </row>
    <row r="291" s="85" customFormat="1" ht="15.75" customHeight="1" spans="1:19">
      <c r="A291" s="106"/>
      <c r="B291" s="67">
        <v>43490</v>
      </c>
      <c r="C291" s="68">
        <v>12835</v>
      </c>
      <c r="D291" s="68" t="s">
        <v>1255</v>
      </c>
      <c r="E291" s="68">
        <v>1435117</v>
      </c>
      <c r="F291" s="69">
        <v>4855</v>
      </c>
      <c r="G291" s="85">
        <f>VLOOKUP(E291,R:S,2,0)</f>
        <v>4855</v>
      </c>
      <c r="H291" s="85">
        <f t="shared" si="12"/>
        <v>0</v>
      </c>
      <c r="J291" s="140">
        <v>1438016</v>
      </c>
      <c r="K291" s="141">
        <v>14565</v>
      </c>
      <c r="L291" s="130">
        <f>VLOOKUP(J291,R:S,2,0)</f>
        <v>14565</v>
      </c>
      <c r="M291" s="130">
        <f t="shared" si="13"/>
        <v>0</v>
      </c>
      <c r="N291" s="130"/>
      <c r="O291" s="130" t="str">
        <f t="shared" si="14"/>
        <v>，1438016</v>
      </c>
      <c r="P291" s="130"/>
      <c r="R291" s="143">
        <v>1434896</v>
      </c>
      <c r="S291" s="143">
        <v>17480</v>
      </c>
    </row>
    <row r="292" s="85" customFormat="1" ht="15.75" customHeight="1" spans="1:19">
      <c r="A292" s="106"/>
      <c r="B292" s="67">
        <v>43490</v>
      </c>
      <c r="C292" s="68">
        <v>12836</v>
      </c>
      <c r="D292" s="68" t="s">
        <v>1256</v>
      </c>
      <c r="E292" s="68">
        <v>1434621</v>
      </c>
      <c r="F292" s="69">
        <v>17480</v>
      </c>
      <c r="G292" s="85">
        <f>VLOOKUP(E292,R:S,2,0)</f>
        <v>17480</v>
      </c>
      <c r="H292" s="85">
        <f t="shared" si="12"/>
        <v>0</v>
      </c>
      <c r="J292" s="140">
        <v>1438034</v>
      </c>
      <c r="K292" s="141">
        <v>4855</v>
      </c>
      <c r="L292" s="130">
        <f>VLOOKUP(J292,R:S,2,0)</f>
        <v>4855</v>
      </c>
      <c r="M292" s="130">
        <f t="shared" si="13"/>
        <v>0</v>
      </c>
      <c r="N292" s="130"/>
      <c r="O292" s="130" t="str">
        <f t="shared" si="14"/>
        <v>，1438034</v>
      </c>
      <c r="P292" s="130"/>
      <c r="R292" s="143">
        <v>1435113</v>
      </c>
      <c r="S292" s="143">
        <v>4855</v>
      </c>
    </row>
    <row r="293" s="85" customFormat="1" ht="15.75" customHeight="1" spans="1:19">
      <c r="A293" s="106"/>
      <c r="B293" s="67">
        <v>43490</v>
      </c>
      <c r="C293" s="68">
        <v>12837</v>
      </c>
      <c r="D293" s="68" t="s">
        <v>1257</v>
      </c>
      <c r="E293" s="68">
        <v>1427958</v>
      </c>
      <c r="F293" s="69">
        <v>9710</v>
      </c>
      <c r="G293" s="85">
        <f>VLOOKUP(E293,R:S,2,0)</f>
        <v>9710</v>
      </c>
      <c r="H293" s="85">
        <f t="shared" si="12"/>
        <v>0</v>
      </c>
      <c r="J293" s="140">
        <v>1438047</v>
      </c>
      <c r="K293" s="141">
        <v>19420</v>
      </c>
      <c r="L293" s="130">
        <f>VLOOKUP(J293,R:S,2,0)</f>
        <v>19420</v>
      </c>
      <c r="M293" s="130">
        <f t="shared" si="13"/>
        <v>0</v>
      </c>
      <c r="N293" s="130"/>
      <c r="O293" s="130" t="str">
        <f t="shared" si="14"/>
        <v>，1438047</v>
      </c>
      <c r="P293" s="130"/>
      <c r="R293" s="143">
        <v>1436202</v>
      </c>
      <c r="S293" s="143">
        <v>7855</v>
      </c>
    </row>
    <row r="294" s="85" customFormat="1" ht="15.75" customHeight="1" spans="1:19">
      <c r="A294" s="106"/>
      <c r="B294" s="67">
        <v>43490</v>
      </c>
      <c r="C294" s="68">
        <v>12838</v>
      </c>
      <c r="D294" s="68" t="s">
        <v>1258</v>
      </c>
      <c r="E294" s="68">
        <v>1433727</v>
      </c>
      <c r="F294" s="69">
        <v>9710</v>
      </c>
      <c r="G294" s="85">
        <f>VLOOKUP(E294,R:S,2,0)</f>
        <v>9710</v>
      </c>
      <c r="H294" s="85">
        <f t="shared" si="12"/>
        <v>0</v>
      </c>
      <c r="J294" s="140">
        <v>1438053</v>
      </c>
      <c r="K294" s="141">
        <v>9710</v>
      </c>
      <c r="L294" s="130">
        <f>VLOOKUP(J294,R:S,2,0)</f>
        <v>9710</v>
      </c>
      <c r="M294" s="130">
        <f t="shared" si="13"/>
        <v>0</v>
      </c>
      <c r="N294" s="130"/>
      <c r="O294" s="130" t="str">
        <f t="shared" si="14"/>
        <v>，1438053</v>
      </c>
      <c r="P294" s="130"/>
      <c r="R294" s="143">
        <v>1436224</v>
      </c>
      <c r="S294" s="143">
        <v>21850</v>
      </c>
    </row>
    <row r="295" s="85" customFormat="1" ht="15.75" customHeight="1" spans="1:19">
      <c r="A295" s="106"/>
      <c r="B295" s="67">
        <v>43490</v>
      </c>
      <c r="C295" s="68">
        <v>12839</v>
      </c>
      <c r="D295" s="68" t="s">
        <v>1259</v>
      </c>
      <c r="E295" s="68">
        <v>1427422</v>
      </c>
      <c r="F295" s="69">
        <v>5385</v>
      </c>
      <c r="G295" s="85">
        <f>VLOOKUP(E295,R:S,2,0)</f>
        <v>5385</v>
      </c>
      <c r="H295" s="85">
        <f t="shared" si="12"/>
        <v>0</v>
      </c>
      <c r="J295" s="140">
        <v>1438170</v>
      </c>
      <c r="K295" s="141">
        <v>13090</v>
      </c>
      <c r="L295" s="130">
        <f>VLOOKUP(J295,R:S,2,0)</f>
        <v>13090</v>
      </c>
      <c r="M295" s="130">
        <f t="shared" si="13"/>
        <v>0</v>
      </c>
      <c r="N295" s="130"/>
      <c r="O295" s="130" t="str">
        <f t="shared" si="14"/>
        <v>，1438170</v>
      </c>
      <c r="P295" s="130"/>
      <c r="R295" s="143">
        <v>1436585</v>
      </c>
      <c r="S295" s="143">
        <v>9710</v>
      </c>
    </row>
    <row r="296" s="85" customFormat="1" ht="15.75" customHeight="1" spans="1:19">
      <c r="A296" s="106"/>
      <c r="B296" s="67">
        <v>43490</v>
      </c>
      <c r="C296" s="68">
        <v>12840</v>
      </c>
      <c r="D296" s="68" t="s">
        <v>1254</v>
      </c>
      <c r="E296" s="68">
        <v>1427430</v>
      </c>
      <c r="F296" s="69">
        <v>5914</v>
      </c>
      <c r="G296" s="85">
        <f>VLOOKUP(E296,R:S,2,0)</f>
        <v>5915</v>
      </c>
      <c r="H296" s="85">
        <f t="shared" si="12"/>
        <v>-1</v>
      </c>
      <c r="J296" s="140">
        <v>1438463</v>
      </c>
      <c r="K296" s="141">
        <v>26180</v>
      </c>
      <c r="L296" s="130">
        <f>VLOOKUP(J296,R:S,2,0)</f>
        <v>26180</v>
      </c>
      <c r="M296" s="130">
        <f t="shared" si="13"/>
        <v>0</v>
      </c>
      <c r="N296" s="130"/>
      <c r="O296" s="130" t="str">
        <f t="shared" si="14"/>
        <v>，1438463</v>
      </c>
      <c r="P296" s="130"/>
      <c r="R296" s="143">
        <v>1437088</v>
      </c>
      <c r="S296" s="143">
        <v>4855</v>
      </c>
    </row>
    <row r="297" s="85" customFormat="1" ht="15.75" customHeight="1" spans="1:19">
      <c r="A297" s="106"/>
      <c r="B297" s="67">
        <v>43490</v>
      </c>
      <c r="C297" s="68">
        <v>12843</v>
      </c>
      <c r="D297" s="68" t="s">
        <v>1260</v>
      </c>
      <c r="E297" s="68">
        <v>1413383</v>
      </c>
      <c r="F297" s="69">
        <v>5385</v>
      </c>
      <c r="G297" s="85">
        <f>VLOOKUP(E297,R:S,2,0)</f>
        <v>5385</v>
      </c>
      <c r="H297" s="85">
        <f t="shared" si="12"/>
        <v>0</v>
      </c>
      <c r="J297" s="140">
        <v>1438512</v>
      </c>
      <c r="K297" s="141">
        <v>32910</v>
      </c>
      <c r="L297" s="130">
        <f>VLOOKUP(J297,R:S,2,0)</f>
        <v>32910</v>
      </c>
      <c r="M297" s="130">
        <f t="shared" si="13"/>
        <v>0</v>
      </c>
      <c r="N297" s="130"/>
      <c r="O297" s="130" t="str">
        <f t="shared" si="14"/>
        <v>，1438512</v>
      </c>
      <c r="P297" s="130"/>
      <c r="R297" s="143">
        <v>1438047</v>
      </c>
      <c r="S297" s="143">
        <v>19420</v>
      </c>
    </row>
    <row r="298" s="85" customFormat="1" ht="15.75" customHeight="1" spans="1:19">
      <c r="A298" s="106"/>
      <c r="B298" s="67">
        <v>43490</v>
      </c>
      <c r="C298" s="68">
        <v>12845</v>
      </c>
      <c r="D298" s="68" t="s">
        <v>1261</v>
      </c>
      <c r="E298" s="68">
        <v>1435655</v>
      </c>
      <c r="F298" s="69">
        <v>9710</v>
      </c>
      <c r="G298" s="85">
        <f>VLOOKUP(E298,R:S,2,0)</f>
        <v>9710</v>
      </c>
      <c r="H298" s="85">
        <f t="shared" si="12"/>
        <v>0</v>
      </c>
      <c r="J298" s="140">
        <v>1438569</v>
      </c>
      <c r="K298" s="141">
        <v>6015</v>
      </c>
      <c r="L298" s="130">
        <f>VLOOKUP(J298,R:S,2,0)</f>
        <v>6015</v>
      </c>
      <c r="M298" s="130">
        <f t="shared" si="13"/>
        <v>0</v>
      </c>
      <c r="N298" s="130"/>
      <c r="O298" s="130" t="str">
        <f t="shared" si="14"/>
        <v>，1438569</v>
      </c>
      <c r="P298" s="130"/>
      <c r="R298" s="143">
        <v>1434079</v>
      </c>
      <c r="S298" s="143">
        <v>9710</v>
      </c>
    </row>
    <row r="299" s="85" customFormat="1" ht="15.75" customHeight="1" spans="1:19">
      <c r="A299" s="106"/>
      <c r="B299" s="67">
        <v>43490</v>
      </c>
      <c r="C299" s="68">
        <v>12855</v>
      </c>
      <c r="D299" s="68" t="s">
        <v>1262</v>
      </c>
      <c r="E299" s="68">
        <v>1436712</v>
      </c>
      <c r="F299" s="69">
        <v>4855</v>
      </c>
      <c r="G299" s="85">
        <f>VLOOKUP(E299,R:S,2,0)</f>
        <v>4855</v>
      </c>
      <c r="H299" s="85">
        <f t="shared" si="12"/>
        <v>0</v>
      </c>
      <c r="J299" s="140">
        <v>1438616</v>
      </c>
      <c r="K299" s="141">
        <v>5485</v>
      </c>
      <c r="L299" s="130">
        <f>VLOOKUP(J299,R:S,2,0)</f>
        <v>5485</v>
      </c>
      <c r="M299" s="130">
        <f t="shared" si="13"/>
        <v>0</v>
      </c>
      <c r="N299" s="130"/>
      <c r="O299" s="130" t="str">
        <f t="shared" si="14"/>
        <v>，1438616</v>
      </c>
      <c r="P299" s="130"/>
      <c r="R299" s="143">
        <v>1434093</v>
      </c>
      <c r="S299" s="143">
        <v>12890</v>
      </c>
    </row>
    <row r="300" s="85" customFormat="1" ht="15.75" customHeight="1" spans="1:19">
      <c r="A300" s="106"/>
      <c r="B300" s="67">
        <v>43491</v>
      </c>
      <c r="C300" s="68">
        <v>13046</v>
      </c>
      <c r="D300" s="68" t="s">
        <v>1263</v>
      </c>
      <c r="E300" s="68">
        <v>1438034</v>
      </c>
      <c r="F300" s="69">
        <v>4855</v>
      </c>
      <c r="G300" s="85">
        <f>VLOOKUP(E300,R:S,2,0)</f>
        <v>4855</v>
      </c>
      <c r="H300" s="85">
        <f t="shared" si="12"/>
        <v>0</v>
      </c>
      <c r="J300" s="140">
        <v>1438617</v>
      </c>
      <c r="K300" s="141">
        <v>5485</v>
      </c>
      <c r="L300" s="130">
        <f>VLOOKUP(J300,R:S,2,0)</f>
        <v>5485</v>
      </c>
      <c r="M300" s="130">
        <f t="shared" si="13"/>
        <v>0</v>
      </c>
      <c r="N300" s="130"/>
      <c r="O300" s="130" t="str">
        <f t="shared" si="14"/>
        <v>，1438617</v>
      </c>
      <c r="P300" s="130"/>
      <c r="R300" s="143">
        <v>1434621</v>
      </c>
      <c r="S300" s="143">
        <v>17480</v>
      </c>
    </row>
    <row r="301" s="85" customFormat="1" ht="15.75" customHeight="1" spans="1:19">
      <c r="A301" s="106"/>
      <c r="B301" s="67">
        <v>43491</v>
      </c>
      <c r="C301" s="68">
        <v>13047</v>
      </c>
      <c r="D301" s="68" t="s">
        <v>1264</v>
      </c>
      <c r="E301" s="68">
        <v>1435162</v>
      </c>
      <c r="F301" s="69">
        <v>15975</v>
      </c>
      <c r="G301" s="85">
        <f>VLOOKUP(E301,R:S,2,0)</f>
        <v>15975</v>
      </c>
      <c r="H301" s="85">
        <f t="shared" si="12"/>
        <v>0</v>
      </c>
      <c r="J301" s="140">
        <v>1439135</v>
      </c>
      <c r="K301" s="141">
        <v>5485</v>
      </c>
      <c r="L301" s="130">
        <f>VLOOKUP(J301,R:S,2,0)</f>
        <v>5485</v>
      </c>
      <c r="M301" s="130">
        <f t="shared" si="13"/>
        <v>0</v>
      </c>
      <c r="N301" s="130"/>
      <c r="O301" s="130" t="str">
        <f t="shared" si="14"/>
        <v>，1439135</v>
      </c>
      <c r="P301" s="130"/>
      <c r="R301" s="143">
        <v>1435323</v>
      </c>
      <c r="S301" s="143">
        <v>9710</v>
      </c>
    </row>
    <row r="302" s="85" customFormat="1" ht="15.75" customHeight="1" spans="1:19">
      <c r="A302" s="106"/>
      <c r="B302" s="67">
        <v>43491</v>
      </c>
      <c r="C302" s="68">
        <v>13048</v>
      </c>
      <c r="D302" s="68" t="s">
        <v>1265</v>
      </c>
      <c r="E302" s="68">
        <v>1434047</v>
      </c>
      <c r="F302" s="69">
        <v>4855</v>
      </c>
      <c r="G302" s="85">
        <f>VLOOKUP(E302,R:S,2,0)</f>
        <v>4855</v>
      </c>
      <c r="H302" s="85">
        <f t="shared" si="12"/>
        <v>0</v>
      </c>
      <c r="J302" s="145" t="s">
        <v>1266</v>
      </c>
      <c r="K302" s="146">
        <v>3745171.8</v>
      </c>
      <c r="L302" s="130"/>
      <c r="M302" s="130"/>
      <c r="N302" s="130"/>
      <c r="O302" s="130"/>
      <c r="P302" s="130"/>
      <c r="R302" s="143">
        <v>1436016</v>
      </c>
      <c r="S302" s="143">
        <v>4855</v>
      </c>
    </row>
    <row r="303" s="85" customFormat="1" ht="15.75" customHeight="1" spans="1:19">
      <c r="A303" s="106"/>
      <c r="B303" s="67">
        <v>43491</v>
      </c>
      <c r="C303" s="68">
        <v>13049</v>
      </c>
      <c r="D303" s="68" t="s">
        <v>1267</v>
      </c>
      <c r="E303" s="68">
        <v>1420110</v>
      </c>
      <c r="F303" s="69">
        <v>4855</v>
      </c>
      <c r="G303" s="85">
        <f>VLOOKUP(E303,R:S,2,0)</f>
        <v>4855</v>
      </c>
      <c r="H303" s="85">
        <f t="shared" si="12"/>
        <v>0</v>
      </c>
      <c r="R303" s="143">
        <v>1436712</v>
      </c>
      <c r="S303" s="143">
        <v>4855</v>
      </c>
    </row>
    <row r="304" s="85" customFormat="1" ht="15.75" customHeight="1" spans="1:19">
      <c r="A304" s="106"/>
      <c r="B304" s="67">
        <v>43491</v>
      </c>
      <c r="C304" s="68">
        <v>13050</v>
      </c>
      <c r="D304" s="68" t="s">
        <v>1268</v>
      </c>
      <c r="E304" s="68">
        <v>1427788</v>
      </c>
      <c r="F304" s="69">
        <v>4855</v>
      </c>
      <c r="G304" s="85">
        <f>VLOOKUP(E304,R:S,2,0)</f>
        <v>4855</v>
      </c>
      <c r="H304" s="85">
        <f t="shared" si="12"/>
        <v>0</v>
      </c>
      <c r="R304" s="143">
        <v>1437036</v>
      </c>
      <c r="S304" s="143">
        <v>4855</v>
      </c>
    </row>
    <row r="305" s="85" customFormat="1" ht="15.75" customHeight="1" spans="1:19">
      <c r="A305" s="106"/>
      <c r="B305" s="67">
        <v>43491</v>
      </c>
      <c r="C305" s="68">
        <v>13052</v>
      </c>
      <c r="D305" s="68" t="s">
        <v>1269</v>
      </c>
      <c r="E305" s="68">
        <v>1437108</v>
      </c>
      <c r="F305" s="69">
        <v>19185</v>
      </c>
      <c r="G305" s="85">
        <f>VLOOKUP(E305,R:S,2,0)</f>
        <v>19185</v>
      </c>
      <c r="H305" s="85">
        <f t="shared" si="12"/>
        <v>0</v>
      </c>
      <c r="R305" s="143">
        <v>1438463</v>
      </c>
      <c r="S305" s="143">
        <v>26180</v>
      </c>
    </row>
    <row r="306" s="85" customFormat="1" ht="15.75" customHeight="1" spans="1:19">
      <c r="A306" s="106"/>
      <c r="B306" s="67">
        <v>43491</v>
      </c>
      <c r="C306" s="68">
        <v>13054</v>
      </c>
      <c r="D306" s="68" t="s">
        <v>1270</v>
      </c>
      <c r="E306" s="68">
        <v>1436016</v>
      </c>
      <c r="F306" s="69">
        <v>4855</v>
      </c>
      <c r="G306" s="85">
        <f>VLOOKUP(E306,R:S,2,0)</f>
        <v>4855</v>
      </c>
      <c r="H306" s="85">
        <f t="shared" si="12"/>
        <v>0</v>
      </c>
      <c r="R306" s="143">
        <v>1438616</v>
      </c>
      <c r="S306" s="143">
        <v>5485</v>
      </c>
    </row>
    <row r="307" s="85" customFormat="1" ht="15.75" customHeight="1" spans="1:19">
      <c r="A307" s="106"/>
      <c r="B307" s="67">
        <v>43492</v>
      </c>
      <c r="C307" s="68">
        <v>13199</v>
      </c>
      <c r="D307" s="68" t="s">
        <v>1271</v>
      </c>
      <c r="E307" s="68">
        <v>1438047</v>
      </c>
      <c r="F307" s="69">
        <v>4855</v>
      </c>
      <c r="G307" s="85">
        <f>VLOOKUP(E307,R:S,2,0)</f>
        <v>19420</v>
      </c>
      <c r="H307" s="85">
        <f t="shared" si="12"/>
        <v>-14565</v>
      </c>
      <c r="R307" s="143">
        <v>1438617</v>
      </c>
      <c r="S307" s="143">
        <v>5485</v>
      </c>
    </row>
    <row r="308" s="85" customFormat="1" ht="15.75" customHeight="1" spans="1:19">
      <c r="A308" s="106"/>
      <c r="B308" s="67">
        <v>43492</v>
      </c>
      <c r="C308" s="68">
        <v>13200</v>
      </c>
      <c r="D308" s="68" t="s">
        <v>1272</v>
      </c>
      <c r="E308" s="68">
        <v>1433495</v>
      </c>
      <c r="F308" s="69">
        <v>12890</v>
      </c>
      <c r="G308" s="85">
        <f>VLOOKUP(E308,R:S,2,0)</f>
        <v>25780</v>
      </c>
      <c r="H308" s="85">
        <f t="shared" si="12"/>
        <v>-12890</v>
      </c>
      <c r="R308" s="143">
        <v>1439135</v>
      </c>
      <c r="S308" s="143">
        <v>5485</v>
      </c>
    </row>
    <row r="309" s="85" customFormat="1" ht="15.75" customHeight="1" spans="1:19">
      <c r="A309" s="106"/>
      <c r="B309" s="67">
        <v>43492</v>
      </c>
      <c r="C309" s="68">
        <v>13201</v>
      </c>
      <c r="D309" s="68" t="s">
        <v>1273</v>
      </c>
      <c r="E309" s="68">
        <v>1433495</v>
      </c>
      <c r="F309" s="69">
        <v>12890</v>
      </c>
      <c r="G309" s="85">
        <f>VLOOKUP(E309,R:S,2,0)</f>
        <v>25780</v>
      </c>
      <c r="H309" s="85">
        <f t="shared" si="12"/>
        <v>-12890</v>
      </c>
      <c r="R309" s="130"/>
      <c r="S309" s="130"/>
    </row>
    <row r="310" s="85" customFormat="1" ht="15.75" customHeight="1" spans="1:19">
      <c r="A310" s="106"/>
      <c r="B310" s="67">
        <v>43492</v>
      </c>
      <c r="C310" s="68">
        <v>13202</v>
      </c>
      <c r="D310" s="68" t="s">
        <v>1274</v>
      </c>
      <c r="E310" s="68">
        <v>1438616</v>
      </c>
      <c r="F310" s="69">
        <v>5485</v>
      </c>
      <c r="G310" s="85">
        <f>VLOOKUP(E310,R:S,2,0)</f>
        <v>5485</v>
      </c>
      <c r="H310" s="85">
        <f t="shared" si="12"/>
        <v>0</v>
      </c>
      <c r="R310" s="130"/>
      <c r="S310" s="130"/>
    </row>
    <row r="311" s="85" customFormat="1" ht="15.75" customHeight="1" spans="1:19">
      <c r="A311" s="106"/>
      <c r="B311" s="67">
        <v>43492</v>
      </c>
      <c r="C311" s="68">
        <v>13203</v>
      </c>
      <c r="D311" s="68" t="s">
        <v>1275</v>
      </c>
      <c r="E311" s="68">
        <v>1438569</v>
      </c>
      <c r="F311" s="69">
        <v>6015</v>
      </c>
      <c r="G311" s="85">
        <f>VLOOKUP(E311,R:S,2,0)</f>
        <v>6015</v>
      </c>
      <c r="H311" s="85">
        <f t="shared" si="12"/>
        <v>0</v>
      </c>
      <c r="R311" s="130"/>
      <c r="S311" s="130"/>
    </row>
    <row r="312" s="85" customFormat="1" ht="15.75" customHeight="1" spans="1:19">
      <c r="A312" s="106"/>
      <c r="B312" s="67">
        <v>43492</v>
      </c>
      <c r="C312" s="68">
        <v>13204</v>
      </c>
      <c r="D312" s="68" t="s">
        <v>1276</v>
      </c>
      <c r="E312" s="68">
        <v>1427413</v>
      </c>
      <c r="F312" s="69">
        <v>4855</v>
      </c>
      <c r="G312" s="85">
        <f>VLOOKUP(E312,R:S,2,0)</f>
        <v>4855</v>
      </c>
      <c r="H312" s="85">
        <f t="shared" si="12"/>
        <v>0</v>
      </c>
      <c r="R312" s="130"/>
      <c r="S312" s="130"/>
    </row>
    <row r="313" s="85" customFormat="1" ht="15.75" customHeight="1" spans="1:19">
      <c r="A313" s="106"/>
      <c r="B313" s="67">
        <v>43492</v>
      </c>
      <c r="C313" s="68">
        <v>13205</v>
      </c>
      <c r="D313" s="68" t="s">
        <v>1277</v>
      </c>
      <c r="E313" s="68">
        <v>1414942</v>
      </c>
      <c r="F313" s="69">
        <v>17480</v>
      </c>
      <c r="G313" s="85">
        <f>VLOOKUP(E313,R:S,2,0)</f>
        <v>17480</v>
      </c>
      <c r="H313" s="85">
        <f t="shared" si="12"/>
        <v>0</v>
      </c>
      <c r="R313" s="130"/>
      <c r="S313" s="130"/>
    </row>
    <row r="314" s="85" customFormat="1" ht="15.75" customHeight="1" spans="1:19">
      <c r="A314" s="106"/>
      <c r="B314" s="67">
        <v>43492</v>
      </c>
      <c r="C314" s="68">
        <v>13206</v>
      </c>
      <c r="D314" s="68" t="s">
        <v>1278</v>
      </c>
      <c r="E314" s="68">
        <v>1426667</v>
      </c>
      <c r="F314" s="69">
        <v>5915</v>
      </c>
      <c r="G314" s="85">
        <f>VLOOKUP(E314,R:S,2,0)</f>
        <v>5915</v>
      </c>
      <c r="H314" s="85">
        <f t="shared" si="12"/>
        <v>0</v>
      </c>
      <c r="R314" s="130"/>
      <c r="S314" s="130"/>
    </row>
    <row r="315" s="85" customFormat="1" ht="15.75" customHeight="1" spans="1:19">
      <c r="A315" s="106"/>
      <c r="B315" s="67">
        <v>43492</v>
      </c>
      <c r="C315" s="68">
        <v>13207</v>
      </c>
      <c r="D315" s="68" t="s">
        <v>1279</v>
      </c>
      <c r="E315" s="68">
        <v>1427888</v>
      </c>
      <c r="F315" s="69">
        <v>9710</v>
      </c>
      <c r="G315" s="85">
        <f>VLOOKUP(E315,R:S,2,0)</f>
        <v>9710</v>
      </c>
      <c r="H315" s="85">
        <f t="shared" si="12"/>
        <v>0</v>
      </c>
      <c r="R315" s="130"/>
      <c r="S315" s="130"/>
    </row>
    <row r="316" s="85" customFormat="1" ht="15.75" customHeight="1" spans="1:19">
      <c r="A316" s="106"/>
      <c r="B316" s="67">
        <v>43492</v>
      </c>
      <c r="C316" s="68">
        <v>13208</v>
      </c>
      <c r="D316" s="68" t="s">
        <v>1280</v>
      </c>
      <c r="E316" s="68">
        <v>1438047</v>
      </c>
      <c r="F316" s="69">
        <v>4855</v>
      </c>
      <c r="G316" s="85">
        <f>VLOOKUP(E316,R:S,2,0)</f>
        <v>19420</v>
      </c>
      <c r="H316" s="85">
        <f t="shared" si="12"/>
        <v>-14565</v>
      </c>
      <c r="R316" s="130"/>
      <c r="S316" s="130"/>
    </row>
    <row r="317" s="85" customFormat="1" ht="15.75" customHeight="1" spans="1:19">
      <c r="A317" s="106"/>
      <c r="B317" s="67">
        <v>43492</v>
      </c>
      <c r="C317" s="68">
        <v>13210</v>
      </c>
      <c r="D317" s="68" t="s">
        <v>1281</v>
      </c>
      <c r="E317" s="68">
        <v>1426472</v>
      </c>
      <c r="F317" s="69">
        <v>9708</v>
      </c>
      <c r="G317" s="85">
        <f>VLOOKUP(E317,R:S,2,0)</f>
        <v>9710</v>
      </c>
      <c r="H317" s="85">
        <f t="shared" si="12"/>
        <v>-2</v>
      </c>
      <c r="R317" s="130"/>
      <c r="S317" s="130"/>
    </row>
    <row r="318" s="85" customFormat="1" ht="15.75" customHeight="1" spans="1:19">
      <c r="A318" s="106"/>
      <c r="B318" s="67">
        <v>43492</v>
      </c>
      <c r="C318" s="68">
        <v>13211</v>
      </c>
      <c r="D318" s="68" t="s">
        <v>1282</v>
      </c>
      <c r="E318" s="68">
        <v>1434935</v>
      </c>
      <c r="F318" s="69">
        <v>17400</v>
      </c>
      <c r="G318" s="85">
        <f>VLOOKUP(E318,R:S,2,0)</f>
        <v>17400</v>
      </c>
      <c r="H318" s="85">
        <f t="shared" si="12"/>
        <v>0</v>
      </c>
      <c r="R318" s="130"/>
      <c r="S318" s="130"/>
    </row>
    <row r="319" s="85" customFormat="1" ht="15.75" customHeight="1" spans="1:19">
      <c r="A319" s="106"/>
      <c r="B319" s="67">
        <v>43492</v>
      </c>
      <c r="C319" s="68">
        <v>13213</v>
      </c>
      <c r="D319" s="68" t="s">
        <v>1283</v>
      </c>
      <c r="E319" s="68">
        <v>1425850</v>
      </c>
      <c r="F319" s="69">
        <v>21299</v>
      </c>
      <c r="G319" s="85">
        <f>VLOOKUP(E319,R:S,2,0)</f>
        <v>21300</v>
      </c>
      <c r="H319" s="85">
        <f t="shared" si="12"/>
        <v>-1</v>
      </c>
      <c r="R319" s="130"/>
      <c r="S319" s="130"/>
    </row>
    <row r="320" s="85" customFormat="1" ht="15.75" customHeight="1" spans="1:19">
      <c r="A320" s="106"/>
      <c r="B320" s="67">
        <v>43492</v>
      </c>
      <c r="C320" s="68">
        <v>13214</v>
      </c>
      <c r="D320" s="68" t="s">
        <v>1284</v>
      </c>
      <c r="E320" s="68">
        <v>1438047</v>
      </c>
      <c r="F320" s="69">
        <v>4855</v>
      </c>
      <c r="G320" s="85">
        <f>VLOOKUP(E320,R:S,2,0)</f>
        <v>19420</v>
      </c>
      <c r="H320" s="85">
        <f t="shared" si="12"/>
        <v>-14565</v>
      </c>
      <c r="R320" s="130"/>
      <c r="S320" s="130"/>
    </row>
    <row r="321" s="85" customFormat="1" ht="15.75" customHeight="1" spans="1:19">
      <c r="A321" s="106"/>
      <c r="B321" s="67">
        <v>43492</v>
      </c>
      <c r="C321" s="68">
        <v>13215</v>
      </c>
      <c r="D321" s="68" t="s">
        <v>1285</v>
      </c>
      <c r="E321" s="68">
        <v>1438047</v>
      </c>
      <c r="F321" s="69">
        <v>4855</v>
      </c>
      <c r="G321" s="85">
        <f>VLOOKUP(E321,R:S,2,0)</f>
        <v>19420</v>
      </c>
      <c r="H321" s="85">
        <f t="shared" si="12"/>
        <v>-14565</v>
      </c>
      <c r="R321" s="130"/>
      <c r="S321" s="130"/>
    </row>
    <row r="322" s="85" customFormat="1" ht="15.75" customHeight="1" spans="1:19">
      <c r="A322" s="106"/>
      <c r="B322" s="67">
        <v>43492</v>
      </c>
      <c r="C322" s="68">
        <v>13231</v>
      </c>
      <c r="D322" s="68" t="s">
        <v>1286</v>
      </c>
      <c r="E322" s="68">
        <v>1426478</v>
      </c>
      <c r="F322" s="69">
        <v>9708</v>
      </c>
      <c r="G322" s="85">
        <f>VLOOKUP(E322,R:S,2,0)</f>
        <v>9710</v>
      </c>
      <c r="H322" s="85">
        <f t="shared" si="12"/>
        <v>-2</v>
      </c>
      <c r="R322" s="130"/>
      <c r="S322" s="130"/>
    </row>
    <row r="323" s="85" customFormat="1" ht="15.75" customHeight="1" spans="1:19">
      <c r="A323" s="106"/>
      <c r="B323" s="67">
        <v>43493</v>
      </c>
      <c r="C323" s="68">
        <v>13417</v>
      </c>
      <c r="D323" s="68" t="s">
        <v>1274</v>
      </c>
      <c r="E323" s="68">
        <v>1438617</v>
      </c>
      <c r="F323" s="69">
        <v>5485</v>
      </c>
      <c r="G323" s="85">
        <f>VLOOKUP(E323,R:S,2,0)</f>
        <v>5485</v>
      </c>
      <c r="H323" s="85">
        <f t="shared" si="12"/>
        <v>0</v>
      </c>
      <c r="R323" s="130"/>
      <c r="S323" s="130"/>
    </row>
    <row r="324" s="85" customFormat="1" ht="15.75" customHeight="1" spans="1:19">
      <c r="A324" s="106"/>
      <c r="B324" s="67">
        <v>43493</v>
      </c>
      <c r="C324" s="68">
        <v>13418</v>
      </c>
      <c r="D324" s="68" t="s">
        <v>1287</v>
      </c>
      <c r="E324" s="68">
        <v>1436224</v>
      </c>
      <c r="F324" s="69">
        <v>21850</v>
      </c>
      <c r="G324" s="85">
        <f>VLOOKUP(E324,R:S,2,0)</f>
        <v>21850</v>
      </c>
      <c r="H324" s="85">
        <f t="shared" si="12"/>
        <v>0</v>
      </c>
      <c r="R324" s="130"/>
      <c r="S324" s="130"/>
    </row>
    <row r="325" s="85" customFormat="1" ht="15.75" customHeight="1" spans="1:19">
      <c r="A325" s="106"/>
      <c r="B325" s="67">
        <v>43493</v>
      </c>
      <c r="C325" s="68">
        <v>13420</v>
      </c>
      <c r="D325" s="68" t="s">
        <v>1288</v>
      </c>
      <c r="E325" s="68">
        <v>1434896</v>
      </c>
      <c r="F325" s="69">
        <v>17480</v>
      </c>
      <c r="G325" s="85">
        <f>VLOOKUP(E325,R:S,2,0)</f>
        <v>17480</v>
      </c>
      <c r="H325" s="85">
        <f t="shared" si="12"/>
        <v>0</v>
      </c>
      <c r="R325" s="130"/>
      <c r="S325" s="130"/>
    </row>
    <row r="326" s="85" customFormat="1" ht="15.75" customHeight="1" spans="1:19">
      <c r="A326" s="106"/>
      <c r="B326" s="67">
        <v>43493</v>
      </c>
      <c r="C326" s="68">
        <v>13421</v>
      </c>
      <c r="D326" s="68" t="s">
        <v>1289</v>
      </c>
      <c r="E326" s="68">
        <v>1428030</v>
      </c>
      <c r="F326" s="69">
        <v>9708</v>
      </c>
      <c r="G326" s="85">
        <f>VLOOKUP(E326,R:S,2,0)</f>
        <v>9710</v>
      </c>
      <c r="H326" s="85">
        <f t="shared" si="12"/>
        <v>-2</v>
      </c>
      <c r="R326" s="130"/>
      <c r="S326" s="130"/>
    </row>
    <row r="327" s="85" customFormat="1" ht="15.75" customHeight="1" spans="1:19">
      <c r="A327" s="106"/>
      <c r="B327" s="67">
        <v>43493</v>
      </c>
      <c r="C327" s="68">
        <v>13422</v>
      </c>
      <c r="D327" s="68" t="s">
        <v>1290</v>
      </c>
      <c r="E327" s="68">
        <v>1435484</v>
      </c>
      <c r="F327" s="69">
        <v>21850</v>
      </c>
      <c r="G327" s="85">
        <f>VLOOKUP(E327,R:S,2,0)</f>
        <v>21850</v>
      </c>
      <c r="H327" s="85">
        <f t="shared" si="12"/>
        <v>0</v>
      </c>
      <c r="R327" s="130"/>
      <c r="S327" s="130"/>
    </row>
    <row r="328" s="85" customFormat="1" ht="15.75" customHeight="1" spans="1:19">
      <c r="A328" s="106"/>
      <c r="B328" s="67">
        <v>43493</v>
      </c>
      <c r="C328" s="68">
        <v>13423</v>
      </c>
      <c r="D328" s="68" t="s">
        <v>1291</v>
      </c>
      <c r="E328" s="68">
        <v>1439135</v>
      </c>
      <c r="F328" s="69">
        <v>5485</v>
      </c>
      <c r="G328" s="85">
        <f>VLOOKUP(E328,R:S,2,0)</f>
        <v>5485</v>
      </c>
      <c r="H328" s="85">
        <f t="shared" si="12"/>
        <v>0</v>
      </c>
      <c r="R328" s="130"/>
      <c r="S328" s="130"/>
    </row>
    <row r="329" s="85" customFormat="1" ht="15.75" customHeight="1" spans="1:19">
      <c r="A329" s="106"/>
      <c r="B329" s="67">
        <v>43493</v>
      </c>
      <c r="C329" s="68">
        <v>13424</v>
      </c>
      <c r="D329" s="68" t="s">
        <v>1094</v>
      </c>
      <c r="E329" s="68">
        <v>1436038</v>
      </c>
      <c r="F329" s="69">
        <v>21300</v>
      </c>
      <c r="G329" s="85">
        <f>VLOOKUP(E329,R:S,2,0)</f>
        <v>21300</v>
      </c>
      <c r="H329" s="85">
        <f t="shared" si="12"/>
        <v>0</v>
      </c>
      <c r="R329" s="130"/>
      <c r="S329" s="130"/>
    </row>
    <row r="330" s="85" customFormat="1" ht="15.75" customHeight="1" spans="1:19">
      <c r="A330" s="106"/>
      <c r="B330" s="67">
        <v>43493</v>
      </c>
      <c r="C330" s="68">
        <v>13425</v>
      </c>
      <c r="D330" s="68" t="s">
        <v>1292</v>
      </c>
      <c r="E330" s="68">
        <v>1438170</v>
      </c>
      <c r="F330" s="69">
        <v>13090</v>
      </c>
      <c r="G330" s="85">
        <f>VLOOKUP(E330,R:S,2,0)</f>
        <v>13090</v>
      </c>
      <c r="H330" s="85">
        <f t="shared" si="12"/>
        <v>0</v>
      </c>
      <c r="R330" s="130"/>
      <c r="S330" s="130"/>
    </row>
    <row r="331" s="85" customFormat="1" ht="15.75" customHeight="1" spans="1:19">
      <c r="A331" s="106"/>
      <c r="B331" s="67">
        <v>43493</v>
      </c>
      <c r="C331" s="68">
        <v>13444</v>
      </c>
      <c r="D331" s="68" t="s">
        <v>1293</v>
      </c>
      <c r="E331" s="68">
        <v>1438512</v>
      </c>
      <c r="F331" s="69">
        <v>10970</v>
      </c>
      <c r="G331" s="85">
        <f>VLOOKUP(E331,R:S,2,0)</f>
        <v>32910</v>
      </c>
      <c r="H331" s="85">
        <f t="shared" si="12"/>
        <v>-21940</v>
      </c>
      <c r="R331" s="130"/>
      <c r="S331" s="130"/>
    </row>
    <row r="332" s="85" customFormat="1" ht="15.75" customHeight="1" spans="1:19">
      <c r="A332" s="106"/>
      <c r="B332" s="67">
        <v>43493</v>
      </c>
      <c r="C332" s="68">
        <v>13445</v>
      </c>
      <c r="D332" s="68" t="s">
        <v>1294</v>
      </c>
      <c r="E332" s="68">
        <v>1438512</v>
      </c>
      <c r="F332" s="69">
        <v>10970</v>
      </c>
      <c r="G332" s="85">
        <f>VLOOKUP(E332,R:S,2,0)</f>
        <v>32910</v>
      </c>
      <c r="H332" s="85">
        <f t="shared" si="12"/>
        <v>-21940</v>
      </c>
      <c r="R332" s="130"/>
      <c r="S332" s="130"/>
    </row>
    <row r="333" s="85" customFormat="1" ht="15.75" customHeight="1" spans="1:19">
      <c r="A333" s="106"/>
      <c r="B333" s="67">
        <v>43493</v>
      </c>
      <c r="C333" s="68">
        <v>13448</v>
      </c>
      <c r="D333" s="68" t="s">
        <v>1295</v>
      </c>
      <c r="E333" s="68">
        <v>1438512</v>
      </c>
      <c r="F333" s="69">
        <v>10970</v>
      </c>
      <c r="G333" s="85">
        <f>VLOOKUP(E333,R:S,2,0)</f>
        <v>32910</v>
      </c>
      <c r="H333" s="85">
        <f t="shared" ref="H333:H359" si="15">F333-G333</f>
        <v>-21940</v>
      </c>
      <c r="R333" s="130"/>
      <c r="S333" s="130"/>
    </row>
    <row r="334" s="85" customFormat="1" ht="15.75" customHeight="1" spans="1:19">
      <c r="A334" s="106"/>
      <c r="B334" s="67">
        <v>43493</v>
      </c>
      <c r="C334" s="68">
        <v>13449</v>
      </c>
      <c r="D334" s="68" t="s">
        <v>1296</v>
      </c>
      <c r="E334" s="68">
        <v>1427835</v>
      </c>
      <c r="F334" s="69">
        <v>5915</v>
      </c>
      <c r="G334" s="85">
        <f>VLOOKUP(E334,R:S,2,0)</f>
        <v>5915</v>
      </c>
      <c r="H334" s="85">
        <f t="shared" si="15"/>
        <v>0</v>
      </c>
      <c r="R334" s="130"/>
      <c r="S334" s="130"/>
    </row>
    <row r="335" s="85" customFormat="1" ht="15.75" customHeight="1" spans="1:19">
      <c r="A335" s="106"/>
      <c r="B335" s="67">
        <v>43493</v>
      </c>
      <c r="C335" s="68">
        <v>13452</v>
      </c>
      <c r="D335" s="68" t="s">
        <v>1297</v>
      </c>
      <c r="E335" s="68">
        <v>1438463</v>
      </c>
      <c r="F335" s="69">
        <v>13090</v>
      </c>
      <c r="G335" s="85">
        <f>VLOOKUP(E335,R:S,2,0)</f>
        <v>26180</v>
      </c>
      <c r="H335" s="85">
        <f t="shared" si="15"/>
        <v>-13090</v>
      </c>
      <c r="R335" s="130"/>
      <c r="S335" s="130"/>
    </row>
    <row r="336" s="85" customFormat="1" ht="15.75" customHeight="1" spans="1:19">
      <c r="A336" s="106"/>
      <c r="B336" s="67">
        <v>43493</v>
      </c>
      <c r="C336" s="68">
        <v>13453</v>
      </c>
      <c r="D336" s="68" t="s">
        <v>1298</v>
      </c>
      <c r="E336" s="68">
        <v>1438463</v>
      </c>
      <c r="F336" s="69">
        <v>13090</v>
      </c>
      <c r="G336" s="85">
        <f>VLOOKUP(E336,R:S,2,0)</f>
        <v>26180</v>
      </c>
      <c r="H336" s="85">
        <f t="shared" si="15"/>
        <v>-13090</v>
      </c>
      <c r="R336" s="130"/>
      <c r="S336" s="130"/>
    </row>
    <row r="337" s="85" customFormat="1" ht="15.75" customHeight="1" spans="1:19">
      <c r="A337" s="106"/>
      <c r="B337" s="67">
        <v>43493</v>
      </c>
      <c r="C337" s="68">
        <v>13454</v>
      </c>
      <c r="D337" s="68" t="s">
        <v>1299</v>
      </c>
      <c r="E337" s="68">
        <v>1434811</v>
      </c>
      <c r="F337" s="69">
        <v>13110</v>
      </c>
      <c r="G337" s="85">
        <f>VLOOKUP(E337,R:S,2,0)</f>
        <v>13110</v>
      </c>
      <c r="H337" s="85">
        <f t="shared" si="15"/>
        <v>0</v>
      </c>
      <c r="R337" s="130"/>
      <c r="S337" s="130"/>
    </row>
    <row r="338" s="85" customFormat="1" ht="15.75" customHeight="1" spans="1:19">
      <c r="A338" s="106"/>
      <c r="B338" s="67">
        <v>43493</v>
      </c>
      <c r="C338" s="68">
        <v>13461</v>
      </c>
      <c r="D338" s="68" t="s">
        <v>1300</v>
      </c>
      <c r="E338" s="68">
        <v>1435323</v>
      </c>
      <c r="F338" s="69">
        <v>9710</v>
      </c>
      <c r="G338" s="85">
        <f>VLOOKUP(E338,R:S,2,0)</f>
        <v>9710</v>
      </c>
      <c r="H338" s="85">
        <f t="shared" si="15"/>
        <v>0</v>
      </c>
      <c r="R338" s="130"/>
      <c r="S338" s="130"/>
    </row>
    <row r="339" s="85" customFormat="1" ht="15.75" customHeight="1" spans="1:19">
      <c r="A339" s="106"/>
      <c r="B339" s="67">
        <v>43493</v>
      </c>
      <c r="C339" s="68">
        <v>13467</v>
      </c>
      <c r="D339" s="68" t="s">
        <v>1301</v>
      </c>
      <c r="E339" s="68">
        <v>1438053</v>
      </c>
      <c r="F339" s="69">
        <v>9710</v>
      </c>
      <c r="G339" s="85">
        <f>VLOOKUP(E339,R:S,2,0)</f>
        <v>9710</v>
      </c>
      <c r="H339" s="85">
        <f t="shared" si="15"/>
        <v>0</v>
      </c>
      <c r="R339" s="130"/>
      <c r="S339" s="130"/>
    </row>
    <row r="340" s="85" customFormat="1" ht="15.75" customHeight="1" spans="1:19">
      <c r="A340" s="106"/>
      <c r="B340" s="67">
        <v>43494</v>
      </c>
      <c r="C340" s="68">
        <v>13643</v>
      </c>
      <c r="D340" s="68" t="s">
        <v>1302</v>
      </c>
      <c r="E340" s="68">
        <v>1435946</v>
      </c>
      <c r="F340" s="69">
        <v>15975</v>
      </c>
      <c r="G340" s="85">
        <f>VLOOKUP(E340,R:S,2,0)</f>
        <v>15975</v>
      </c>
      <c r="H340" s="85">
        <f t="shared" si="15"/>
        <v>0</v>
      </c>
      <c r="R340" s="130"/>
      <c r="S340" s="130"/>
    </row>
    <row r="341" s="85" customFormat="1" ht="15.75" customHeight="1" spans="1:19">
      <c r="A341" s="106"/>
      <c r="B341" s="67">
        <v>43495</v>
      </c>
      <c r="C341" s="68">
        <v>13805</v>
      </c>
      <c r="D341" s="68" t="s">
        <v>1303</v>
      </c>
      <c r="E341" s="68">
        <v>1424758</v>
      </c>
      <c r="F341" s="69">
        <v>11830</v>
      </c>
      <c r="G341" s="85">
        <f>VLOOKUP(E341,R:S,2,0)</f>
        <v>11830</v>
      </c>
      <c r="H341" s="85">
        <f t="shared" si="15"/>
        <v>0</v>
      </c>
      <c r="R341" s="130"/>
      <c r="S341" s="130"/>
    </row>
    <row r="342" s="85" customFormat="1" ht="15.75" customHeight="1" spans="1:19">
      <c r="A342" s="106"/>
      <c r="B342" s="67">
        <v>43495</v>
      </c>
      <c r="C342" s="68">
        <v>13807</v>
      </c>
      <c r="D342" s="68" t="s">
        <v>1304</v>
      </c>
      <c r="E342" s="68">
        <v>1434365</v>
      </c>
      <c r="F342" s="69">
        <v>9710</v>
      </c>
      <c r="G342" s="85">
        <f>VLOOKUP(E342,R:S,2,0)</f>
        <v>19420</v>
      </c>
      <c r="H342" s="85">
        <f t="shared" si="15"/>
        <v>-9710</v>
      </c>
      <c r="R342" s="130"/>
      <c r="S342" s="130"/>
    </row>
    <row r="343" s="85" customFormat="1" ht="15.75" customHeight="1" spans="1:19">
      <c r="A343" s="106"/>
      <c r="B343" s="67">
        <v>43495</v>
      </c>
      <c r="C343" s="68">
        <v>13808</v>
      </c>
      <c r="D343" s="68" t="s">
        <v>1305</v>
      </c>
      <c r="E343" s="68">
        <v>1434365</v>
      </c>
      <c r="F343" s="69">
        <v>9710</v>
      </c>
      <c r="G343" s="85">
        <f>VLOOKUP(E343,R:S,2,0)</f>
        <v>19420</v>
      </c>
      <c r="H343" s="85">
        <f t="shared" si="15"/>
        <v>-9710</v>
      </c>
      <c r="R343" s="130"/>
      <c r="S343" s="130"/>
    </row>
    <row r="344" s="85" customFormat="1" ht="15.75" customHeight="1" spans="1:19">
      <c r="A344" s="106"/>
      <c r="B344" s="67">
        <v>43495</v>
      </c>
      <c r="C344" s="68">
        <v>13816</v>
      </c>
      <c r="D344" s="68" t="s">
        <v>1306</v>
      </c>
      <c r="E344" s="68">
        <v>1409597</v>
      </c>
      <c r="F344" s="69">
        <v>5915</v>
      </c>
      <c r="G344" s="85">
        <f>VLOOKUP(E344,R:S,2,0)</f>
        <v>5915</v>
      </c>
      <c r="H344" s="85">
        <f t="shared" si="15"/>
        <v>0</v>
      </c>
      <c r="R344" s="130"/>
      <c r="S344" s="130"/>
    </row>
    <row r="345" s="85" customFormat="1" ht="15.75" customHeight="1" spans="1:19">
      <c r="A345" s="106"/>
      <c r="B345" s="67">
        <v>43495</v>
      </c>
      <c r="C345" s="68">
        <v>13818</v>
      </c>
      <c r="D345" s="68" t="s">
        <v>14</v>
      </c>
      <c r="E345" s="68">
        <v>1438016</v>
      </c>
      <c r="F345" s="69">
        <v>14565</v>
      </c>
      <c r="G345" s="85">
        <f>VLOOKUP(E345,R:S,2,0)</f>
        <v>14565</v>
      </c>
      <c r="H345" s="85">
        <f t="shared" si="15"/>
        <v>0</v>
      </c>
      <c r="R345" s="130"/>
      <c r="S345" s="130"/>
    </row>
    <row r="346" s="85" customFormat="1" ht="15.75" customHeight="1" spans="1:19">
      <c r="A346" s="106"/>
      <c r="B346" s="67">
        <v>43495</v>
      </c>
      <c r="C346" s="68">
        <v>13821</v>
      </c>
      <c r="D346" s="68" t="s">
        <v>1307</v>
      </c>
      <c r="E346" s="68">
        <v>1428647</v>
      </c>
      <c r="F346" s="69">
        <v>13110</v>
      </c>
      <c r="G346" s="85">
        <f>VLOOKUP(E346,R:S,2,0)</f>
        <v>13110</v>
      </c>
      <c r="H346" s="85">
        <f t="shared" si="15"/>
        <v>0</v>
      </c>
      <c r="R346" s="130"/>
      <c r="S346" s="130"/>
    </row>
    <row r="347" s="85" customFormat="1" ht="15.75" customHeight="1" spans="1:19">
      <c r="A347" s="106"/>
      <c r="B347" s="67">
        <v>43495</v>
      </c>
      <c r="C347" s="68">
        <v>13823</v>
      </c>
      <c r="D347" s="68" t="s">
        <v>1308</v>
      </c>
      <c r="E347" s="68">
        <v>1432784</v>
      </c>
      <c r="F347" s="69">
        <v>9710</v>
      </c>
      <c r="G347" s="85">
        <f>VLOOKUP(E347,R:S,2,0)</f>
        <v>19420</v>
      </c>
      <c r="H347" s="85">
        <f t="shared" si="15"/>
        <v>-9710</v>
      </c>
      <c r="R347" s="130"/>
      <c r="S347" s="130"/>
    </row>
    <row r="348" s="85" customFormat="1" ht="15.75" customHeight="1" spans="1:19">
      <c r="A348" s="106"/>
      <c r="B348" s="67">
        <v>43495</v>
      </c>
      <c r="C348" s="68">
        <v>13825</v>
      </c>
      <c r="D348" s="68" t="s">
        <v>1309</v>
      </c>
      <c r="E348" s="68">
        <v>1432784</v>
      </c>
      <c r="F348" s="69">
        <v>9710</v>
      </c>
      <c r="G348" s="85">
        <f>VLOOKUP(E348,R:S,2,0)</f>
        <v>19420</v>
      </c>
      <c r="H348" s="85">
        <f t="shared" si="15"/>
        <v>-9710</v>
      </c>
      <c r="R348" s="130"/>
      <c r="S348" s="130"/>
    </row>
    <row r="349" s="85" customFormat="1" ht="15.75" customHeight="1" spans="1:19">
      <c r="A349" s="106"/>
      <c r="B349" s="67">
        <v>43495</v>
      </c>
      <c r="C349" s="68">
        <v>13828</v>
      </c>
      <c r="D349" s="68" t="s">
        <v>1310</v>
      </c>
      <c r="E349" s="68">
        <v>1434517</v>
      </c>
      <c r="F349" s="69">
        <v>15975</v>
      </c>
      <c r="G349" s="85">
        <f>VLOOKUP(E349,R:S,2,0)</f>
        <v>15975</v>
      </c>
      <c r="H349" s="85">
        <f t="shared" si="15"/>
        <v>0</v>
      </c>
      <c r="R349" s="130"/>
      <c r="S349" s="130"/>
    </row>
    <row r="350" s="85" customFormat="1" ht="15.75" customHeight="1" spans="1:19">
      <c r="A350" s="106"/>
      <c r="B350" s="67">
        <v>43495</v>
      </c>
      <c r="C350" s="68">
        <v>13829</v>
      </c>
      <c r="D350" s="68" t="s">
        <v>1311</v>
      </c>
      <c r="E350" s="68">
        <v>1412514</v>
      </c>
      <c r="F350" s="69">
        <v>17480</v>
      </c>
      <c r="G350" s="85">
        <f>VLOOKUP(E350,R:S,2,0)</f>
        <v>17480</v>
      </c>
      <c r="H350" s="85">
        <f t="shared" si="15"/>
        <v>0</v>
      </c>
      <c r="R350" s="130"/>
      <c r="S350" s="130"/>
    </row>
    <row r="351" s="85" customFormat="1" ht="15.75" customHeight="1" spans="1:19">
      <c r="A351" s="106"/>
      <c r="B351" s="67">
        <v>43495</v>
      </c>
      <c r="C351" s="68">
        <v>13831</v>
      </c>
      <c r="D351" s="68" t="s">
        <v>1312</v>
      </c>
      <c r="E351" s="68">
        <v>1425692</v>
      </c>
      <c r="F351" s="69">
        <v>9710</v>
      </c>
      <c r="G351" s="85">
        <f>VLOOKUP(E351,R:S,2,0)</f>
        <v>9710</v>
      </c>
      <c r="H351" s="85">
        <f t="shared" si="15"/>
        <v>0</v>
      </c>
      <c r="R351" s="130"/>
      <c r="S351" s="130"/>
    </row>
    <row r="352" s="85" customFormat="1" ht="15.75" customHeight="1" spans="1:19">
      <c r="A352" s="106"/>
      <c r="B352" s="67">
        <v>43495</v>
      </c>
      <c r="C352" s="68">
        <v>13832</v>
      </c>
      <c r="D352" s="68" t="s">
        <v>1313</v>
      </c>
      <c r="E352" s="68">
        <v>1410188</v>
      </c>
      <c r="F352" s="69">
        <v>22995</v>
      </c>
      <c r="G352" s="85">
        <f>VLOOKUP(E352,R:S,2,0)</f>
        <v>22995</v>
      </c>
      <c r="H352" s="85">
        <f t="shared" si="15"/>
        <v>0</v>
      </c>
      <c r="R352" s="130"/>
      <c r="S352" s="130"/>
    </row>
    <row r="353" s="85" customFormat="1" ht="15.75" customHeight="1" spans="1:19">
      <c r="A353" s="106"/>
      <c r="B353" s="67">
        <v>43496</v>
      </c>
      <c r="C353" s="68">
        <v>14004</v>
      </c>
      <c r="D353" s="68" t="s">
        <v>1314</v>
      </c>
      <c r="E353" s="68">
        <v>1433685</v>
      </c>
      <c r="F353" s="69">
        <v>12890</v>
      </c>
      <c r="G353" s="85">
        <f>VLOOKUP(E353,R:S,2,0)</f>
        <v>12890</v>
      </c>
      <c r="H353" s="85">
        <f t="shared" si="15"/>
        <v>0</v>
      </c>
      <c r="R353" s="130"/>
      <c r="S353" s="130"/>
    </row>
    <row r="354" s="85" customFormat="1" ht="15.75" customHeight="1" spans="1:19">
      <c r="A354" s="106"/>
      <c r="B354" s="67">
        <v>43496</v>
      </c>
      <c r="C354" s="68">
        <v>14008</v>
      </c>
      <c r="D354" s="68" t="s">
        <v>1315</v>
      </c>
      <c r="E354" s="68">
        <v>1432660</v>
      </c>
      <c r="F354" s="69">
        <v>9710</v>
      </c>
      <c r="G354" s="85">
        <f>VLOOKUP(E354,R:S,2,0)</f>
        <v>9710</v>
      </c>
      <c r="H354" s="85">
        <f t="shared" si="15"/>
        <v>0</v>
      </c>
      <c r="R354" s="130"/>
      <c r="S354" s="130"/>
    </row>
    <row r="355" s="85" customFormat="1" ht="15.75" customHeight="1" spans="1:19">
      <c r="A355" s="106"/>
      <c r="B355" s="67">
        <v>43496</v>
      </c>
      <c r="C355" s="68">
        <v>14011</v>
      </c>
      <c r="D355" s="68" t="s">
        <v>1316</v>
      </c>
      <c r="E355" s="68">
        <v>1433684</v>
      </c>
      <c r="F355" s="69">
        <v>12890</v>
      </c>
      <c r="G355" s="85">
        <f>VLOOKUP(E355,R:S,2,0)</f>
        <v>12890</v>
      </c>
      <c r="H355" s="85">
        <f t="shared" si="15"/>
        <v>0</v>
      </c>
      <c r="R355" s="130"/>
      <c r="S355" s="130"/>
    </row>
    <row r="356" s="85" customFormat="1" ht="15.75" customHeight="1" spans="1:19">
      <c r="A356" s="106"/>
      <c r="B356" s="67">
        <v>43496</v>
      </c>
      <c r="C356" s="68">
        <v>14020</v>
      </c>
      <c r="D356" s="68" t="s">
        <v>796</v>
      </c>
      <c r="E356" s="68">
        <v>1433569</v>
      </c>
      <c r="F356" s="69">
        <v>5915</v>
      </c>
      <c r="G356" s="85">
        <f>VLOOKUP(E356,R:S,2,0)</f>
        <v>5915</v>
      </c>
      <c r="H356" s="85">
        <f t="shared" si="15"/>
        <v>0</v>
      </c>
      <c r="R356" s="130"/>
      <c r="S356" s="130"/>
    </row>
    <row r="357" s="85" customFormat="1" ht="15.75" customHeight="1" spans="1:19">
      <c r="A357" s="106"/>
      <c r="B357" s="67">
        <v>43496</v>
      </c>
      <c r="C357" s="68">
        <v>14023</v>
      </c>
      <c r="D357" s="68" t="s">
        <v>1066</v>
      </c>
      <c r="E357" s="68">
        <v>1424544</v>
      </c>
      <c r="F357" s="69">
        <v>11830</v>
      </c>
      <c r="G357" s="85">
        <f>VLOOKUP(E357,R:S,2,0)</f>
        <v>11830</v>
      </c>
      <c r="H357" s="85">
        <f t="shared" si="15"/>
        <v>0</v>
      </c>
      <c r="R357" s="130"/>
      <c r="S357" s="130"/>
    </row>
    <row r="358" s="85" customFormat="1" ht="15.75" customHeight="1" spans="1:19">
      <c r="A358" s="106"/>
      <c r="B358" s="67">
        <v>43496</v>
      </c>
      <c r="C358" s="68">
        <v>14024</v>
      </c>
      <c r="D358" s="68" t="s">
        <v>1317</v>
      </c>
      <c r="E358" s="68">
        <v>1424546</v>
      </c>
      <c r="F358" s="69">
        <v>11830</v>
      </c>
      <c r="G358" s="85">
        <f>VLOOKUP(E358,R:S,2,0)</f>
        <v>11830</v>
      </c>
      <c r="H358" s="85">
        <f t="shared" si="15"/>
        <v>0</v>
      </c>
      <c r="R358" s="130"/>
      <c r="S358" s="130"/>
    </row>
    <row r="359" s="85" customFormat="1" ht="15.75" customHeight="1" spans="1:19">
      <c r="A359" s="106"/>
      <c r="B359" s="67">
        <v>43496</v>
      </c>
      <c r="C359" s="68">
        <v>14025</v>
      </c>
      <c r="D359" s="68" t="s">
        <v>1318</v>
      </c>
      <c r="E359" s="68">
        <v>1431928</v>
      </c>
      <c r="F359" s="69">
        <v>17480</v>
      </c>
      <c r="G359" s="85">
        <f>VLOOKUP(E359,R:S,2,0)</f>
        <v>17480</v>
      </c>
      <c r="H359" s="85">
        <f t="shared" si="15"/>
        <v>0</v>
      </c>
      <c r="R359" s="130"/>
      <c r="S359" s="130"/>
    </row>
    <row r="360" s="85" customFormat="1" ht="15.75" customHeight="1" spans="1:19">
      <c r="A360" s="106"/>
      <c r="B360" s="67"/>
      <c r="C360" s="68"/>
      <c r="D360" s="68"/>
      <c r="E360" s="68"/>
      <c r="F360" s="69"/>
      <c r="R360" s="130"/>
      <c r="S360" s="130"/>
    </row>
    <row r="361" s="124" customFormat="1" hidden="1" customHeight="1" spans="1:19">
      <c r="A361" s="93"/>
      <c r="B361" s="109"/>
      <c r="C361" s="93"/>
      <c r="D361" s="93"/>
      <c r="E361" s="97" t="s">
        <v>486</v>
      </c>
      <c r="F361" s="110" t="e">
        <f>#REF!</f>
        <v>#REF!</v>
      </c>
      <c r="G361" s="147"/>
      <c r="R361" s="130"/>
      <c r="S361" s="130"/>
    </row>
    <row r="362" s="124" customFormat="1" hidden="1" customHeight="1" spans="1:19">
      <c r="A362" s="93"/>
      <c r="B362" s="109"/>
      <c r="C362" s="93"/>
      <c r="D362" s="93"/>
      <c r="E362" s="97" t="s">
        <v>487</v>
      </c>
      <c r="F362" s="110" t="e">
        <f>F361*7%</f>
        <v>#REF!</v>
      </c>
      <c r="R362" s="130"/>
      <c r="S362" s="130"/>
    </row>
    <row r="363" s="124" customFormat="1" hidden="1" customHeight="1" spans="1:19">
      <c r="A363" s="93"/>
      <c r="B363" s="109"/>
      <c r="C363" s="93"/>
      <c r="D363" s="93"/>
      <c r="E363" s="97" t="s">
        <v>488</v>
      </c>
      <c r="F363" s="110" t="e">
        <f>#REF!</f>
        <v>#REF!</v>
      </c>
      <c r="R363" s="130"/>
      <c r="S363" s="130"/>
    </row>
    <row r="364" s="124" customFormat="1" customHeight="1" spans="1:19">
      <c r="A364" s="93"/>
      <c r="B364" s="93"/>
      <c r="C364" s="93"/>
      <c r="D364" s="93"/>
      <c r="E364" s="97" t="s">
        <v>41</v>
      </c>
      <c r="F364" s="111">
        <f>SUM(F13:F360)</f>
        <v>3745171.8</v>
      </c>
      <c r="R364" s="130"/>
      <c r="S364" s="130"/>
    </row>
    <row r="365" s="124" customFormat="1" customHeight="1" spans="1:19">
      <c r="A365" s="93"/>
      <c r="B365" s="96"/>
      <c r="C365" s="93"/>
      <c r="D365" s="93"/>
      <c r="E365" s="97"/>
      <c r="F365" s="80" t="s">
        <v>1319</v>
      </c>
      <c r="R365" s="130"/>
      <c r="S365" s="130"/>
    </row>
    <row r="366" s="124" customFormat="1" customHeight="1" spans="1:19">
      <c r="A366" s="93"/>
      <c r="B366" s="96" t="s">
        <v>43</v>
      </c>
      <c r="C366" s="113"/>
      <c r="D366" s="113"/>
      <c r="E366" s="97"/>
      <c r="F366" s="114"/>
      <c r="R366" s="130"/>
      <c r="S366" s="130"/>
    </row>
    <row r="367" s="124" customFormat="1" customHeight="1" spans="1:19">
      <c r="A367" s="93"/>
      <c r="B367" s="96" t="s">
        <v>44</v>
      </c>
      <c r="C367" s="113"/>
      <c r="D367" s="115"/>
      <c r="E367" s="97"/>
      <c r="F367" s="116" t="s">
        <v>490</v>
      </c>
      <c r="R367" s="130"/>
      <c r="S367" s="130"/>
    </row>
    <row r="368" s="124" customFormat="1" customHeight="1" spans="1:19">
      <c r="A368" s="93"/>
      <c r="B368" s="104" t="s">
        <v>45</v>
      </c>
      <c r="C368" s="94"/>
      <c r="D368" s="93"/>
      <c r="E368" s="97"/>
      <c r="F368" s="114"/>
      <c r="R368" s="130"/>
      <c r="S368" s="130"/>
    </row>
    <row r="369" s="127" customFormat="1" customHeight="1" spans="1:19">
      <c r="A369" s="113"/>
      <c r="B369" s="104" t="s">
        <v>491</v>
      </c>
      <c r="C369" s="94"/>
      <c r="D369" s="109"/>
      <c r="E369" s="113"/>
      <c r="F369" s="117"/>
      <c r="R369" s="130"/>
      <c r="S369" s="130"/>
    </row>
    <row r="370" s="124" customFormat="1" customHeight="1" spans="1:19">
      <c r="A370" s="93"/>
      <c r="B370" s="96" t="s">
        <v>492</v>
      </c>
      <c r="C370" s="113"/>
      <c r="D370" s="109"/>
      <c r="E370" s="115"/>
      <c r="F370" s="93"/>
      <c r="R370" s="130"/>
      <c r="S370" s="130"/>
    </row>
    <row r="371" s="124" customFormat="1" customHeight="1" spans="1:19">
      <c r="A371" s="93"/>
      <c r="B371" s="96" t="s">
        <v>493</v>
      </c>
      <c r="C371" s="118"/>
      <c r="D371" s="119"/>
      <c r="E371" s="93"/>
      <c r="F371" s="93"/>
      <c r="G371" s="148"/>
      <c r="R371" s="130"/>
      <c r="S371" s="130"/>
    </row>
    <row r="372" s="128" customFormat="1" customHeight="1" spans="1:19">
      <c r="A372" s="120"/>
      <c r="B372" s="120"/>
      <c r="C372" s="120"/>
      <c r="D372" s="120"/>
      <c r="E372" s="120"/>
      <c r="F372" s="88"/>
      <c r="R372" s="130"/>
      <c r="S372" s="130"/>
    </row>
    <row r="373" s="128" customFormat="1" customHeight="1" spans="1:19">
      <c r="A373" s="121" t="s">
        <v>494</v>
      </c>
      <c r="B373" s="121"/>
      <c r="C373" s="121"/>
      <c r="D373" s="121"/>
      <c r="E373" s="121"/>
      <c r="F373" s="121"/>
      <c r="R373" s="130"/>
      <c r="S373" s="130"/>
    </row>
    <row r="374" s="128" customFormat="1" customHeight="1" spans="1:19">
      <c r="A374" s="121" t="s">
        <v>495</v>
      </c>
      <c r="B374" s="121"/>
      <c r="C374" s="121"/>
      <c r="D374" s="121"/>
      <c r="E374" s="121"/>
      <c r="F374" s="121"/>
      <c r="R374" s="130"/>
      <c r="S374" s="130"/>
    </row>
    <row r="375" s="128" customFormat="1" customHeight="1" spans="1:19">
      <c r="A375" s="121" t="s">
        <v>496</v>
      </c>
      <c r="B375" s="121"/>
      <c r="C375" s="121"/>
      <c r="D375" s="121"/>
      <c r="E375" s="121"/>
      <c r="F375" s="121"/>
      <c r="R375" s="130"/>
      <c r="S375" s="130"/>
    </row>
    <row r="376" s="128" customFormat="1" ht="19.5" customHeight="1" spans="1:19">
      <c r="A376" s="109"/>
      <c r="B376" s="104"/>
      <c r="C376" s="94"/>
      <c r="D376" s="109"/>
      <c r="E376" s="109"/>
      <c r="F376" s="109"/>
      <c r="R376" s="130"/>
      <c r="S376" s="130"/>
    </row>
    <row r="377" s="128" customFormat="1" customHeight="1" spans="1:19">
      <c r="A377" s="109"/>
      <c r="B377" s="96"/>
      <c r="C377" s="113"/>
      <c r="D377" s="109"/>
      <c r="E377" s="109"/>
      <c r="F377" s="109"/>
      <c r="R377" s="130"/>
      <c r="S377" s="130"/>
    </row>
    <row r="378" s="128" customFormat="1" customHeight="1" spans="1:19">
      <c r="A378" s="109"/>
      <c r="B378" s="104"/>
      <c r="C378" s="94"/>
      <c r="D378" s="109"/>
      <c r="E378" s="109"/>
      <c r="F378" s="109"/>
      <c r="R378" s="130"/>
      <c r="S378" s="130"/>
    </row>
    <row r="379" s="128" customFormat="1" customHeight="1" spans="1:19">
      <c r="A379" s="109"/>
      <c r="B379" s="96"/>
      <c r="C379" s="113"/>
      <c r="D379" s="109"/>
      <c r="E379" s="109"/>
      <c r="F379" s="109"/>
      <c r="R379" s="130"/>
      <c r="S379" s="130"/>
    </row>
    <row r="380" s="128" customFormat="1" ht="19.5" customHeight="1" spans="2:19">
      <c r="B380" s="96"/>
      <c r="C380" s="118"/>
      <c r="D380" s="119"/>
      <c r="E380" s="116"/>
      <c r="F380" s="116"/>
      <c r="R380" s="130"/>
      <c r="S380" s="130"/>
    </row>
    <row r="381" s="88" customFormat="1" ht="15" customHeight="1" spans="2:19">
      <c r="B381" s="122"/>
      <c r="C381" s="122"/>
      <c r="D381" s="122"/>
      <c r="E381" s="122"/>
      <c r="F381" s="122"/>
      <c r="R381" s="130"/>
      <c r="S381" s="130"/>
    </row>
    <row r="382" s="88" customFormat="1" ht="15" customHeight="1" spans="2:19">
      <c r="B382" s="120"/>
      <c r="C382" s="120"/>
      <c r="D382" s="120"/>
      <c r="E382" s="120"/>
      <c r="F382" s="120"/>
      <c r="R382" s="130"/>
      <c r="S382" s="130"/>
    </row>
    <row r="383" s="89" customFormat="1" ht="15" customHeight="1" spans="2:19">
      <c r="B383" s="121"/>
      <c r="C383" s="121"/>
      <c r="D383" s="121"/>
      <c r="E383" s="121"/>
      <c r="F383" s="121"/>
      <c r="G383" s="121"/>
      <c r="H383" s="149"/>
      <c r="R383" s="130"/>
      <c r="S383" s="130"/>
    </row>
    <row r="384" s="89" customFormat="1" ht="15" customHeight="1" spans="2:19">
      <c r="B384" s="121"/>
      <c r="C384" s="121"/>
      <c r="D384" s="121"/>
      <c r="E384" s="121"/>
      <c r="F384" s="121"/>
      <c r="G384" s="121"/>
      <c r="R384" s="130"/>
      <c r="S384" s="130"/>
    </row>
    <row r="385" s="129" customFormat="1" customHeight="1" spans="2:19">
      <c r="B385" s="121"/>
      <c r="C385" s="121"/>
      <c r="D385" s="121"/>
      <c r="E385" s="121"/>
      <c r="F385" s="121"/>
      <c r="G385" s="121"/>
      <c r="R385" s="130"/>
      <c r="S385" s="130"/>
    </row>
    <row r="386" s="124" customFormat="1" customHeight="1" spans="2:19">
      <c r="B386" s="92"/>
      <c r="C386" s="92"/>
      <c r="D386" s="92"/>
      <c r="E386" s="92"/>
      <c r="F386" s="92"/>
      <c r="R386" s="130"/>
      <c r="S386" s="130"/>
    </row>
  </sheetData>
  <mergeCells count="11">
    <mergeCell ref="B3:F3"/>
    <mergeCell ref="B5:F5"/>
    <mergeCell ref="A372:E372"/>
    <mergeCell ref="A373:F373"/>
    <mergeCell ref="A374:F374"/>
    <mergeCell ref="A375:F375"/>
    <mergeCell ref="B381:F381"/>
    <mergeCell ref="B382:F382"/>
    <mergeCell ref="B383:G383"/>
    <mergeCell ref="B384:G384"/>
    <mergeCell ref="B385:G385"/>
  </mergeCells>
  <pageMargins left="0.75" right="0.75" top="1" bottom="1" header="0.5" footer="0.5"/>
  <headerFooter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1"/>
  <sheetViews>
    <sheetView topLeftCell="A107" workbookViewId="0">
      <selection activeCell="E131" sqref="E131"/>
    </sheetView>
  </sheetViews>
  <sheetFormatPr defaultColWidth="9" defaultRowHeight="13.5" outlineLevelCol="5"/>
  <cols>
    <col min="1" max="1" width="7" style="81"/>
    <col min="2" max="3" width="14.625" style="81" customWidth="1"/>
    <col min="4" max="4" width="24.75" style="81" customWidth="1"/>
    <col min="5" max="5" width="18.5" style="81" customWidth="1"/>
    <col min="6" max="6" width="21.75" style="81" customWidth="1"/>
  </cols>
  <sheetData>
    <row r="3" ht="23.25" spans="1:6">
      <c r="A3" s="82"/>
      <c r="B3" s="90"/>
      <c r="C3" s="90"/>
      <c r="D3" s="90"/>
      <c r="E3" s="90"/>
      <c r="F3" s="90"/>
    </row>
    <row r="5" ht="18.75" spans="1:6">
      <c r="A5" s="83"/>
      <c r="B5" s="91" t="s">
        <v>440</v>
      </c>
      <c r="C5" s="91"/>
      <c r="D5" s="91"/>
      <c r="E5" s="91"/>
      <c r="F5" s="91"/>
    </row>
    <row r="6" spans="2:6">
      <c r="B6" s="92"/>
      <c r="C6" s="92"/>
      <c r="D6" s="92"/>
      <c r="E6" s="92"/>
      <c r="F6" s="92"/>
    </row>
    <row r="7" spans="1:6">
      <c r="A7" s="93"/>
      <c r="B7" s="94"/>
      <c r="C7" s="94"/>
      <c r="D7" s="93"/>
      <c r="E7" s="93"/>
      <c r="F7" s="95"/>
    </row>
    <row r="8" spans="1:6">
      <c r="A8" s="96"/>
      <c r="B8" s="97" t="s">
        <v>441</v>
      </c>
      <c r="C8" s="98" t="s">
        <v>442</v>
      </c>
      <c r="D8" s="99"/>
      <c r="E8" s="97" t="s">
        <v>1</v>
      </c>
      <c r="F8" s="100"/>
    </row>
    <row r="9" spans="1:6">
      <c r="A9" s="96"/>
      <c r="B9" s="97" t="s">
        <v>444</v>
      </c>
      <c r="C9" s="340" t="s">
        <v>445</v>
      </c>
      <c r="D9" s="99"/>
      <c r="E9" s="97" t="s">
        <v>4</v>
      </c>
      <c r="F9" s="102">
        <v>43525</v>
      </c>
    </row>
    <row r="10" spans="1:6">
      <c r="A10" s="96"/>
      <c r="B10" s="97"/>
      <c r="C10" s="340" t="s">
        <v>446</v>
      </c>
      <c r="D10" s="103"/>
      <c r="E10" s="97" t="s">
        <v>6</v>
      </c>
      <c r="F10" s="100" t="s">
        <v>7</v>
      </c>
    </row>
    <row r="11" spans="1:6">
      <c r="A11" s="96"/>
      <c r="B11" s="104"/>
      <c r="C11" s="59"/>
      <c r="D11" s="96"/>
      <c r="E11" s="97"/>
      <c r="F11" s="100"/>
    </row>
    <row r="12" spans="1:6">
      <c r="A12" s="96"/>
      <c r="B12" s="105" t="s">
        <v>8</v>
      </c>
      <c r="C12" s="105" t="s">
        <v>9</v>
      </c>
      <c r="D12" s="105" t="s">
        <v>10</v>
      </c>
      <c r="E12" s="105" t="s">
        <v>11</v>
      </c>
      <c r="F12" s="105" t="s">
        <v>12</v>
      </c>
    </row>
    <row r="13" spans="1:6">
      <c r="A13" s="106"/>
      <c r="B13" s="67">
        <v>43525</v>
      </c>
      <c r="C13" s="68">
        <v>20735</v>
      </c>
      <c r="D13" s="68" t="s">
        <v>1320</v>
      </c>
      <c r="E13" s="68">
        <v>1427105</v>
      </c>
      <c r="F13" s="69">
        <v>17160</v>
      </c>
    </row>
    <row r="14" spans="1:6">
      <c r="A14" s="106"/>
      <c r="B14" s="67">
        <v>43525</v>
      </c>
      <c r="C14" s="68">
        <v>20736</v>
      </c>
      <c r="D14" s="68" t="s">
        <v>1321</v>
      </c>
      <c r="E14" s="68">
        <v>1427105</v>
      </c>
      <c r="F14" s="69">
        <v>17160</v>
      </c>
    </row>
    <row r="15" spans="1:6">
      <c r="A15" s="106"/>
      <c r="B15" s="67">
        <v>43526</v>
      </c>
      <c r="C15" s="68">
        <v>21010</v>
      </c>
      <c r="D15" s="68" t="s">
        <v>1322</v>
      </c>
      <c r="E15" s="68">
        <v>1451585</v>
      </c>
      <c r="F15" s="69">
        <v>4855</v>
      </c>
    </row>
    <row r="16" spans="1:6">
      <c r="A16" s="106"/>
      <c r="B16" s="67">
        <v>43526</v>
      </c>
      <c r="C16" s="68">
        <v>21014</v>
      </c>
      <c r="D16" s="68" t="s">
        <v>1323</v>
      </c>
      <c r="E16" s="68">
        <v>1445217</v>
      </c>
      <c r="F16" s="69">
        <v>5485</v>
      </c>
    </row>
    <row r="17" spans="1:6">
      <c r="A17" s="106"/>
      <c r="B17" s="67">
        <v>43527</v>
      </c>
      <c r="C17" s="68">
        <v>21203</v>
      </c>
      <c r="D17" s="68" t="s">
        <v>1324</v>
      </c>
      <c r="E17" s="68">
        <v>1444886</v>
      </c>
      <c r="F17" s="69">
        <v>10970</v>
      </c>
    </row>
    <row r="18" spans="1:6">
      <c r="A18" s="106"/>
      <c r="B18" s="67">
        <v>43527</v>
      </c>
      <c r="C18" s="68">
        <v>21228</v>
      </c>
      <c r="D18" s="68" t="s">
        <v>1325</v>
      </c>
      <c r="E18" s="68">
        <v>1426367</v>
      </c>
      <c r="F18" s="69">
        <v>13504.97</v>
      </c>
    </row>
    <row r="19" spans="1:6">
      <c r="A19" s="106"/>
      <c r="B19" s="67">
        <v>43527</v>
      </c>
      <c r="C19" s="68">
        <v>21229</v>
      </c>
      <c r="D19" s="68" t="s">
        <v>1326</v>
      </c>
      <c r="E19" s="68">
        <v>1452157</v>
      </c>
      <c r="F19" s="69">
        <v>4855</v>
      </c>
    </row>
    <row r="20" spans="1:6">
      <c r="A20" s="106"/>
      <c r="B20" s="67">
        <v>43527</v>
      </c>
      <c r="C20" s="68">
        <v>21231</v>
      </c>
      <c r="D20" s="68" t="s">
        <v>1327</v>
      </c>
      <c r="E20" s="68">
        <v>1451627</v>
      </c>
      <c r="F20" s="69">
        <v>10770</v>
      </c>
    </row>
    <row r="21" spans="1:6">
      <c r="A21" s="106"/>
      <c r="B21" s="67">
        <v>43528</v>
      </c>
      <c r="C21" s="68">
        <v>21563</v>
      </c>
      <c r="D21" s="68" t="s">
        <v>1328</v>
      </c>
      <c r="E21" s="68">
        <v>1451861</v>
      </c>
      <c r="F21" s="69">
        <v>9710</v>
      </c>
    </row>
    <row r="22" spans="1:6">
      <c r="A22" s="106"/>
      <c r="B22" s="67">
        <v>43528</v>
      </c>
      <c r="C22" s="68">
        <v>21566</v>
      </c>
      <c r="D22" s="68" t="s">
        <v>1224</v>
      </c>
      <c r="E22" s="68">
        <v>1432556</v>
      </c>
      <c r="F22" s="69">
        <v>9710</v>
      </c>
    </row>
    <row r="23" spans="1:6">
      <c r="A23" s="106"/>
      <c r="B23" s="67">
        <v>43528</v>
      </c>
      <c r="C23" s="68">
        <v>21569</v>
      </c>
      <c r="D23" s="68" t="s">
        <v>1329</v>
      </c>
      <c r="E23" s="68">
        <v>1453826</v>
      </c>
      <c r="F23" s="69">
        <v>9710</v>
      </c>
    </row>
    <row r="24" spans="1:6">
      <c r="A24" s="106"/>
      <c r="B24" s="67">
        <v>43528</v>
      </c>
      <c r="C24" s="68">
        <v>21571</v>
      </c>
      <c r="D24" s="68" t="s">
        <v>1330</v>
      </c>
      <c r="E24" s="68">
        <v>1432556</v>
      </c>
      <c r="F24" s="69">
        <v>9710</v>
      </c>
    </row>
    <row r="25" spans="1:6">
      <c r="A25" s="106"/>
      <c r="B25" s="67">
        <v>43528</v>
      </c>
      <c r="C25" s="68">
        <v>21578</v>
      </c>
      <c r="D25" s="68" t="s">
        <v>1331</v>
      </c>
      <c r="E25" s="68">
        <v>1432556</v>
      </c>
      <c r="F25" s="69">
        <v>9710</v>
      </c>
    </row>
    <row r="26" spans="1:6">
      <c r="A26" s="106"/>
      <c r="B26" s="67">
        <v>43529</v>
      </c>
      <c r="C26" s="68">
        <v>21726</v>
      </c>
      <c r="D26" s="68" t="s">
        <v>1332</v>
      </c>
      <c r="E26" s="68">
        <v>1452015</v>
      </c>
      <c r="F26" s="69">
        <v>4855</v>
      </c>
    </row>
    <row r="27" spans="1:6">
      <c r="A27" s="106"/>
      <c r="B27" s="67">
        <v>43529</v>
      </c>
      <c r="C27" s="68">
        <v>21728</v>
      </c>
      <c r="D27" s="68" t="s">
        <v>1333</v>
      </c>
      <c r="E27" s="68">
        <v>1452013</v>
      </c>
      <c r="F27" s="69">
        <v>5915</v>
      </c>
    </row>
    <row r="28" spans="1:6">
      <c r="A28" s="106"/>
      <c r="B28" s="67">
        <v>43529</v>
      </c>
      <c r="C28" s="68">
        <v>21730</v>
      </c>
      <c r="D28" s="68" t="s">
        <v>1334</v>
      </c>
      <c r="E28" s="68">
        <v>1454574</v>
      </c>
      <c r="F28" s="69">
        <v>4855</v>
      </c>
    </row>
    <row r="29" spans="1:6">
      <c r="A29" s="106"/>
      <c r="B29" s="67">
        <v>43529</v>
      </c>
      <c r="C29" s="68">
        <v>21731</v>
      </c>
      <c r="D29" s="68" t="s">
        <v>1335</v>
      </c>
      <c r="E29" s="68">
        <v>1452237</v>
      </c>
      <c r="F29" s="69">
        <v>19420</v>
      </c>
    </row>
    <row r="30" spans="1:6">
      <c r="A30" s="106"/>
      <c r="B30" s="67">
        <v>43529</v>
      </c>
      <c r="C30" s="68">
        <v>21732</v>
      </c>
      <c r="D30" s="68" t="s">
        <v>1336</v>
      </c>
      <c r="E30" s="68">
        <v>1434188</v>
      </c>
      <c r="F30" s="69">
        <v>20660</v>
      </c>
    </row>
    <row r="31" spans="1:6">
      <c r="A31" s="106"/>
      <c r="B31" s="67">
        <v>43529</v>
      </c>
      <c r="C31" s="68">
        <v>21735</v>
      </c>
      <c r="D31" s="68" t="s">
        <v>1337</v>
      </c>
      <c r="E31" s="68">
        <v>1451885</v>
      </c>
      <c r="F31" s="69">
        <v>5915</v>
      </c>
    </row>
    <row r="32" spans="1:6">
      <c r="A32" s="106"/>
      <c r="B32" s="67">
        <v>43164</v>
      </c>
      <c r="C32" s="68">
        <v>21740</v>
      </c>
      <c r="D32" s="68" t="s">
        <v>1338</v>
      </c>
      <c r="E32" s="68">
        <v>1454573</v>
      </c>
      <c r="F32" s="69">
        <v>4855</v>
      </c>
    </row>
    <row r="33" spans="1:6">
      <c r="A33" s="106"/>
      <c r="B33" s="67">
        <v>43529</v>
      </c>
      <c r="C33" s="68">
        <v>21741</v>
      </c>
      <c r="D33" s="68" t="s">
        <v>1339</v>
      </c>
      <c r="E33" s="68">
        <v>1455020</v>
      </c>
      <c r="F33" s="69">
        <v>4855</v>
      </c>
    </row>
    <row r="34" spans="1:6">
      <c r="A34" s="106"/>
      <c r="B34" s="67">
        <v>43530</v>
      </c>
      <c r="C34" s="68">
        <v>21931</v>
      </c>
      <c r="D34" s="68" t="s">
        <v>1340</v>
      </c>
      <c r="E34" s="68">
        <v>1452926</v>
      </c>
      <c r="F34" s="69">
        <v>9710</v>
      </c>
    </row>
    <row r="35" spans="1:6">
      <c r="A35" s="106"/>
      <c r="B35" s="67">
        <v>43530</v>
      </c>
      <c r="C35" s="68">
        <v>21933</v>
      </c>
      <c r="D35" s="68" t="s">
        <v>1341</v>
      </c>
      <c r="E35" s="68">
        <v>1450960</v>
      </c>
      <c r="F35" s="69">
        <v>13680</v>
      </c>
    </row>
    <row r="36" spans="1:6">
      <c r="A36" s="106"/>
      <c r="B36" s="67">
        <v>43530</v>
      </c>
      <c r="C36" s="68">
        <v>21946</v>
      </c>
      <c r="D36" s="68" t="s">
        <v>1342</v>
      </c>
      <c r="E36" s="68">
        <v>1443148</v>
      </c>
      <c r="F36" s="69">
        <v>16455</v>
      </c>
    </row>
    <row r="37" spans="1:6">
      <c r="A37" s="106"/>
      <c r="B37" s="67">
        <v>43530</v>
      </c>
      <c r="C37" s="68">
        <v>21954</v>
      </c>
      <c r="D37" s="68" t="s">
        <v>1343</v>
      </c>
      <c r="E37" s="68">
        <v>1453999</v>
      </c>
      <c r="F37" s="69">
        <v>14565</v>
      </c>
    </row>
    <row r="38" spans="1:6">
      <c r="A38" s="106"/>
      <c r="B38" s="67">
        <v>43531</v>
      </c>
      <c r="C38" s="68">
        <v>22138</v>
      </c>
      <c r="D38" s="68" t="s">
        <v>1344</v>
      </c>
      <c r="E38" s="68">
        <v>1452268</v>
      </c>
      <c r="F38" s="69">
        <v>22720</v>
      </c>
    </row>
    <row r="39" spans="1:6">
      <c r="A39" s="106"/>
      <c r="B39" s="67">
        <v>43531</v>
      </c>
      <c r="C39" s="68">
        <v>22141</v>
      </c>
      <c r="D39" s="68" t="s">
        <v>1345</v>
      </c>
      <c r="E39" s="68">
        <v>1453844</v>
      </c>
      <c r="F39" s="69">
        <v>4855</v>
      </c>
    </row>
    <row r="40" spans="1:6">
      <c r="A40" s="106"/>
      <c r="B40" s="67">
        <v>43531</v>
      </c>
      <c r="C40" s="68">
        <v>22142</v>
      </c>
      <c r="D40" s="68" t="s">
        <v>1346</v>
      </c>
      <c r="E40" s="68">
        <v>1451960</v>
      </c>
      <c r="F40" s="69">
        <v>19420</v>
      </c>
    </row>
    <row r="41" spans="1:6">
      <c r="A41" s="106"/>
      <c r="B41" s="67">
        <v>43531</v>
      </c>
      <c r="C41" s="68">
        <v>22143</v>
      </c>
      <c r="D41" s="68" t="s">
        <v>1347</v>
      </c>
      <c r="E41" s="68">
        <v>1451960</v>
      </c>
      <c r="F41" s="69">
        <v>19420</v>
      </c>
    </row>
    <row r="42" spans="1:6">
      <c r="A42" s="106"/>
      <c r="B42" s="67">
        <v>43532</v>
      </c>
      <c r="C42" s="68">
        <v>22369</v>
      </c>
      <c r="D42" s="68" t="s">
        <v>1348</v>
      </c>
      <c r="E42" s="68">
        <v>1452224</v>
      </c>
      <c r="F42" s="69">
        <v>9710</v>
      </c>
    </row>
    <row r="43" spans="1:6">
      <c r="A43" s="106"/>
      <c r="B43" s="67">
        <v>43533</v>
      </c>
      <c r="C43" s="68">
        <v>22615</v>
      </c>
      <c r="D43" s="68" t="s">
        <v>1349</v>
      </c>
      <c r="E43" s="68">
        <v>1455249</v>
      </c>
      <c r="F43" s="69">
        <v>19420</v>
      </c>
    </row>
    <row r="44" spans="1:6">
      <c r="A44" s="106"/>
      <c r="B44" s="67">
        <v>43533</v>
      </c>
      <c r="C44" s="68">
        <v>22622</v>
      </c>
      <c r="D44" s="68" t="s">
        <v>1350</v>
      </c>
      <c r="E44" s="68">
        <v>1441990</v>
      </c>
      <c r="F44" s="69">
        <v>6545.01</v>
      </c>
    </row>
    <row r="45" spans="1:6">
      <c r="A45" s="106"/>
      <c r="B45" s="67">
        <v>43533</v>
      </c>
      <c r="C45" s="68">
        <v>22630</v>
      </c>
      <c r="D45" s="68" t="s">
        <v>1351</v>
      </c>
      <c r="E45" s="68">
        <v>1455548</v>
      </c>
      <c r="F45" s="69">
        <v>13680</v>
      </c>
    </row>
    <row r="46" spans="1:6">
      <c r="A46" s="106"/>
      <c r="B46" s="67">
        <v>43533</v>
      </c>
      <c r="C46" s="68">
        <v>22631</v>
      </c>
      <c r="D46" s="68" t="s">
        <v>1352</v>
      </c>
      <c r="E46" s="68">
        <v>1457100</v>
      </c>
      <c r="F46" s="69">
        <v>5915</v>
      </c>
    </row>
    <row r="47" spans="1:6">
      <c r="A47" s="106"/>
      <c r="B47" s="67">
        <v>43534</v>
      </c>
      <c r="C47" s="68">
        <v>22806</v>
      </c>
      <c r="D47" s="68" t="s">
        <v>1353</v>
      </c>
      <c r="E47" s="68">
        <v>1453498</v>
      </c>
      <c r="F47" s="69">
        <v>4855</v>
      </c>
    </row>
    <row r="48" spans="1:6">
      <c r="A48" s="106"/>
      <c r="B48" s="67">
        <v>43534</v>
      </c>
      <c r="C48" s="68">
        <v>22807</v>
      </c>
      <c r="D48" s="68" t="s">
        <v>1354</v>
      </c>
      <c r="E48" s="68">
        <v>1453496</v>
      </c>
      <c r="F48" s="69">
        <v>4855</v>
      </c>
    </row>
    <row r="49" spans="1:6">
      <c r="A49" s="106"/>
      <c r="B49" s="67">
        <v>43534</v>
      </c>
      <c r="C49" s="68">
        <v>22808</v>
      </c>
      <c r="D49" s="68" t="s">
        <v>1355</v>
      </c>
      <c r="E49" s="68">
        <v>1453499</v>
      </c>
      <c r="F49" s="69">
        <v>4855</v>
      </c>
    </row>
    <row r="50" spans="1:6">
      <c r="A50" s="106"/>
      <c r="B50" s="67">
        <v>43534</v>
      </c>
      <c r="C50" s="68">
        <v>22815</v>
      </c>
      <c r="D50" s="68" t="s">
        <v>1356</v>
      </c>
      <c r="E50" s="68">
        <v>1456298</v>
      </c>
      <c r="F50" s="69">
        <v>14565</v>
      </c>
    </row>
    <row r="51" spans="1:6">
      <c r="A51" s="106"/>
      <c r="B51" s="67">
        <v>43534</v>
      </c>
      <c r="C51" s="68">
        <v>22819</v>
      </c>
      <c r="D51" s="68" t="s">
        <v>1357</v>
      </c>
      <c r="E51" s="68">
        <v>1450973</v>
      </c>
      <c r="F51" s="69">
        <v>5915</v>
      </c>
    </row>
    <row r="52" spans="1:6">
      <c r="A52" s="106"/>
      <c r="B52" s="67">
        <v>43535</v>
      </c>
      <c r="C52" s="68">
        <v>23016</v>
      </c>
      <c r="D52" s="68" t="s">
        <v>1358</v>
      </c>
      <c r="E52" s="68">
        <v>1457897</v>
      </c>
      <c r="F52" s="69">
        <v>10770</v>
      </c>
    </row>
    <row r="53" spans="1:6">
      <c r="A53" s="123" t="s">
        <v>1177</v>
      </c>
      <c r="B53" s="67">
        <v>43535</v>
      </c>
      <c r="C53" s="68">
        <v>23019</v>
      </c>
      <c r="D53" s="68" t="s">
        <v>1359</v>
      </c>
      <c r="E53" s="68">
        <v>1458143</v>
      </c>
      <c r="F53" s="69">
        <v>12888.16</v>
      </c>
    </row>
    <row r="54" spans="1:6">
      <c r="A54" s="106"/>
      <c r="B54" s="67">
        <v>43535</v>
      </c>
      <c r="C54" s="68">
        <v>23021</v>
      </c>
      <c r="D54" s="68" t="s">
        <v>1360</v>
      </c>
      <c r="E54" s="68">
        <v>1446516</v>
      </c>
      <c r="F54" s="69">
        <v>10970</v>
      </c>
    </row>
    <row r="55" spans="1:6">
      <c r="A55" s="106"/>
      <c r="B55" s="67">
        <v>43535</v>
      </c>
      <c r="C55" s="68">
        <v>23023</v>
      </c>
      <c r="D55" s="68" t="s">
        <v>1361</v>
      </c>
      <c r="E55" s="68">
        <v>1456541</v>
      </c>
      <c r="F55" s="69">
        <v>11830</v>
      </c>
    </row>
    <row r="56" spans="1:6">
      <c r="A56" s="106"/>
      <c r="B56" s="67">
        <v>43535</v>
      </c>
      <c r="C56" s="68">
        <v>23024</v>
      </c>
      <c r="D56" s="68" t="s">
        <v>1362</v>
      </c>
      <c r="E56" s="68">
        <v>1458574</v>
      </c>
      <c r="F56" s="69">
        <v>4855</v>
      </c>
    </row>
    <row r="57" spans="1:6">
      <c r="A57" s="106"/>
      <c r="B57" s="67">
        <v>43535</v>
      </c>
      <c r="C57" s="68">
        <v>23025</v>
      </c>
      <c r="D57" s="68" t="s">
        <v>1363</v>
      </c>
      <c r="E57" s="68">
        <v>1458143</v>
      </c>
      <c r="F57" s="69">
        <v>12888.16</v>
      </c>
    </row>
    <row r="58" spans="1:6">
      <c r="A58" s="106"/>
      <c r="B58" s="67">
        <v>43536</v>
      </c>
      <c r="C58" s="68">
        <v>23174</v>
      </c>
      <c r="D58" s="68" t="s">
        <v>1364</v>
      </c>
      <c r="E58" s="68">
        <v>1435104</v>
      </c>
      <c r="F58" s="69">
        <v>4855</v>
      </c>
    </row>
    <row r="59" spans="1:6">
      <c r="A59" s="106"/>
      <c r="B59" s="67">
        <v>43537</v>
      </c>
      <c r="C59" s="68">
        <v>23326</v>
      </c>
      <c r="D59" s="68" t="s">
        <v>1365</v>
      </c>
      <c r="E59" s="68">
        <v>1452997</v>
      </c>
      <c r="F59" s="69">
        <v>4855</v>
      </c>
    </row>
    <row r="60" spans="1:6">
      <c r="A60" s="106"/>
      <c r="B60" s="67">
        <v>43539</v>
      </c>
      <c r="C60" s="68">
        <v>23689</v>
      </c>
      <c r="D60" s="68" t="s">
        <v>1366</v>
      </c>
      <c r="E60" s="68">
        <v>1443394</v>
      </c>
      <c r="F60" s="69">
        <v>10970</v>
      </c>
    </row>
    <row r="61" spans="1:6">
      <c r="A61" s="106"/>
      <c r="B61" s="67">
        <v>43539</v>
      </c>
      <c r="C61" s="68">
        <v>23691</v>
      </c>
      <c r="D61" s="68" t="s">
        <v>1367</v>
      </c>
      <c r="E61" s="68">
        <v>1452946</v>
      </c>
      <c r="F61" s="69">
        <v>9710</v>
      </c>
    </row>
    <row r="62" spans="1:6">
      <c r="A62" s="106"/>
      <c r="B62" s="67">
        <v>43539</v>
      </c>
      <c r="C62" s="68">
        <v>23693</v>
      </c>
      <c r="D62" s="68" t="s">
        <v>1368</v>
      </c>
      <c r="E62" s="68">
        <v>1432544</v>
      </c>
      <c r="F62" s="69">
        <v>4855</v>
      </c>
    </row>
    <row r="63" spans="1:6">
      <c r="A63" s="106"/>
      <c r="B63" s="67">
        <v>43539</v>
      </c>
      <c r="C63" s="68">
        <v>23694</v>
      </c>
      <c r="D63" s="68" t="s">
        <v>1369</v>
      </c>
      <c r="E63" s="68">
        <v>1452019</v>
      </c>
      <c r="F63" s="69">
        <v>17744.97</v>
      </c>
    </row>
    <row r="64" spans="1:6">
      <c r="A64" s="106"/>
      <c r="B64" s="67">
        <v>43540</v>
      </c>
      <c r="C64" s="68">
        <v>23932</v>
      </c>
      <c r="D64" s="68" t="s">
        <v>1370</v>
      </c>
      <c r="E64" s="68">
        <v>1454189</v>
      </c>
      <c r="F64" s="69">
        <v>12888.16</v>
      </c>
    </row>
    <row r="65" spans="1:6">
      <c r="A65" s="106"/>
      <c r="B65" s="67">
        <v>43540</v>
      </c>
      <c r="C65" s="68">
        <v>23934</v>
      </c>
      <c r="D65" s="68" t="s">
        <v>1371</v>
      </c>
      <c r="E65" s="68">
        <v>1454189</v>
      </c>
      <c r="F65" s="69">
        <v>12888.16</v>
      </c>
    </row>
    <row r="66" spans="1:6">
      <c r="A66" s="106"/>
      <c r="B66" s="67">
        <v>43540</v>
      </c>
      <c r="C66" s="68">
        <v>23935</v>
      </c>
      <c r="D66" s="68" t="s">
        <v>1372</v>
      </c>
      <c r="E66" s="68">
        <v>1442689</v>
      </c>
      <c r="F66" s="69">
        <v>6545.01</v>
      </c>
    </row>
    <row r="67" spans="1:6">
      <c r="A67" s="106"/>
      <c r="B67" s="67">
        <v>43540</v>
      </c>
      <c r="C67" s="68">
        <v>23937</v>
      </c>
      <c r="D67" s="68" t="s">
        <v>1373</v>
      </c>
      <c r="E67" s="68">
        <v>1454189</v>
      </c>
      <c r="F67" s="69">
        <v>12890</v>
      </c>
    </row>
    <row r="68" spans="1:6">
      <c r="A68" s="106"/>
      <c r="B68" s="67">
        <v>43540</v>
      </c>
      <c r="C68" s="68">
        <v>23939</v>
      </c>
      <c r="D68" s="68" t="s">
        <v>1374</v>
      </c>
      <c r="E68" s="68">
        <v>1461670</v>
      </c>
      <c r="F68" s="69">
        <v>4855</v>
      </c>
    </row>
    <row r="69" spans="1:6">
      <c r="A69" s="106"/>
      <c r="B69" s="67">
        <v>43540</v>
      </c>
      <c r="C69" s="68">
        <v>23940</v>
      </c>
      <c r="D69" s="68" t="s">
        <v>1375</v>
      </c>
      <c r="E69" s="68">
        <v>1461670</v>
      </c>
      <c r="F69" s="69">
        <v>4855</v>
      </c>
    </row>
    <row r="70" spans="1:6">
      <c r="A70" s="106"/>
      <c r="B70" s="67">
        <v>43541</v>
      </c>
      <c r="C70" s="68">
        <v>24161</v>
      </c>
      <c r="D70" s="68" t="s">
        <v>1376</v>
      </c>
      <c r="E70" s="68">
        <v>1461066</v>
      </c>
      <c r="F70" s="69">
        <v>9710</v>
      </c>
    </row>
    <row r="71" spans="1:6">
      <c r="A71" s="106"/>
      <c r="B71" s="67">
        <v>43541</v>
      </c>
      <c r="C71" s="68">
        <v>24171</v>
      </c>
      <c r="D71" s="68" t="s">
        <v>1377</v>
      </c>
      <c r="E71" s="68">
        <v>1457818</v>
      </c>
      <c r="F71" s="69">
        <v>9710</v>
      </c>
    </row>
    <row r="72" spans="1:6">
      <c r="A72" s="106"/>
      <c r="B72" s="67">
        <v>43541</v>
      </c>
      <c r="C72" s="68">
        <v>24173</v>
      </c>
      <c r="D72" s="68" t="s">
        <v>1378</v>
      </c>
      <c r="E72" s="68">
        <v>1461690</v>
      </c>
      <c r="F72" s="69">
        <v>5915</v>
      </c>
    </row>
    <row r="73" spans="1:6">
      <c r="A73" s="106"/>
      <c r="B73" s="67">
        <v>43542</v>
      </c>
      <c r="C73" s="68">
        <v>24344</v>
      </c>
      <c r="D73" s="68" t="s">
        <v>1379</v>
      </c>
      <c r="E73" s="68">
        <v>1393609</v>
      </c>
      <c r="F73" s="69">
        <v>4855</v>
      </c>
    </row>
    <row r="74" spans="1:6">
      <c r="A74" s="106"/>
      <c r="B74" s="67">
        <v>43542</v>
      </c>
      <c r="C74" s="68">
        <v>24349</v>
      </c>
      <c r="D74" s="68" t="s">
        <v>1380</v>
      </c>
      <c r="E74" s="68">
        <v>1457722</v>
      </c>
      <c r="F74" s="69">
        <v>17745</v>
      </c>
    </row>
    <row r="75" spans="1:6">
      <c r="A75" s="106"/>
      <c r="B75" s="67">
        <v>43542</v>
      </c>
      <c r="C75" s="68">
        <v>24351</v>
      </c>
      <c r="D75" s="68" t="s">
        <v>1153</v>
      </c>
      <c r="E75" s="68">
        <v>1457722</v>
      </c>
      <c r="F75" s="69">
        <v>17745</v>
      </c>
    </row>
    <row r="76" spans="1:6">
      <c r="A76" s="106"/>
      <c r="B76" s="67">
        <v>43542</v>
      </c>
      <c r="C76" s="68">
        <v>24352</v>
      </c>
      <c r="D76" s="68" t="s">
        <v>1381</v>
      </c>
      <c r="E76" s="68">
        <v>1458964</v>
      </c>
      <c r="F76" s="69">
        <v>14565</v>
      </c>
    </row>
    <row r="77" spans="1:6">
      <c r="A77" s="106"/>
      <c r="B77" s="67">
        <v>43543</v>
      </c>
      <c r="C77" s="68">
        <v>24476</v>
      </c>
      <c r="D77" s="68" t="s">
        <v>1382</v>
      </c>
      <c r="E77" s="68">
        <v>1458729</v>
      </c>
      <c r="F77" s="69">
        <v>9710</v>
      </c>
    </row>
    <row r="78" spans="1:6">
      <c r="A78" s="106"/>
      <c r="B78" s="67">
        <v>43543</v>
      </c>
      <c r="C78" s="68">
        <v>24477</v>
      </c>
      <c r="D78" s="68" t="s">
        <v>1383</v>
      </c>
      <c r="E78" s="68">
        <v>1462897</v>
      </c>
      <c r="F78" s="69">
        <v>4855</v>
      </c>
    </row>
    <row r="79" spans="1:6">
      <c r="A79" s="106"/>
      <c r="B79" s="67">
        <v>43543</v>
      </c>
      <c r="C79" s="68">
        <v>24478</v>
      </c>
      <c r="D79" s="68" t="s">
        <v>1384</v>
      </c>
      <c r="E79" s="68">
        <v>1456933</v>
      </c>
      <c r="F79" s="69">
        <v>19420</v>
      </c>
    </row>
    <row r="80" spans="1:6">
      <c r="A80" s="106"/>
      <c r="B80" s="67">
        <v>43543</v>
      </c>
      <c r="C80" s="68">
        <v>24479</v>
      </c>
      <c r="D80" s="68" t="s">
        <v>1379</v>
      </c>
      <c r="E80" s="68">
        <v>1393605</v>
      </c>
      <c r="F80" s="69">
        <v>4855</v>
      </c>
    </row>
    <row r="81" spans="1:6">
      <c r="A81" s="106"/>
      <c r="B81" s="67">
        <v>43544</v>
      </c>
      <c r="C81" s="68">
        <v>24608</v>
      </c>
      <c r="D81" s="68" t="s">
        <v>1385</v>
      </c>
      <c r="E81" s="68">
        <v>1463095</v>
      </c>
      <c r="F81" s="69">
        <v>14565</v>
      </c>
    </row>
    <row r="82" spans="1:6">
      <c r="A82" s="106"/>
      <c r="B82" s="67">
        <v>43544</v>
      </c>
      <c r="C82" s="68">
        <v>24609</v>
      </c>
      <c r="D82" s="68" t="s">
        <v>1386</v>
      </c>
      <c r="E82" s="68">
        <v>1463174</v>
      </c>
      <c r="F82" s="69">
        <v>14565</v>
      </c>
    </row>
    <row r="83" spans="1:6">
      <c r="A83" s="106"/>
      <c r="B83" s="67">
        <v>43544</v>
      </c>
      <c r="C83" s="68">
        <v>24621</v>
      </c>
      <c r="D83" s="68" t="s">
        <v>1387</v>
      </c>
      <c r="E83" s="68">
        <v>1458542</v>
      </c>
      <c r="F83" s="69">
        <v>11830</v>
      </c>
    </row>
    <row r="84" spans="1:6">
      <c r="A84" s="106"/>
      <c r="B84" s="67">
        <v>43544</v>
      </c>
      <c r="C84" s="68">
        <v>24625</v>
      </c>
      <c r="D84" s="68" t="s">
        <v>1388</v>
      </c>
      <c r="E84" s="68">
        <v>1462131</v>
      </c>
      <c r="F84" s="69">
        <v>17745</v>
      </c>
    </row>
    <row r="85" spans="1:6">
      <c r="A85" s="106"/>
      <c r="B85" s="67">
        <v>43545</v>
      </c>
      <c r="C85" s="68">
        <v>24765</v>
      </c>
      <c r="D85" s="68" t="s">
        <v>1389</v>
      </c>
      <c r="E85" s="68">
        <v>1458898</v>
      </c>
      <c r="F85" s="69">
        <v>5915</v>
      </c>
    </row>
    <row r="86" spans="1:6">
      <c r="A86" s="106"/>
      <c r="B86" s="67">
        <v>43545</v>
      </c>
      <c r="C86" s="68">
        <v>24770</v>
      </c>
      <c r="D86" s="68" t="s">
        <v>1390</v>
      </c>
      <c r="E86" s="68">
        <v>1452541</v>
      </c>
      <c r="F86" s="69">
        <v>4855</v>
      </c>
    </row>
    <row r="87" spans="1:6">
      <c r="A87" s="106"/>
      <c r="B87" s="67">
        <v>43546</v>
      </c>
      <c r="C87" s="68">
        <v>24955</v>
      </c>
      <c r="D87" s="68" t="s">
        <v>1391</v>
      </c>
      <c r="E87" s="68">
        <v>1451049</v>
      </c>
      <c r="F87" s="69">
        <v>11830</v>
      </c>
    </row>
    <row r="88" spans="1:6">
      <c r="A88" s="106"/>
      <c r="B88" s="67">
        <v>43546</v>
      </c>
      <c r="C88" s="68">
        <v>24959</v>
      </c>
      <c r="D88" s="68" t="s">
        <v>1392</v>
      </c>
      <c r="E88" s="68">
        <v>1461868</v>
      </c>
      <c r="F88" s="69">
        <v>9710</v>
      </c>
    </row>
    <row r="89" spans="1:6">
      <c r="A89" s="106"/>
      <c r="B89" s="67">
        <v>43546</v>
      </c>
      <c r="C89" s="68">
        <v>24964</v>
      </c>
      <c r="D89" s="68" t="s">
        <v>1393</v>
      </c>
      <c r="E89" s="68">
        <v>1460545</v>
      </c>
      <c r="F89" s="69">
        <v>11830</v>
      </c>
    </row>
    <row r="90" spans="1:6">
      <c r="A90" s="106"/>
      <c r="B90" s="67">
        <v>43547</v>
      </c>
      <c r="C90" s="68">
        <v>25212</v>
      </c>
      <c r="D90" s="68" t="s">
        <v>1394</v>
      </c>
      <c r="E90" s="68">
        <v>1466285</v>
      </c>
      <c r="F90" s="69">
        <v>11830</v>
      </c>
    </row>
    <row r="91" spans="1:6">
      <c r="A91" s="106"/>
      <c r="B91" s="67">
        <v>43547</v>
      </c>
      <c r="C91" s="68">
        <v>25213</v>
      </c>
      <c r="D91" s="68" t="s">
        <v>1395</v>
      </c>
      <c r="E91" s="68">
        <v>1463262</v>
      </c>
      <c r="F91" s="69">
        <v>19420</v>
      </c>
    </row>
    <row r="92" spans="1:6">
      <c r="A92" s="106"/>
      <c r="B92" s="67">
        <v>43547</v>
      </c>
      <c r="C92" s="68">
        <v>25222</v>
      </c>
      <c r="D92" s="68" t="s">
        <v>1396</v>
      </c>
      <c r="E92" s="68">
        <v>1451027</v>
      </c>
      <c r="F92" s="69">
        <v>4855</v>
      </c>
    </row>
    <row r="93" spans="1:6">
      <c r="A93" s="106"/>
      <c r="B93" s="67">
        <v>43547</v>
      </c>
      <c r="C93" s="68">
        <v>25224</v>
      </c>
      <c r="D93" s="68" t="s">
        <v>1397</v>
      </c>
      <c r="E93" s="68">
        <v>1466552</v>
      </c>
      <c r="F93" s="69">
        <v>4855</v>
      </c>
    </row>
    <row r="94" spans="1:6">
      <c r="A94" s="106"/>
      <c r="B94" s="67">
        <v>43547</v>
      </c>
      <c r="C94" s="68">
        <v>25225</v>
      </c>
      <c r="D94" s="68" t="s">
        <v>1398</v>
      </c>
      <c r="E94" s="68">
        <v>1466552</v>
      </c>
      <c r="F94" s="69">
        <v>4855</v>
      </c>
    </row>
    <row r="95" spans="1:6">
      <c r="A95" s="106"/>
      <c r="B95" s="67">
        <v>43547</v>
      </c>
      <c r="C95" s="68">
        <v>25226</v>
      </c>
      <c r="D95" s="68" t="s">
        <v>1399</v>
      </c>
      <c r="E95" s="68">
        <v>1466552</v>
      </c>
      <c r="F95" s="69">
        <v>4855</v>
      </c>
    </row>
    <row r="96" spans="1:6">
      <c r="A96" s="106"/>
      <c r="B96" s="67">
        <v>43547</v>
      </c>
      <c r="C96" s="68">
        <v>25227</v>
      </c>
      <c r="D96" s="68" t="s">
        <v>1400</v>
      </c>
      <c r="E96" s="68">
        <v>1462712</v>
      </c>
      <c r="F96" s="69">
        <v>14565</v>
      </c>
    </row>
    <row r="97" spans="1:6">
      <c r="A97" s="106"/>
      <c r="B97" s="67">
        <v>43547</v>
      </c>
      <c r="C97" s="68">
        <v>25233</v>
      </c>
      <c r="D97" s="68" t="s">
        <v>1401</v>
      </c>
      <c r="E97" s="68">
        <v>1451788</v>
      </c>
      <c r="F97" s="69">
        <v>9710</v>
      </c>
    </row>
    <row r="98" spans="1:6">
      <c r="A98" s="106"/>
      <c r="B98" s="67">
        <v>43548</v>
      </c>
      <c r="C98" s="68">
        <v>25390</v>
      </c>
      <c r="D98" s="68" t="s">
        <v>1402</v>
      </c>
      <c r="E98" s="68">
        <v>1453472</v>
      </c>
      <c r="F98" s="69">
        <v>13110</v>
      </c>
    </row>
    <row r="99" spans="1:6">
      <c r="A99" s="106"/>
      <c r="B99" s="67">
        <v>43548</v>
      </c>
      <c r="C99" s="68">
        <v>25394</v>
      </c>
      <c r="D99" s="68" t="s">
        <v>1403</v>
      </c>
      <c r="E99" s="68">
        <v>1463247</v>
      </c>
      <c r="F99" s="69">
        <v>9710</v>
      </c>
    </row>
    <row r="100" spans="1:6">
      <c r="A100" s="106"/>
      <c r="B100" s="67">
        <v>43548</v>
      </c>
      <c r="C100" s="68">
        <v>25396</v>
      </c>
      <c r="D100" s="68" t="s">
        <v>1404</v>
      </c>
      <c r="E100" s="68">
        <v>1458436</v>
      </c>
      <c r="F100" s="69">
        <v>11829.98</v>
      </c>
    </row>
    <row r="101" spans="1:6">
      <c r="A101" s="106"/>
      <c r="B101" s="67">
        <v>43548</v>
      </c>
      <c r="C101" s="68">
        <v>25398</v>
      </c>
      <c r="D101" s="68" t="s">
        <v>1405</v>
      </c>
      <c r="E101" s="68">
        <v>1458436</v>
      </c>
      <c r="F101" s="69">
        <v>11829.98</v>
      </c>
    </row>
    <row r="102" spans="1:6">
      <c r="A102" s="106"/>
      <c r="B102" s="67">
        <v>43549</v>
      </c>
      <c r="C102" s="68">
        <v>25620</v>
      </c>
      <c r="D102" s="68" t="s">
        <v>1406</v>
      </c>
      <c r="E102" s="68">
        <v>1463733</v>
      </c>
      <c r="F102" s="69">
        <v>11479.98</v>
      </c>
    </row>
    <row r="103" spans="1:6">
      <c r="A103" s="106"/>
      <c r="B103" s="67">
        <v>43550</v>
      </c>
      <c r="C103" s="68">
        <v>25783</v>
      </c>
      <c r="D103" s="68" t="s">
        <v>1407</v>
      </c>
      <c r="E103" s="68">
        <v>1468521</v>
      </c>
      <c r="F103" s="69">
        <v>4855</v>
      </c>
    </row>
    <row r="104" spans="1:6">
      <c r="A104" s="106"/>
      <c r="B104" s="67">
        <v>43550</v>
      </c>
      <c r="C104" s="68">
        <v>25794</v>
      </c>
      <c r="D104" s="68" t="s">
        <v>1408</v>
      </c>
      <c r="E104" s="68">
        <v>1469304</v>
      </c>
      <c r="F104" s="69">
        <v>5385</v>
      </c>
    </row>
    <row r="105" spans="1:6">
      <c r="A105" s="106"/>
      <c r="B105" s="67">
        <v>43550</v>
      </c>
      <c r="C105" s="68">
        <v>25796</v>
      </c>
      <c r="D105" s="68" t="s">
        <v>1409</v>
      </c>
      <c r="E105" s="68">
        <v>1460640</v>
      </c>
      <c r="F105" s="69">
        <v>12890.02</v>
      </c>
    </row>
    <row r="106" spans="1:6">
      <c r="A106" s="106"/>
      <c r="B106" s="67">
        <v>43550</v>
      </c>
      <c r="C106" s="68">
        <v>25797</v>
      </c>
      <c r="D106" s="68" t="s">
        <v>1410</v>
      </c>
      <c r="E106" s="68">
        <v>1457802</v>
      </c>
      <c r="F106" s="69">
        <v>4855</v>
      </c>
    </row>
    <row r="107" spans="1:6">
      <c r="A107" s="106"/>
      <c r="B107" s="67">
        <v>43550</v>
      </c>
      <c r="C107" s="68">
        <v>25798</v>
      </c>
      <c r="D107" s="68" t="s">
        <v>1411</v>
      </c>
      <c r="E107" s="68">
        <v>1468182</v>
      </c>
      <c r="F107" s="69">
        <v>4855</v>
      </c>
    </row>
    <row r="108" spans="1:6">
      <c r="A108" s="106"/>
      <c r="B108" s="67">
        <v>43551</v>
      </c>
      <c r="C108" s="68">
        <v>25917</v>
      </c>
      <c r="D108" s="68" t="s">
        <v>1412</v>
      </c>
      <c r="E108" s="68">
        <v>1445650</v>
      </c>
      <c r="F108" s="69">
        <v>12740</v>
      </c>
    </row>
    <row r="109" spans="1:6">
      <c r="A109" s="106"/>
      <c r="B109" s="67">
        <v>43551</v>
      </c>
      <c r="C109" s="68">
        <v>25924</v>
      </c>
      <c r="D109" s="68" t="s">
        <v>1413</v>
      </c>
      <c r="E109" s="68">
        <v>1464211</v>
      </c>
      <c r="F109" s="69">
        <v>9710</v>
      </c>
    </row>
    <row r="110" spans="1:6">
      <c r="A110" s="106"/>
      <c r="B110" s="67">
        <v>43552</v>
      </c>
      <c r="C110" s="68">
        <v>26064</v>
      </c>
      <c r="D110" s="68" t="s">
        <v>1414</v>
      </c>
      <c r="E110" s="68">
        <v>1466865</v>
      </c>
      <c r="F110" s="69">
        <v>11830</v>
      </c>
    </row>
    <row r="111" spans="1:6">
      <c r="A111" s="106"/>
      <c r="B111" s="67">
        <v>43552</v>
      </c>
      <c r="C111" s="68">
        <v>26066</v>
      </c>
      <c r="D111" s="68" t="s">
        <v>1415</v>
      </c>
      <c r="E111" s="68">
        <v>1463886</v>
      </c>
      <c r="F111" s="69">
        <v>14565</v>
      </c>
    </row>
    <row r="112" spans="1:6">
      <c r="A112" s="106"/>
      <c r="B112" s="67">
        <v>43552</v>
      </c>
      <c r="C112" s="68">
        <v>26067</v>
      </c>
      <c r="D112" s="68" t="s">
        <v>1416</v>
      </c>
      <c r="E112" s="68">
        <v>1465358</v>
      </c>
      <c r="F112" s="69">
        <v>5915</v>
      </c>
    </row>
    <row r="113" spans="1:6">
      <c r="A113" s="106"/>
      <c r="B113" s="67">
        <v>43552</v>
      </c>
      <c r="C113" s="68">
        <v>26068</v>
      </c>
      <c r="D113" s="68" t="s">
        <v>1417</v>
      </c>
      <c r="E113" s="68">
        <v>1465358</v>
      </c>
      <c r="F113" s="69">
        <v>5915</v>
      </c>
    </row>
    <row r="114" spans="1:6">
      <c r="A114" s="106"/>
      <c r="B114" s="67">
        <v>43552</v>
      </c>
      <c r="C114" s="68">
        <v>26069</v>
      </c>
      <c r="D114" s="68" t="s">
        <v>1418</v>
      </c>
      <c r="E114" s="68">
        <v>1467036</v>
      </c>
      <c r="F114" s="69">
        <v>9710</v>
      </c>
    </row>
    <row r="115" spans="1:6">
      <c r="A115" s="106"/>
      <c r="B115" s="67">
        <v>43552</v>
      </c>
      <c r="C115" s="68">
        <v>26070</v>
      </c>
      <c r="D115" s="68" t="s">
        <v>1419</v>
      </c>
      <c r="E115" s="68">
        <v>1466963</v>
      </c>
      <c r="F115" s="69">
        <v>9710</v>
      </c>
    </row>
    <row r="116" spans="1:6">
      <c r="A116" s="106"/>
      <c r="B116" s="67">
        <v>43552</v>
      </c>
      <c r="C116" s="68">
        <v>26075</v>
      </c>
      <c r="D116" s="68" t="s">
        <v>1420</v>
      </c>
      <c r="E116" s="68">
        <v>1465849</v>
      </c>
      <c r="F116" s="69">
        <v>9710</v>
      </c>
    </row>
    <row r="117" spans="1:6">
      <c r="A117" s="106"/>
      <c r="B117" s="67">
        <v>43552</v>
      </c>
      <c r="C117" s="68">
        <v>26077</v>
      </c>
      <c r="D117" s="68" t="s">
        <v>1421</v>
      </c>
      <c r="E117" s="68">
        <v>1465848</v>
      </c>
      <c r="F117" s="69">
        <v>9710</v>
      </c>
    </row>
    <row r="118" spans="1:6">
      <c r="A118" s="106"/>
      <c r="B118" s="67">
        <v>43552</v>
      </c>
      <c r="C118" s="68">
        <v>26080</v>
      </c>
      <c r="D118" s="68" t="s">
        <v>1422</v>
      </c>
      <c r="E118" s="68">
        <v>1465358</v>
      </c>
      <c r="F118" s="69">
        <v>5915</v>
      </c>
    </row>
    <row r="119" spans="1:6">
      <c r="A119" s="106"/>
      <c r="B119" s="67">
        <v>43553</v>
      </c>
      <c r="C119" s="68">
        <v>26254</v>
      </c>
      <c r="D119" s="68" t="s">
        <v>1423</v>
      </c>
      <c r="E119" s="68">
        <v>1471049</v>
      </c>
      <c r="F119" s="69">
        <v>4855</v>
      </c>
    </row>
    <row r="120" spans="1:6">
      <c r="A120" s="106"/>
      <c r="B120" s="67">
        <v>43554</v>
      </c>
      <c r="C120" s="68">
        <v>26446</v>
      </c>
      <c r="D120" s="68" t="s">
        <v>1424</v>
      </c>
      <c r="E120" s="68">
        <v>1471464</v>
      </c>
      <c r="F120" s="69">
        <v>9710</v>
      </c>
    </row>
    <row r="121" spans="1:6">
      <c r="A121" s="106"/>
      <c r="B121" s="67">
        <v>43554</v>
      </c>
      <c r="C121" s="68">
        <v>26453</v>
      </c>
      <c r="D121" s="68" t="s">
        <v>1425</v>
      </c>
      <c r="E121" s="68">
        <v>1472293</v>
      </c>
      <c r="F121" s="69">
        <v>5915</v>
      </c>
    </row>
    <row r="122" spans="1:6">
      <c r="A122" s="106"/>
      <c r="B122" s="67">
        <v>43554</v>
      </c>
      <c r="C122" s="68">
        <v>26433</v>
      </c>
      <c r="D122" s="68" t="s">
        <v>1426</v>
      </c>
      <c r="E122" s="68">
        <v>1465700</v>
      </c>
      <c r="F122" s="69">
        <v>14565</v>
      </c>
    </row>
    <row r="123" spans="1:6">
      <c r="A123" s="106"/>
      <c r="B123" s="67">
        <v>43554</v>
      </c>
      <c r="C123" s="68">
        <v>26440</v>
      </c>
      <c r="D123" s="68" t="s">
        <v>1427</v>
      </c>
      <c r="E123" s="68">
        <v>1470419</v>
      </c>
      <c r="F123" s="69">
        <v>9710</v>
      </c>
    </row>
    <row r="124" spans="1:6">
      <c r="A124" s="106"/>
      <c r="B124" s="67">
        <v>43554</v>
      </c>
      <c r="C124" s="68">
        <v>26441</v>
      </c>
      <c r="D124" s="68" t="s">
        <v>1428</v>
      </c>
      <c r="E124" s="68">
        <v>1470425</v>
      </c>
      <c r="F124" s="69">
        <v>9710</v>
      </c>
    </row>
    <row r="125" spans="1:6">
      <c r="A125" s="106"/>
      <c r="B125" s="67">
        <v>43555</v>
      </c>
      <c r="C125" s="68">
        <v>26561</v>
      </c>
      <c r="D125" s="68" t="s">
        <v>1429</v>
      </c>
      <c r="E125" s="68">
        <v>1454871</v>
      </c>
      <c r="F125" s="69">
        <v>13110</v>
      </c>
    </row>
    <row r="126" spans="1:6">
      <c r="A126" s="106"/>
      <c r="B126" s="67">
        <v>43555</v>
      </c>
      <c r="C126" s="68">
        <v>26572</v>
      </c>
      <c r="D126" s="68" t="s">
        <v>1430</v>
      </c>
      <c r="E126" s="68">
        <v>1452354</v>
      </c>
      <c r="F126" s="69">
        <v>4855</v>
      </c>
    </row>
    <row r="127" spans="1:6">
      <c r="A127" s="106"/>
      <c r="B127" s="67">
        <v>43555</v>
      </c>
      <c r="C127" s="68">
        <v>26576</v>
      </c>
      <c r="D127" s="68" t="s">
        <v>1431</v>
      </c>
      <c r="E127" s="68">
        <v>1464697</v>
      </c>
      <c r="F127" s="69">
        <v>19420</v>
      </c>
    </row>
    <row r="128" spans="1:6">
      <c r="A128" s="106"/>
      <c r="B128" s="67"/>
      <c r="C128" s="68"/>
      <c r="D128" s="68"/>
      <c r="E128" s="68"/>
      <c r="F128" s="69"/>
    </row>
    <row r="129" ht="14.25" spans="1:6">
      <c r="A129" s="93"/>
      <c r="B129" s="93"/>
      <c r="C129" s="93"/>
      <c r="D129" s="93"/>
      <c r="E129" s="97" t="s">
        <v>41</v>
      </c>
      <c r="F129" s="111">
        <f>SUM(F13:F128)</f>
        <v>1172847.56</v>
      </c>
    </row>
    <row r="130" ht="14.25" spans="1:6">
      <c r="A130" s="93"/>
      <c r="B130" s="96"/>
      <c r="C130" s="93"/>
      <c r="D130" s="93"/>
      <c r="E130" s="97"/>
      <c r="F130" s="80" t="s">
        <v>1432</v>
      </c>
    </row>
    <row r="131" spans="1:6">
      <c r="A131" s="93"/>
      <c r="B131" s="96" t="s">
        <v>43</v>
      </c>
      <c r="C131" s="113"/>
      <c r="D131" s="113"/>
      <c r="E131" s="97"/>
      <c r="F131" s="114"/>
    </row>
    <row r="132" ht="20.25" spans="1:6">
      <c r="A132" s="93"/>
      <c r="B132" s="96" t="s">
        <v>44</v>
      </c>
      <c r="C132" s="113"/>
      <c r="D132" s="115"/>
      <c r="E132" s="97"/>
      <c r="F132" s="116" t="s">
        <v>1433</v>
      </c>
    </row>
    <row r="133" spans="1:6">
      <c r="A133" s="93"/>
      <c r="B133" s="104" t="s">
        <v>45</v>
      </c>
      <c r="C133" s="94"/>
      <c r="D133" s="93"/>
      <c r="E133" s="97"/>
      <c r="F133" s="114"/>
    </row>
    <row r="134" spans="1:6">
      <c r="A134" s="113"/>
      <c r="B134" s="104" t="s">
        <v>491</v>
      </c>
      <c r="C134" s="94"/>
      <c r="D134" s="109"/>
      <c r="E134" s="113"/>
      <c r="F134" s="117"/>
    </row>
    <row r="135" spans="1:6">
      <c r="A135" s="93"/>
      <c r="B135" s="96" t="s">
        <v>492</v>
      </c>
      <c r="C135" s="113"/>
      <c r="D135" s="109"/>
      <c r="E135" s="115"/>
      <c r="F135" s="93"/>
    </row>
    <row r="136" spans="1:6">
      <c r="A136" s="93"/>
      <c r="B136" s="96" t="s">
        <v>493</v>
      </c>
      <c r="C136" s="118"/>
      <c r="D136" s="119"/>
      <c r="E136" s="93"/>
      <c r="F136" s="93"/>
    </row>
    <row r="137" spans="1:6">
      <c r="A137" s="120"/>
      <c r="B137" s="120"/>
      <c r="C137" s="120"/>
      <c r="D137" s="120"/>
      <c r="E137" s="120"/>
      <c r="F137" s="88"/>
    </row>
    <row r="138" spans="1:6">
      <c r="A138" s="121" t="s">
        <v>494</v>
      </c>
      <c r="B138" s="121"/>
      <c r="C138" s="121"/>
      <c r="D138" s="121"/>
      <c r="E138" s="121"/>
      <c r="F138" s="121"/>
    </row>
    <row r="139" spans="1:6">
      <c r="A139" s="121" t="s">
        <v>495</v>
      </c>
      <c r="B139" s="121"/>
      <c r="C139" s="121"/>
      <c r="D139" s="121"/>
      <c r="E139" s="121"/>
      <c r="F139" s="121"/>
    </row>
    <row r="140" spans="1:6">
      <c r="A140" s="121" t="s">
        <v>496</v>
      </c>
      <c r="B140" s="121"/>
      <c r="C140" s="121"/>
      <c r="D140" s="121"/>
      <c r="E140" s="121"/>
      <c r="F140" s="121"/>
    </row>
    <row r="141" spans="1:6">
      <c r="A141" s="109"/>
      <c r="B141" s="104"/>
      <c r="C141" s="94"/>
      <c r="D141" s="109"/>
      <c r="E141" s="109"/>
      <c r="F141" s="109"/>
    </row>
    <row r="142" spans="1:6">
      <c r="A142" s="109"/>
      <c r="B142" s="96"/>
      <c r="C142" s="113"/>
      <c r="D142" s="109"/>
      <c r="E142" s="109"/>
      <c r="F142" s="109"/>
    </row>
    <row r="143" spans="1:6">
      <c r="A143" s="109"/>
      <c r="B143" s="104"/>
      <c r="C143" s="94"/>
      <c r="D143" s="109"/>
      <c r="E143" s="109"/>
      <c r="F143" s="109"/>
    </row>
    <row r="144" spans="1:6">
      <c r="A144" s="109"/>
      <c r="B144" s="96"/>
      <c r="C144" s="113"/>
      <c r="D144" s="109"/>
      <c r="E144" s="109"/>
      <c r="F144" s="109"/>
    </row>
    <row r="145" spans="1:6">
      <c r="A145" s="87"/>
      <c r="B145" s="96"/>
      <c r="C145" s="118"/>
      <c r="D145" s="119"/>
      <c r="E145" s="116"/>
      <c r="F145" s="116"/>
    </row>
    <row r="146" spans="1:6">
      <c r="A146" s="88"/>
      <c r="B146" s="122"/>
      <c r="C146" s="122"/>
      <c r="D146" s="122"/>
      <c r="E146" s="122"/>
      <c r="F146" s="122"/>
    </row>
    <row r="147" spans="1:6">
      <c r="A147" s="88"/>
      <c r="B147" s="120"/>
      <c r="C147" s="120"/>
      <c r="D147" s="120"/>
      <c r="E147" s="120"/>
      <c r="F147" s="120"/>
    </row>
    <row r="148" spans="1:6">
      <c r="A148" s="89"/>
      <c r="B148" s="121"/>
      <c r="C148" s="121"/>
      <c r="D148" s="121"/>
      <c r="E148" s="121"/>
      <c r="F148" s="121"/>
    </row>
    <row r="149" spans="1:6">
      <c r="A149" s="89"/>
      <c r="B149" s="121"/>
      <c r="C149" s="121"/>
      <c r="D149" s="121"/>
      <c r="E149" s="121"/>
      <c r="F149" s="121"/>
    </row>
    <row r="150" spans="2:6">
      <c r="B150" s="121"/>
      <c r="C150" s="121"/>
      <c r="D150" s="121"/>
      <c r="E150" s="121"/>
      <c r="F150" s="121"/>
    </row>
    <row r="151" spans="2:6">
      <c r="B151" s="92"/>
      <c r="C151" s="92"/>
      <c r="D151" s="92"/>
      <c r="E151" s="92"/>
      <c r="F151" s="92"/>
    </row>
  </sheetData>
  <mergeCells count="8">
    <mergeCell ref="B3:F3"/>
    <mergeCell ref="B5:F5"/>
    <mergeCell ref="A137:E137"/>
    <mergeCell ref="A138:F138"/>
    <mergeCell ref="A139:F139"/>
    <mergeCell ref="A140:F140"/>
    <mergeCell ref="B146:F146"/>
    <mergeCell ref="B147:F147"/>
  </mergeCells>
  <conditionalFormatting sqref="E13:E127">
    <cfRule type="duplicateValues" dxfId="0" priority="1"/>
  </conditionalFormatting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03"/>
  <sheetViews>
    <sheetView topLeftCell="A52" workbookViewId="0">
      <selection activeCell="L83" sqref="L83"/>
    </sheetView>
  </sheetViews>
  <sheetFormatPr defaultColWidth="7" defaultRowHeight="20.1" customHeight="1" outlineLevelCol="5"/>
  <cols>
    <col min="1" max="1" width="7" style="81"/>
    <col min="2" max="3" width="14.625" style="81" customWidth="1"/>
    <col min="4" max="4" width="24.75" style="81" customWidth="1"/>
    <col min="5" max="5" width="18.5" style="81" customWidth="1"/>
    <col min="6" max="6" width="30.375" style="81" customWidth="1"/>
    <col min="7" max="16384" width="7" style="81"/>
  </cols>
  <sheetData>
    <row r="2" s="81" customFormat="1" ht="6.75" customHeight="1"/>
    <row r="3" s="82" customFormat="1" customHeight="1" spans="2:6">
      <c r="B3" s="90"/>
      <c r="C3" s="90"/>
      <c r="D3" s="90"/>
      <c r="E3" s="90"/>
      <c r="F3" s="90"/>
    </row>
    <row r="4" s="81" customFormat="1" ht="6.75" customHeight="1"/>
    <row r="5" s="83" customFormat="1" ht="15" customHeight="1" spans="2:6">
      <c r="B5" s="91" t="s">
        <v>440</v>
      </c>
      <c r="C5" s="91"/>
      <c r="D5" s="91"/>
      <c r="E5" s="91"/>
      <c r="F5" s="91"/>
    </row>
    <row r="6" s="81" customFormat="1" ht="13.5" customHeight="1" spans="2:6">
      <c r="B6" s="92"/>
      <c r="C6" s="92"/>
      <c r="D6" s="92"/>
      <c r="E6" s="92"/>
      <c r="F6" s="92"/>
    </row>
    <row r="7" s="81" customFormat="1" ht="7.5" customHeight="1" spans="1:6">
      <c r="A7" s="93"/>
      <c r="B7" s="94"/>
      <c r="C7" s="94"/>
      <c r="D7" s="93"/>
      <c r="E7" s="93"/>
      <c r="F7" s="95"/>
    </row>
    <row r="8" s="84" customFormat="1" customHeight="1" spans="1:6">
      <c r="A8" s="96"/>
      <c r="B8" s="97" t="s">
        <v>441</v>
      </c>
      <c r="C8" s="98" t="s">
        <v>442</v>
      </c>
      <c r="D8" s="99"/>
      <c r="E8" s="97" t="s">
        <v>1</v>
      </c>
      <c r="F8" s="100"/>
    </row>
    <row r="9" s="84" customFormat="1" customHeight="1" spans="1:6">
      <c r="A9" s="96"/>
      <c r="B9" s="97" t="s">
        <v>444</v>
      </c>
      <c r="C9" s="340" t="s">
        <v>445</v>
      </c>
      <c r="D9" s="99"/>
      <c r="E9" s="97" t="s">
        <v>4</v>
      </c>
      <c r="F9" s="102">
        <v>43556</v>
      </c>
    </row>
    <row r="10" s="84" customFormat="1" customHeight="1" spans="1:6">
      <c r="A10" s="96"/>
      <c r="B10" s="97"/>
      <c r="C10" s="340" t="s">
        <v>446</v>
      </c>
      <c r="D10" s="103"/>
      <c r="E10" s="97" t="s">
        <v>6</v>
      </c>
      <c r="F10" s="100" t="s">
        <v>7</v>
      </c>
    </row>
    <row r="11" s="84" customFormat="1" customHeight="1" spans="1:6">
      <c r="A11" s="96"/>
      <c r="B11" s="104"/>
      <c r="C11" s="59"/>
      <c r="D11" s="96"/>
      <c r="E11" s="97"/>
      <c r="F11" s="100"/>
    </row>
    <row r="12" s="84" customFormat="1" ht="24.95" customHeight="1" spans="1:6">
      <c r="A12" s="96"/>
      <c r="B12" s="105" t="s">
        <v>8</v>
      </c>
      <c r="C12" s="105" t="s">
        <v>9</v>
      </c>
      <c r="D12" s="105" t="s">
        <v>10</v>
      </c>
      <c r="E12" s="105" t="s">
        <v>11</v>
      </c>
      <c r="F12" s="105" t="s">
        <v>12</v>
      </c>
    </row>
    <row r="13" s="85" customFormat="1" ht="15.75" customHeight="1" spans="1:6">
      <c r="A13" s="106"/>
      <c r="B13" s="67">
        <v>43558</v>
      </c>
      <c r="C13" s="68">
        <v>27069</v>
      </c>
      <c r="D13" s="68" t="s">
        <v>1434</v>
      </c>
      <c r="E13" s="68">
        <v>1473375</v>
      </c>
      <c r="F13" s="69">
        <v>4855</v>
      </c>
    </row>
    <row r="14" s="85" customFormat="1" ht="15.75" customHeight="1" spans="1:6">
      <c r="A14" s="106"/>
      <c r="B14" s="67">
        <v>43559</v>
      </c>
      <c r="C14" s="68">
        <v>27232</v>
      </c>
      <c r="D14" s="68" t="s">
        <v>1435</v>
      </c>
      <c r="E14" s="68">
        <v>1474872</v>
      </c>
      <c r="F14" s="69">
        <v>4855</v>
      </c>
    </row>
    <row r="15" s="85" customFormat="1" ht="15.75" customHeight="1" spans="1:6">
      <c r="A15" s="106"/>
      <c r="B15" s="67">
        <v>43559</v>
      </c>
      <c r="C15" s="68">
        <v>27235</v>
      </c>
      <c r="D15" s="68" t="s">
        <v>1436</v>
      </c>
      <c r="E15" s="68">
        <v>1462677</v>
      </c>
      <c r="F15" s="69">
        <v>9710</v>
      </c>
    </row>
    <row r="16" s="85" customFormat="1" ht="15.75" customHeight="1" spans="1:6">
      <c r="A16" s="106"/>
      <c r="B16" s="67">
        <v>43559</v>
      </c>
      <c r="C16" s="68">
        <v>27239</v>
      </c>
      <c r="D16" s="68" t="s">
        <v>1437</v>
      </c>
      <c r="E16" s="68">
        <v>1472599</v>
      </c>
      <c r="F16" s="69">
        <v>4855</v>
      </c>
    </row>
    <row r="17" s="85" customFormat="1" ht="15.75" customHeight="1" spans="1:6">
      <c r="A17" s="106"/>
      <c r="B17" s="67">
        <v>43560</v>
      </c>
      <c r="C17" s="68">
        <v>27406</v>
      </c>
      <c r="D17" s="68" t="s">
        <v>1438</v>
      </c>
      <c r="E17" s="68">
        <v>1473784</v>
      </c>
      <c r="F17" s="69">
        <v>21540</v>
      </c>
    </row>
    <row r="18" s="85" customFormat="1" ht="15.75" customHeight="1" spans="1:6">
      <c r="A18" s="106"/>
      <c r="B18" s="67">
        <v>43560</v>
      </c>
      <c r="C18" s="68">
        <v>27422</v>
      </c>
      <c r="D18" s="68" t="s">
        <v>1439</v>
      </c>
      <c r="E18" s="68">
        <v>1473510</v>
      </c>
      <c r="F18" s="69">
        <v>4855</v>
      </c>
    </row>
    <row r="19" s="85" customFormat="1" ht="15.75" customHeight="1" spans="1:6">
      <c r="A19" s="106"/>
      <c r="B19" s="67">
        <v>43560</v>
      </c>
      <c r="C19" s="68">
        <v>27426</v>
      </c>
      <c r="D19" s="68" t="s">
        <v>1440</v>
      </c>
      <c r="E19" s="68">
        <v>1467363</v>
      </c>
      <c r="F19" s="69">
        <v>5915</v>
      </c>
    </row>
    <row r="20" s="85" customFormat="1" ht="15.75" customHeight="1" spans="1:6">
      <c r="A20" s="106"/>
      <c r="B20" s="67">
        <v>43561</v>
      </c>
      <c r="C20" s="68">
        <v>27635</v>
      </c>
      <c r="D20" s="68" t="s">
        <v>1441</v>
      </c>
      <c r="E20" s="68">
        <v>1461842</v>
      </c>
      <c r="F20" s="69">
        <v>10770</v>
      </c>
    </row>
    <row r="21" s="85" customFormat="1" ht="15.75" customHeight="1" spans="1:6">
      <c r="A21" s="106"/>
      <c r="B21" s="67">
        <v>43561</v>
      </c>
      <c r="C21" s="68">
        <v>27654</v>
      </c>
      <c r="D21" s="68" t="s">
        <v>1442</v>
      </c>
      <c r="E21" s="68">
        <v>1470829</v>
      </c>
      <c r="F21" s="69">
        <v>4855</v>
      </c>
    </row>
    <row r="22" s="85" customFormat="1" ht="15.75" customHeight="1" spans="1:6">
      <c r="A22" s="106"/>
      <c r="B22" s="67">
        <v>43561</v>
      </c>
      <c r="C22" s="68">
        <v>27655</v>
      </c>
      <c r="D22" s="68" t="s">
        <v>1443</v>
      </c>
      <c r="E22" s="68">
        <v>1476701</v>
      </c>
      <c r="F22" s="69">
        <v>4855</v>
      </c>
    </row>
    <row r="23" s="85" customFormat="1" ht="15.75" customHeight="1" spans="1:6">
      <c r="A23" s="106"/>
      <c r="B23" s="67">
        <v>43561</v>
      </c>
      <c r="C23" s="68">
        <v>27656</v>
      </c>
      <c r="D23" s="68" t="s">
        <v>1444</v>
      </c>
      <c r="E23" s="68">
        <v>1476882</v>
      </c>
      <c r="F23" s="69">
        <v>5385</v>
      </c>
    </row>
    <row r="24" s="85" customFormat="1" ht="15.75" customHeight="1" spans="1:6">
      <c r="A24" s="106"/>
      <c r="B24" s="67">
        <v>43561</v>
      </c>
      <c r="C24" s="68">
        <v>27673</v>
      </c>
      <c r="D24" s="68" t="s">
        <v>1445</v>
      </c>
      <c r="E24" s="68">
        <v>1462811</v>
      </c>
      <c r="F24" s="69">
        <v>9710</v>
      </c>
    </row>
    <row r="25" s="85" customFormat="1" ht="15.75" customHeight="1" spans="1:6">
      <c r="A25" s="106"/>
      <c r="B25" s="67">
        <v>43561</v>
      </c>
      <c r="C25" s="68">
        <v>27675</v>
      </c>
      <c r="D25" s="68" t="s">
        <v>1446</v>
      </c>
      <c r="E25" s="68">
        <v>1476882</v>
      </c>
      <c r="F25" s="69">
        <v>5385</v>
      </c>
    </row>
    <row r="26" s="85" customFormat="1" ht="15.75" customHeight="1" spans="1:6">
      <c r="A26" s="106"/>
      <c r="B26" s="67">
        <v>43562</v>
      </c>
      <c r="C26" s="68">
        <v>27812</v>
      </c>
      <c r="D26" s="68" t="s">
        <v>1447</v>
      </c>
      <c r="E26" s="68">
        <v>1471449</v>
      </c>
      <c r="F26" s="69">
        <v>17745</v>
      </c>
    </row>
    <row r="27" s="85" customFormat="1" ht="15.75" customHeight="1" spans="1:6">
      <c r="A27" s="106"/>
      <c r="B27" s="67">
        <v>43562</v>
      </c>
      <c r="C27" s="68">
        <v>27813</v>
      </c>
      <c r="D27" s="68" t="s">
        <v>1448</v>
      </c>
      <c r="E27" s="68">
        <v>1473579</v>
      </c>
      <c r="F27" s="69">
        <v>19420</v>
      </c>
    </row>
    <row r="28" s="85" customFormat="1" ht="15.75" customHeight="1" spans="1:6">
      <c r="A28" s="106"/>
      <c r="B28" s="67">
        <v>43562</v>
      </c>
      <c r="C28" s="68">
        <v>27821</v>
      </c>
      <c r="D28" s="68" t="s">
        <v>1449</v>
      </c>
      <c r="E28" s="68">
        <v>1458385</v>
      </c>
      <c r="F28" s="69">
        <v>14565</v>
      </c>
    </row>
    <row r="29" s="85" customFormat="1" ht="15.75" customHeight="1" spans="1:6">
      <c r="A29" s="106"/>
      <c r="B29" s="67">
        <v>43562</v>
      </c>
      <c r="C29" s="68">
        <v>27823</v>
      </c>
      <c r="D29" s="68" t="s">
        <v>1450</v>
      </c>
      <c r="E29" s="68">
        <v>1471191</v>
      </c>
      <c r="F29" s="69">
        <v>14565</v>
      </c>
    </row>
    <row r="30" s="85" customFormat="1" ht="15.75" customHeight="1" spans="1:6">
      <c r="A30" s="106"/>
      <c r="B30" s="67">
        <v>43562</v>
      </c>
      <c r="C30" s="68">
        <v>27871</v>
      </c>
      <c r="D30" s="68" t="s">
        <v>1451</v>
      </c>
      <c r="E30" s="68">
        <v>1458061</v>
      </c>
      <c r="F30" s="69">
        <v>11828.86</v>
      </c>
    </row>
    <row r="31" s="85" customFormat="1" ht="15.75" customHeight="1" spans="1:6">
      <c r="A31" s="106"/>
      <c r="B31" s="67">
        <v>43562</v>
      </c>
      <c r="C31" s="68">
        <v>27872</v>
      </c>
      <c r="D31" s="68" t="s">
        <v>1452</v>
      </c>
      <c r="E31" s="68">
        <v>1458061</v>
      </c>
      <c r="F31" s="69">
        <v>11829.98</v>
      </c>
    </row>
    <row r="32" s="85" customFormat="1" ht="15.75" customHeight="1" spans="1:6">
      <c r="A32" s="106"/>
      <c r="B32" s="67">
        <v>43562</v>
      </c>
      <c r="C32" s="68">
        <v>27873</v>
      </c>
      <c r="D32" s="68" t="s">
        <v>1453</v>
      </c>
      <c r="E32" s="68">
        <v>1470376</v>
      </c>
      <c r="F32" s="69">
        <v>14565</v>
      </c>
    </row>
    <row r="33" s="85" customFormat="1" ht="15.75" customHeight="1" spans="1:6">
      <c r="A33" s="106"/>
      <c r="B33" s="67">
        <v>43563</v>
      </c>
      <c r="C33" s="68">
        <v>28076</v>
      </c>
      <c r="D33" s="68" t="s">
        <v>1454</v>
      </c>
      <c r="E33" s="68">
        <v>1470468</v>
      </c>
      <c r="F33" s="69">
        <v>11830</v>
      </c>
    </row>
    <row r="34" s="85" customFormat="1" ht="15.75" customHeight="1" spans="1:6">
      <c r="A34" s="106"/>
      <c r="B34" s="67">
        <v>43563</v>
      </c>
      <c r="C34" s="68">
        <v>28077</v>
      </c>
      <c r="D34" s="68" t="s">
        <v>1455</v>
      </c>
      <c r="E34" s="68">
        <v>1466886</v>
      </c>
      <c r="F34" s="69">
        <v>4855</v>
      </c>
    </row>
    <row r="35" s="85" customFormat="1" ht="15.75" customHeight="1" spans="1:6">
      <c r="A35" s="106"/>
      <c r="B35" s="67">
        <v>43563</v>
      </c>
      <c r="C35" s="68">
        <v>28094</v>
      </c>
      <c r="D35" s="68" t="s">
        <v>1456</v>
      </c>
      <c r="E35" s="68">
        <v>1462148</v>
      </c>
      <c r="F35" s="69">
        <v>4855</v>
      </c>
    </row>
    <row r="36" s="85" customFormat="1" ht="15.75" customHeight="1" spans="1:6">
      <c r="A36" s="106"/>
      <c r="B36" s="67">
        <v>43564</v>
      </c>
      <c r="C36" s="68">
        <v>28267</v>
      </c>
      <c r="D36" s="68" t="s">
        <v>1457</v>
      </c>
      <c r="E36" s="68">
        <v>1465324</v>
      </c>
      <c r="F36" s="69">
        <v>4855</v>
      </c>
    </row>
    <row r="37" s="85" customFormat="1" ht="15.75" customHeight="1" spans="1:6">
      <c r="A37" s="106"/>
      <c r="B37" s="67">
        <v>43564</v>
      </c>
      <c r="C37" s="68">
        <v>28275</v>
      </c>
      <c r="D37" s="68" t="s">
        <v>1458</v>
      </c>
      <c r="E37" s="68">
        <v>1465326</v>
      </c>
      <c r="F37" s="69">
        <v>4855</v>
      </c>
    </row>
    <row r="38" s="85" customFormat="1" ht="15.75" customHeight="1" spans="1:6">
      <c r="A38" s="106"/>
      <c r="B38" s="67">
        <v>43564</v>
      </c>
      <c r="C38" s="68">
        <v>28281</v>
      </c>
      <c r="D38" s="68" t="s">
        <v>1459</v>
      </c>
      <c r="E38" s="68">
        <v>1469079</v>
      </c>
      <c r="F38" s="69">
        <v>14565</v>
      </c>
    </row>
    <row r="39" s="85" customFormat="1" ht="15.75" customHeight="1" spans="1:6">
      <c r="A39" s="106"/>
      <c r="B39" s="67">
        <v>43564</v>
      </c>
      <c r="C39" s="68">
        <v>28289</v>
      </c>
      <c r="D39" s="68" t="s">
        <v>1460</v>
      </c>
      <c r="E39" s="68">
        <v>1471256</v>
      </c>
      <c r="F39" s="69">
        <v>12890.02</v>
      </c>
    </row>
    <row r="40" s="85" customFormat="1" ht="15.75" customHeight="1" spans="1:6">
      <c r="A40" s="106"/>
      <c r="B40" s="67">
        <v>43565</v>
      </c>
      <c r="C40" s="68">
        <v>28400</v>
      </c>
      <c r="D40" s="68" t="s">
        <v>1461</v>
      </c>
      <c r="E40" s="68">
        <v>1473524</v>
      </c>
      <c r="F40" s="69">
        <v>4855</v>
      </c>
    </row>
    <row r="41" s="85" customFormat="1" ht="15.75" customHeight="1" spans="1:6">
      <c r="A41" s="106"/>
      <c r="B41" s="67">
        <v>43566</v>
      </c>
      <c r="C41" s="68">
        <v>28557</v>
      </c>
      <c r="D41" s="68" t="s">
        <v>1462</v>
      </c>
      <c r="E41" s="68">
        <v>1463963</v>
      </c>
      <c r="F41" s="69">
        <v>14565</v>
      </c>
    </row>
    <row r="42" s="85" customFormat="1" ht="15.75" customHeight="1" spans="1:6">
      <c r="A42" s="106"/>
      <c r="B42" s="67">
        <v>43566</v>
      </c>
      <c r="C42" s="68">
        <v>28538</v>
      </c>
      <c r="D42" s="68" t="s">
        <v>1463</v>
      </c>
      <c r="E42" s="68">
        <v>1463963</v>
      </c>
      <c r="F42" s="69">
        <v>14565</v>
      </c>
    </row>
    <row r="43" s="85" customFormat="1" ht="15.75" customHeight="1" spans="1:6">
      <c r="A43" s="106"/>
      <c r="B43" s="67">
        <v>43566</v>
      </c>
      <c r="C43" s="68">
        <v>28549</v>
      </c>
      <c r="D43" s="68" t="s">
        <v>1464</v>
      </c>
      <c r="E43" s="68">
        <v>1474848</v>
      </c>
      <c r="F43" s="69">
        <v>4855</v>
      </c>
    </row>
    <row r="44" s="85" customFormat="1" ht="15.75" customHeight="1" spans="1:6">
      <c r="A44" s="106"/>
      <c r="B44" s="67">
        <v>43567</v>
      </c>
      <c r="C44" s="68">
        <v>28772</v>
      </c>
      <c r="D44" s="68" t="s">
        <v>1465</v>
      </c>
      <c r="E44" s="68">
        <v>1480578</v>
      </c>
      <c r="F44" s="69">
        <v>4855</v>
      </c>
    </row>
    <row r="45" s="85" customFormat="1" ht="15.75" customHeight="1" spans="1:6">
      <c r="A45" s="106"/>
      <c r="B45" s="67">
        <v>43567</v>
      </c>
      <c r="C45" s="68">
        <v>28795</v>
      </c>
      <c r="D45" s="68" t="s">
        <v>1466</v>
      </c>
      <c r="E45" s="68">
        <v>1480914</v>
      </c>
      <c r="F45" s="69">
        <v>4855</v>
      </c>
    </row>
    <row r="46" s="85" customFormat="1" ht="15.75" customHeight="1" spans="1:6">
      <c r="A46" s="106"/>
      <c r="B46" s="67">
        <v>43567</v>
      </c>
      <c r="C46" s="68">
        <v>28799</v>
      </c>
      <c r="D46" s="68" t="s">
        <v>1467</v>
      </c>
      <c r="E46" s="68">
        <v>1470928</v>
      </c>
      <c r="F46" s="69">
        <v>9710</v>
      </c>
    </row>
    <row r="47" s="85" customFormat="1" ht="15.75" customHeight="1" spans="1:6">
      <c r="A47" s="106"/>
      <c r="B47" s="67">
        <v>43567</v>
      </c>
      <c r="C47" s="68">
        <v>28802</v>
      </c>
      <c r="D47" s="68" t="s">
        <v>1468</v>
      </c>
      <c r="E47" s="68">
        <v>1480916</v>
      </c>
      <c r="F47" s="69">
        <v>4855</v>
      </c>
    </row>
    <row r="48" s="85" customFormat="1" ht="15.75" customHeight="1" spans="1:6">
      <c r="A48" s="106"/>
      <c r="B48" s="67">
        <v>43567</v>
      </c>
      <c r="C48" s="68">
        <v>28803</v>
      </c>
      <c r="D48" s="68" t="s">
        <v>1469</v>
      </c>
      <c r="E48" s="68">
        <v>1479595</v>
      </c>
      <c r="F48" s="69">
        <v>4855</v>
      </c>
    </row>
    <row r="49" s="85" customFormat="1" ht="15.75" customHeight="1" spans="1:6">
      <c r="A49" s="106"/>
      <c r="B49" s="67">
        <v>43567</v>
      </c>
      <c r="C49" s="68">
        <v>28804</v>
      </c>
      <c r="D49" s="68" t="s">
        <v>1470</v>
      </c>
      <c r="E49" s="68">
        <v>1479455</v>
      </c>
      <c r="F49" s="69">
        <v>4855</v>
      </c>
    </row>
    <row r="50" s="85" customFormat="1" ht="15.75" customHeight="1" spans="1:6">
      <c r="A50" s="106"/>
      <c r="B50" s="67">
        <v>43567</v>
      </c>
      <c r="C50" s="68">
        <v>28823</v>
      </c>
      <c r="D50" s="68" t="s">
        <v>1471</v>
      </c>
      <c r="E50" s="68">
        <v>1480911</v>
      </c>
      <c r="F50" s="69">
        <v>4855</v>
      </c>
    </row>
    <row r="51" s="85" customFormat="1" ht="15.75" customHeight="1" spans="1:6">
      <c r="A51" s="106"/>
      <c r="B51" s="67">
        <v>43568</v>
      </c>
      <c r="C51" s="68">
        <v>29059</v>
      </c>
      <c r="D51" s="68" t="s">
        <v>1472</v>
      </c>
      <c r="E51" s="68">
        <v>1452183</v>
      </c>
      <c r="F51" s="69">
        <v>9710</v>
      </c>
    </row>
    <row r="52" s="85" customFormat="1" ht="15.75" customHeight="1" spans="1:6">
      <c r="A52" s="106"/>
      <c r="B52" s="67">
        <v>43568</v>
      </c>
      <c r="C52" s="68">
        <v>29065</v>
      </c>
      <c r="D52" s="68" t="s">
        <v>1473</v>
      </c>
      <c r="E52" s="68">
        <v>1452776</v>
      </c>
      <c r="F52" s="69">
        <v>5385</v>
      </c>
    </row>
    <row r="53" s="85" customFormat="1" ht="15.75" customHeight="1" spans="1:6">
      <c r="A53" s="106"/>
      <c r="B53" s="67">
        <v>43569</v>
      </c>
      <c r="C53" s="68">
        <v>29184</v>
      </c>
      <c r="D53" s="68" t="s">
        <v>1474</v>
      </c>
      <c r="E53" s="68">
        <v>1452741</v>
      </c>
      <c r="F53" s="69">
        <v>4855</v>
      </c>
    </row>
    <row r="54" s="85" customFormat="1" ht="15.75" customHeight="1" spans="1:6">
      <c r="A54" s="106"/>
      <c r="B54" s="67">
        <v>43570</v>
      </c>
      <c r="C54" s="68">
        <v>29383</v>
      </c>
      <c r="D54" s="68" t="s">
        <v>1475</v>
      </c>
      <c r="E54" s="68">
        <v>1452703</v>
      </c>
      <c r="F54" s="69">
        <v>14565</v>
      </c>
    </row>
    <row r="55" s="85" customFormat="1" ht="15.75" customHeight="1" spans="1:6">
      <c r="A55" s="106"/>
      <c r="B55" s="67">
        <v>43570</v>
      </c>
      <c r="C55" s="68">
        <v>29384</v>
      </c>
      <c r="D55" s="68" t="s">
        <v>1476</v>
      </c>
      <c r="E55" s="68">
        <v>1451487</v>
      </c>
      <c r="F55" s="69">
        <v>14565</v>
      </c>
    </row>
    <row r="56" s="85" customFormat="1" ht="15.75" customHeight="1" spans="1:6">
      <c r="A56" s="106"/>
      <c r="B56" s="67">
        <v>43570</v>
      </c>
      <c r="C56" s="68">
        <v>29413</v>
      </c>
      <c r="D56" s="68" t="s">
        <v>1477</v>
      </c>
      <c r="E56" s="68">
        <v>1451423</v>
      </c>
      <c r="F56" s="69">
        <v>19420</v>
      </c>
    </row>
    <row r="57" s="85" customFormat="1" ht="15.75" customHeight="1" spans="1:6">
      <c r="A57" s="106"/>
      <c r="B57" s="67">
        <v>43570</v>
      </c>
      <c r="C57" s="68">
        <v>29425</v>
      </c>
      <c r="D57" s="68" t="s">
        <v>1478</v>
      </c>
      <c r="E57" s="68">
        <v>1451708</v>
      </c>
      <c r="F57" s="69">
        <v>14565</v>
      </c>
    </row>
    <row r="58" s="85" customFormat="1" ht="15.75" customHeight="1" spans="1:6">
      <c r="A58" s="106"/>
      <c r="B58" s="67">
        <v>43571</v>
      </c>
      <c r="C58" s="68">
        <v>29705</v>
      </c>
      <c r="D58" s="68" t="s">
        <v>1479</v>
      </c>
      <c r="E58" s="68">
        <v>1452806</v>
      </c>
      <c r="F58" s="69">
        <v>29130</v>
      </c>
    </row>
    <row r="59" s="85" customFormat="1" ht="15.75" customHeight="1" spans="1:6">
      <c r="A59" s="106"/>
      <c r="B59" s="67">
        <v>43572</v>
      </c>
      <c r="C59" s="68">
        <v>29974</v>
      </c>
      <c r="D59" s="68" t="s">
        <v>1480</v>
      </c>
      <c r="E59" s="68">
        <v>1472989</v>
      </c>
      <c r="F59" s="69">
        <v>4855</v>
      </c>
    </row>
    <row r="60" s="85" customFormat="1" ht="15.75" customHeight="1" spans="1:6">
      <c r="A60" s="106"/>
      <c r="B60" s="67">
        <v>43572</v>
      </c>
      <c r="C60" s="68">
        <v>29959</v>
      </c>
      <c r="D60" s="68" t="s">
        <v>1481</v>
      </c>
      <c r="E60" s="68">
        <v>1463969</v>
      </c>
      <c r="F60" s="69">
        <v>4855</v>
      </c>
    </row>
    <row r="61" s="85" customFormat="1" ht="15.75" customHeight="1" spans="1:6">
      <c r="A61" s="106"/>
      <c r="B61" s="67">
        <v>43573</v>
      </c>
      <c r="C61" s="68">
        <v>30256</v>
      </c>
      <c r="D61" s="68" t="s">
        <v>966</v>
      </c>
      <c r="E61" s="68">
        <v>1473918</v>
      </c>
      <c r="F61" s="69">
        <v>9710</v>
      </c>
    </row>
    <row r="62" s="85" customFormat="1" ht="15.75" customHeight="1" spans="1:6">
      <c r="A62" s="106"/>
      <c r="B62" s="67">
        <v>43573</v>
      </c>
      <c r="C62" s="68">
        <v>30266</v>
      </c>
      <c r="D62" s="68" t="s">
        <v>1482</v>
      </c>
      <c r="E62" s="68">
        <v>1469952</v>
      </c>
      <c r="F62" s="69">
        <v>9710</v>
      </c>
    </row>
    <row r="63" s="85" customFormat="1" ht="15.75" customHeight="1" spans="1:6">
      <c r="A63" s="106"/>
      <c r="B63" s="67">
        <v>43575</v>
      </c>
      <c r="C63" s="68">
        <v>30649</v>
      </c>
      <c r="D63" s="68" t="s">
        <v>1483</v>
      </c>
      <c r="E63" s="68">
        <v>1467288</v>
      </c>
      <c r="F63" s="69">
        <v>9710</v>
      </c>
    </row>
    <row r="64" s="85" customFormat="1" ht="15.75" customHeight="1" spans="1:6">
      <c r="A64" s="106"/>
      <c r="B64" s="67">
        <v>43577</v>
      </c>
      <c r="C64" s="68">
        <v>30970</v>
      </c>
      <c r="D64" s="68" t="s">
        <v>1484</v>
      </c>
      <c r="E64" s="107">
        <v>1488007</v>
      </c>
      <c r="F64" s="108">
        <v>5385</v>
      </c>
    </row>
    <row r="65" s="85" customFormat="1" ht="15.75" customHeight="1" spans="1:6">
      <c r="A65" s="106"/>
      <c r="B65" s="67">
        <v>43578</v>
      </c>
      <c r="C65" s="68">
        <v>31156</v>
      </c>
      <c r="D65" s="68" t="s">
        <v>1485</v>
      </c>
      <c r="E65" s="68">
        <v>1480918</v>
      </c>
      <c r="F65" s="69">
        <v>21540</v>
      </c>
    </row>
    <row r="66" s="85" customFormat="1" ht="15.75" customHeight="1" spans="1:6">
      <c r="A66" s="106"/>
      <c r="B66" s="67">
        <v>43578</v>
      </c>
      <c r="C66" s="68">
        <v>31157</v>
      </c>
      <c r="D66" s="68" t="s">
        <v>1486</v>
      </c>
      <c r="E66" s="68">
        <v>1480918</v>
      </c>
      <c r="F66" s="69">
        <v>21540</v>
      </c>
    </row>
    <row r="67" s="85" customFormat="1" ht="15.75" customHeight="1" spans="1:6">
      <c r="A67" s="106"/>
      <c r="B67" s="67">
        <v>43579</v>
      </c>
      <c r="C67" s="68">
        <v>31293</v>
      </c>
      <c r="D67" s="68" t="s">
        <v>1487</v>
      </c>
      <c r="E67" s="68">
        <v>1489260</v>
      </c>
      <c r="F67" s="69">
        <v>4855</v>
      </c>
    </row>
    <row r="68" s="85" customFormat="1" ht="15.75" customHeight="1" spans="1:6">
      <c r="A68" s="106"/>
      <c r="B68" s="67">
        <v>43579</v>
      </c>
      <c r="C68" s="68">
        <v>31303</v>
      </c>
      <c r="D68" s="68" t="s">
        <v>1488</v>
      </c>
      <c r="E68" s="68">
        <v>1482528</v>
      </c>
      <c r="F68" s="69">
        <v>4855</v>
      </c>
    </row>
    <row r="69" s="85" customFormat="1" ht="15.75" customHeight="1" spans="1:6">
      <c r="A69" s="106"/>
      <c r="B69" s="67">
        <v>43580</v>
      </c>
      <c r="C69" s="68">
        <v>31429</v>
      </c>
      <c r="D69" s="68" t="s">
        <v>1366</v>
      </c>
      <c r="E69" s="68">
        <v>1471218</v>
      </c>
      <c r="F69" s="69">
        <v>9710</v>
      </c>
    </row>
    <row r="70" s="85" customFormat="1" ht="15.75" customHeight="1" spans="1:6">
      <c r="A70" s="106"/>
      <c r="B70" s="67">
        <v>43580</v>
      </c>
      <c r="C70" s="68">
        <v>31435</v>
      </c>
      <c r="D70" s="68" t="s">
        <v>1489</v>
      </c>
      <c r="E70" s="68">
        <v>1480135</v>
      </c>
      <c r="F70" s="69">
        <v>4855</v>
      </c>
    </row>
    <row r="71" s="85" customFormat="1" ht="15.75" customHeight="1" spans="1:6">
      <c r="A71" s="106"/>
      <c r="B71" s="67">
        <v>43580</v>
      </c>
      <c r="C71" s="68">
        <v>31440</v>
      </c>
      <c r="D71" s="68" t="s">
        <v>1490</v>
      </c>
      <c r="E71" s="68">
        <v>1471218</v>
      </c>
      <c r="F71" s="69">
        <v>9710</v>
      </c>
    </row>
    <row r="72" s="85" customFormat="1" ht="15.75" customHeight="1" spans="1:6">
      <c r="A72" s="106"/>
      <c r="B72" s="67">
        <v>43582</v>
      </c>
      <c r="C72" s="68">
        <v>31903</v>
      </c>
      <c r="D72" s="68" t="s">
        <v>1491</v>
      </c>
      <c r="E72" s="68">
        <v>1491338</v>
      </c>
      <c r="F72" s="69">
        <v>5915</v>
      </c>
    </row>
    <row r="73" s="85" customFormat="1" ht="15.75" customHeight="1" spans="1:6">
      <c r="A73" s="106"/>
      <c r="B73" s="67">
        <v>43583</v>
      </c>
      <c r="C73" s="68">
        <v>32067</v>
      </c>
      <c r="D73" s="68" t="s">
        <v>1492</v>
      </c>
      <c r="E73" s="68">
        <v>1491417</v>
      </c>
      <c r="F73" s="69">
        <v>5915</v>
      </c>
    </row>
    <row r="74" s="85" customFormat="1" ht="15.75" customHeight="1" spans="1:6">
      <c r="A74" s="106"/>
      <c r="B74" s="67">
        <v>43583</v>
      </c>
      <c r="C74" s="68">
        <v>32071</v>
      </c>
      <c r="D74" s="68" t="s">
        <v>1493</v>
      </c>
      <c r="E74" s="68">
        <v>1476415</v>
      </c>
      <c r="F74" s="69">
        <v>4855</v>
      </c>
    </row>
    <row r="75" s="85" customFormat="1" ht="15.75" customHeight="1" spans="1:6">
      <c r="A75" s="106"/>
      <c r="B75" s="67">
        <v>43583</v>
      </c>
      <c r="C75" s="68">
        <v>32077</v>
      </c>
      <c r="D75" s="68" t="s">
        <v>1494</v>
      </c>
      <c r="E75" s="68">
        <v>1491178</v>
      </c>
      <c r="F75" s="69">
        <v>4855</v>
      </c>
    </row>
    <row r="76" s="85" customFormat="1" ht="15.75" customHeight="1" spans="1:6">
      <c r="A76" s="106"/>
      <c r="B76" s="67">
        <v>43584</v>
      </c>
      <c r="C76" s="68">
        <v>32220</v>
      </c>
      <c r="D76" s="68" t="s">
        <v>1495</v>
      </c>
      <c r="E76" s="68">
        <v>1489022</v>
      </c>
      <c r="F76" s="69">
        <v>14565</v>
      </c>
    </row>
    <row r="77" s="85" customFormat="1" ht="15.75" customHeight="1" spans="1:6">
      <c r="A77" s="106"/>
      <c r="B77" s="67">
        <v>43584</v>
      </c>
      <c r="C77" s="68">
        <v>32222</v>
      </c>
      <c r="D77" s="68" t="s">
        <v>1496</v>
      </c>
      <c r="E77" s="68">
        <v>1482470</v>
      </c>
      <c r="F77" s="69">
        <v>22720</v>
      </c>
    </row>
    <row r="78" s="85" customFormat="1" ht="15.75" customHeight="1" spans="1:6">
      <c r="A78" s="106"/>
      <c r="B78" s="67">
        <v>43584</v>
      </c>
      <c r="C78" s="68">
        <v>32258</v>
      </c>
      <c r="D78" s="68" t="s">
        <v>1497</v>
      </c>
      <c r="E78" s="68">
        <v>1470871</v>
      </c>
      <c r="F78" s="69">
        <v>4855</v>
      </c>
    </row>
    <row r="79" s="85" customFormat="1" ht="15.75" customHeight="1" spans="1:6">
      <c r="A79" s="106"/>
      <c r="B79" s="67">
        <v>43585</v>
      </c>
      <c r="C79" s="68">
        <v>32413</v>
      </c>
      <c r="D79" s="68" t="s">
        <v>1498</v>
      </c>
      <c r="E79" s="68">
        <v>1490053</v>
      </c>
      <c r="F79" s="69">
        <v>11479.98</v>
      </c>
    </row>
    <row r="80" s="85" customFormat="1" ht="15.75" customHeight="1" spans="1:6">
      <c r="A80" s="106"/>
      <c r="B80" s="67">
        <v>43585</v>
      </c>
      <c r="C80" s="68">
        <v>32444</v>
      </c>
      <c r="D80" s="68" t="s">
        <v>1499</v>
      </c>
      <c r="E80" s="68">
        <v>1478020</v>
      </c>
      <c r="F80" s="69">
        <v>9710</v>
      </c>
    </row>
    <row r="81" s="85" customFormat="1" ht="15.75" customHeight="1" spans="1:6">
      <c r="A81" s="106"/>
      <c r="B81" s="67">
        <v>43585</v>
      </c>
      <c r="C81" s="68">
        <v>32453</v>
      </c>
      <c r="D81" s="68" t="s">
        <v>1500</v>
      </c>
      <c r="E81" s="68">
        <v>1493008</v>
      </c>
      <c r="F81" s="69">
        <v>4855</v>
      </c>
    </row>
    <row r="82" s="85" customFormat="1" ht="15.75" customHeight="1" spans="1:6">
      <c r="A82" s="106"/>
      <c r="B82" s="67">
        <v>43585</v>
      </c>
      <c r="C82" s="68">
        <v>32454</v>
      </c>
      <c r="D82" s="68" t="s">
        <v>1494</v>
      </c>
      <c r="E82" s="68">
        <v>1491182</v>
      </c>
      <c r="F82" s="69">
        <v>4855</v>
      </c>
    </row>
    <row r="83" s="85" customFormat="1" ht="15.75" customHeight="1" spans="1:6">
      <c r="A83" s="106"/>
      <c r="B83" s="67"/>
      <c r="C83" s="68"/>
      <c r="D83" s="68"/>
      <c r="E83" s="68"/>
      <c r="F83" s="69"/>
    </row>
    <row r="84" s="85" customFormat="1" ht="15.75" customHeight="1" spans="1:6">
      <c r="A84" s="106"/>
      <c r="B84" s="67"/>
      <c r="C84" s="68"/>
      <c r="D84" s="68"/>
      <c r="E84" s="68"/>
      <c r="F84" s="69"/>
    </row>
    <row r="85" s="85" customFormat="1" ht="15.75" customHeight="1" spans="1:6">
      <c r="A85" s="106"/>
      <c r="B85" s="67"/>
      <c r="C85" s="68"/>
      <c r="D85" s="68"/>
      <c r="E85" s="68"/>
      <c r="F85" s="69"/>
    </row>
    <row r="86" s="85" customFormat="1" ht="15.75" customHeight="1" spans="1:6">
      <c r="A86" s="106"/>
      <c r="B86" s="67"/>
      <c r="C86" s="68"/>
      <c r="D86" s="68"/>
      <c r="E86" s="68"/>
      <c r="F86" s="69"/>
    </row>
    <row r="87" s="85" customFormat="1" ht="15.75" hidden="1" customHeight="1" spans="1:6">
      <c r="A87" s="106"/>
      <c r="B87" s="67"/>
      <c r="C87" s="68"/>
      <c r="D87" s="68"/>
      <c r="E87" s="68"/>
      <c r="F87" s="69"/>
    </row>
    <row r="88" s="85" customFormat="1" ht="15.75" hidden="1" customHeight="1" spans="1:6">
      <c r="A88" s="106"/>
      <c r="B88" s="67"/>
      <c r="C88" s="68"/>
      <c r="D88" s="68"/>
      <c r="E88" s="68"/>
      <c r="F88" s="69"/>
    </row>
    <row r="89" s="85" customFormat="1" ht="15.75" hidden="1" customHeight="1" spans="1:6">
      <c r="A89" s="106"/>
      <c r="B89" s="67"/>
      <c r="C89" s="68"/>
      <c r="D89" s="68"/>
      <c r="E89" s="68"/>
      <c r="F89" s="69"/>
    </row>
    <row r="90" s="85" customFormat="1" ht="15.75" hidden="1" customHeight="1" spans="1:6">
      <c r="A90" s="106"/>
      <c r="B90" s="67"/>
      <c r="C90" s="68"/>
      <c r="D90" s="68"/>
      <c r="E90" s="68"/>
      <c r="F90" s="69"/>
    </row>
    <row r="91" s="85" customFormat="1" ht="15.75" hidden="1" customHeight="1" spans="1:6">
      <c r="A91" s="106"/>
      <c r="B91" s="67"/>
      <c r="C91" s="68"/>
      <c r="D91" s="68"/>
      <c r="E91" s="68"/>
      <c r="F91" s="69"/>
    </row>
    <row r="92" s="85" customFormat="1" ht="15.75" hidden="1" customHeight="1" spans="1:6">
      <c r="A92" s="106"/>
      <c r="B92" s="67"/>
      <c r="C92" s="68"/>
      <c r="D92" s="68"/>
      <c r="E92" s="68"/>
      <c r="F92" s="69"/>
    </row>
    <row r="93" s="85" customFormat="1" ht="15.75" hidden="1" customHeight="1" spans="1:6">
      <c r="A93" s="106"/>
      <c r="B93" s="67"/>
      <c r="C93" s="68"/>
      <c r="D93" s="68"/>
      <c r="E93" s="68"/>
      <c r="F93" s="69"/>
    </row>
    <row r="94" s="85" customFormat="1" ht="15.75" hidden="1" customHeight="1" spans="1:6">
      <c r="A94" s="106"/>
      <c r="B94" s="67"/>
      <c r="C94" s="68"/>
      <c r="D94" s="68"/>
      <c r="E94" s="68"/>
      <c r="F94" s="69"/>
    </row>
    <row r="95" s="85" customFormat="1" ht="15.75" hidden="1" customHeight="1" spans="1:6">
      <c r="A95" s="106"/>
      <c r="B95" s="67"/>
      <c r="C95" s="68"/>
      <c r="D95" s="68"/>
      <c r="E95" s="68"/>
      <c r="F95" s="69"/>
    </row>
    <row r="96" s="85" customFormat="1" ht="15.75" hidden="1" customHeight="1" spans="1:6">
      <c r="A96" s="106"/>
      <c r="B96" s="67"/>
      <c r="C96" s="68"/>
      <c r="D96" s="68"/>
      <c r="E96" s="68"/>
      <c r="F96" s="69"/>
    </row>
    <row r="97" s="85" customFormat="1" ht="15.75" hidden="1" customHeight="1" spans="1:6">
      <c r="A97" s="106"/>
      <c r="B97" s="67"/>
      <c r="C97" s="68"/>
      <c r="D97" s="68"/>
      <c r="E97" s="68"/>
      <c r="F97" s="69"/>
    </row>
    <row r="98" s="85" customFormat="1" ht="15.75" hidden="1" customHeight="1" spans="1:6">
      <c r="A98" s="106"/>
      <c r="B98" s="67"/>
      <c r="C98" s="68"/>
      <c r="D98" s="68"/>
      <c r="E98" s="68"/>
      <c r="F98" s="69"/>
    </row>
    <row r="99" s="85" customFormat="1" ht="15.75" hidden="1" customHeight="1" spans="1:6">
      <c r="A99" s="106"/>
      <c r="B99" s="67"/>
      <c r="C99" s="68"/>
      <c r="D99" s="68"/>
      <c r="E99" s="68"/>
      <c r="F99" s="69"/>
    </row>
    <row r="100" s="85" customFormat="1" ht="15.75" hidden="1" customHeight="1" spans="1:6">
      <c r="A100" s="106"/>
      <c r="B100" s="67"/>
      <c r="C100" s="68"/>
      <c r="D100" s="68"/>
      <c r="E100" s="68"/>
      <c r="F100" s="69"/>
    </row>
    <row r="101" s="85" customFormat="1" ht="15.75" hidden="1" customHeight="1" spans="1:6">
      <c r="A101" s="106"/>
      <c r="B101" s="67"/>
      <c r="C101" s="68"/>
      <c r="D101" s="68"/>
      <c r="E101" s="68"/>
      <c r="F101" s="69"/>
    </row>
    <row r="102" s="85" customFormat="1" ht="15.75" hidden="1" customHeight="1" spans="1:6">
      <c r="A102" s="106"/>
      <c r="B102" s="67"/>
      <c r="C102" s="68"/>
      <c r="D102" s="68"/>
      <c r="E102" s="68"/>
      <c r="F102" s="69"/>
    </row>
    <row r="103" s="85" customFormat="1" ht="15.75" hidden="1" customHeight="1" spans="1:6">
      <c r="A103" s="106"/>
      <c r="B103" s="67"/>
      <c r="C103" s="68"/>
      <c r="D103" s="68"/>
      <c r="E103" s="68"/>
      <c r="F103" s="69"/>
    </row>
    <row r="104" s="85" customFormat="1" ht="15.75" hidden="1" customHeight="1" spans="1:6">
      <c r="A104" s="106"/>
      <c r="B104" s="67"/>
      <c r="C104" s="68"/>
      <c r="D104" s="68"/>
      <c r="E104" s="68"/>
      <c r="F104" s="69"/>
    </row>
    <row r="105" s="85" customFormat="1" ht="15.75" hidden="1" customHeight="1" spans="1:6">
      <c r="A105" s="106"/>
      <c r="B105" s="67"/>
      <c r="C105" s="68"/>
      <c r="D105" s="68"/>
      <c r="E105" s="68"/>
      <c r="F105" s="69"/>
    </row>
    <row r="106" s="85" customFormat="1" ht="15.75" hidden="1" customHeight="1" spans="1:6">
      <c r="A106" s="106"/>
      <c r="B106" s="67"/>
      <c r="C106" s="68"/>
      <c r="D106" s="68"/>
      <c r="E106" s="68"/>
      <c r="F106" s="69"/>
    </row>
    <row r="107" s="85" customFormat="1" ht="15.75" hidden="1" customHeight="1" spans="1:6">
      <c r="A107" s="106"/>
      <c r="B107" s="67"/>
      <c r="C107" s="68"/>
      <c r="D107" s="68"/>
      <c r="E107" s="68"/>
      <c r="F107" s="69"/>
    </row>
    <row r="108" s="85" customFormat="1" ht="15.75" hidden="1" customHeight="1" spans="1:6">
      <c r="A108" s="106"/>
      <c r="B108" s="67"/>
      <c r="C108" s="68"/>
      <c r="D108" s="68"/>
      <c r="E108" s="68"/>
      <c r="F108" s="69"/>
    </row>
    <row r="109" s="85" customFormat="1" ht="15.75" hidden="1" customHeight="1" spans="1:6">
      <c r="A109" s="106"/>
      <c r="B109" s="67"/>
      <c r="C109" s="68"/>
      <c r="D109" s="68"/>
      <c r="E109" s="68"/>
      <c r="F109" s="69"/>
    </row>
    <row r="110" s="85" customFormat="1" ht="15.75" hidden="1" customHeight="1" spans="1:6">
      <c r="A110" s="106"/>
      <c r="B110" s="67"/>
      <c r="C110" s="68"/>
      <c r="D110" s="68"/>
      <c r="E110" s="68"/>
      <c r="F110" s="69"/>
    </row>
    <row r="111" s="85" customFormat="1" ht="15.75" hidden="1" customHeight="1" spans="1:6">
      <c r="A111" s="106"/>
      <c r="B111" s="67"/>
      <c r="C111" s="68"/>
      <c r="D111" s="68"/>
      <c r="E111" s="68"/>
      <c r="F111" s="69"/>
    </row>
    <row r="112" s="85" customFormat="1" ht="15.75" hidden="1" customHeight="1" spans="1:6">
      <c r="A112" s="106"/>
      <c r="B112" s="67"/>
      <c r="C112" s="68"/>
      <c r="D112" s="68"/>
      <c r="E112" s="68"/>
      <c r="F112" s="69"/>
    </row>
    <row r="113" s="85" customFormat="1" ht="15.75" hidden="1" customHeight="1" spans="1:6">
      <c r="A113" s="106"/>
      <c r="B113" s="67"/>
      <c r="C113" s="68"/>
      <c r="D113" s="68"/>
      <c r="E113" s="68"/>
      <c r="F113" s="69"/>
    </row>
    <row r="114" s="85" customFormat="1" ht="15.75" hidden="1" customHeight="1" spans="1:6">
      <c r="A114" s="106"/>
      <c r="B114" s="67"/>
      <c r="C114" s="68"/>
      <c r="D114" s="68"/>
      <c r="E114" s="68"/>
      <c r="F114" s="69"/>
    </row>
    <row r="115" s="85" customFormat="1" ht="15.75" hidden="1" customHeight="1" spans="1:6">
      <c r="A115" s="106"/>
      <c r="B115" s="67"/>
      <c r="C115" s="68"/>
      <c r="D115" s="68"/>
      <c r="E115" s="68"/>
      <c r="F115" s="69"/>
    </row>
    <row r="116" s="85" customFormat="1" ht="15.75" hidden="1" customHeight="1" spans="1:6">
      <c r="A116" s="106"/>
      <c r="B116" s="67"/>
      <c r="C116" s="68"/>
      <c r="D116" s="68"/>
      <c r="E116" s="68"/>
      <c r="F116" s="69"/>
    </row>
    <row r="117" s="85" customFormat="1" ht="15.75" hidden="1" customHeight="1" spans="1:6">
      <c r="A117" s="106"/>
      <c r="B117" s="67"/>
      <c r="C117" s="68"/>
      <c r="D117" s="68"/>
      <c r="E117" s="68"/>
      <c r="F117" s="69"/>
    </row>
    <row r="118" s="85" customFormat="1" ht="15.75" hidden="1" customHeight="1" spans="1:6">
      <c r="A118" s="106"/>
      <c r="B118" s="67"/>
      <c r="C118" s="68"/>
      <c r="D118" s="68"/>
      <c r="E118" s="68"/>
      <c r="F118" s="69"/>
    </row>
    <row r="119" s="85" customFormat="1" ht="15.75" hidden="1" customHeight="1" spans="1:6">
      <c r="A119" s="106"/>
      <c r="B119" s="67"/>
      <c r="C119" s="68"/>
      <c r="D119" s="68"/>
      <c r="E119" s="68"/>
      <c r="F119" s="69"/>
    </row>
    <row r="120" s="85" customFormat="1" ht="15.75" hidden="1" customHeight="1" spans="1:6">
      <c r="A120" s="106"/>
      <c r="B120" s="67"/>
      <c r="C120" s="68"/>
      <c r="D120" s="68"/>
      <c r="E120" s="68"/>
      <c r="F120" s="69"/>
    </row>
    <row r="121" s="85" customFormat="1" ht="15.75" hidden="1" customHeight="1" spans="1:6">
      <c r="A121" s="106"/>
      <c r="B121" s="67"/>
      <c r="C121" s="68"/>
      <c r="D121" s="68"/>
      <c r="E121" s="68"/>
      <c r="F121" s="69"/>
    </row>
    <row r="122" s="85" customFormat="1" ht="15.75" hidden="1" customHeight="1" spans="1:6">
      <c r="A122" s="106"/>
      <c r="B122" s="67"/>
      <c r="C122" s="68"/>
      <c r="D122" s="68"/>
      <c r="E122" s="68"/>
      <c r="F122" s="69"/>
    </row>
    <row r="123" s="85" customFormat="1" ht="15.75" hidden="1" customHeight="1" spans="1:6">
      <c r="A123" s="106"/>
      <c r="B123" s="67"/>
      <c r="C123" s="68"/>
      <c r="D123" s="68"/>
      <c r="E123" s="68"/>
      <c r="F123" s="69"/>
    </row>
    <row r="124" s="85" customFormat="1" ht="15.75" hidden="1" customHeight="1" spans="1:6">
      <c r="A124" s="106"/>
      <c r="B124" s="67"/>
      <c r="C124" s="68"/>
      <c r="D124" s="68"/>
      <c r="E124" s="68"/>
      <c r="F124" s="69"/>
    </row>
    <row r="125" s="85" customFormat="1" ht="15.75" hidden="1" customHeight="1" spans="1:6">
      <c r="A125" s="106"/>
      <c r="B125" s="67"/>
      <c r="C125" s="68"/>
      <c r="D125" s="68"/>
      <c r="E125" s="68"/>
      <c r="F125" s="69"/>
    </row>
    <row r="126" s="85" customFormat="1" ht="15.75" hidden="1" customHeight="1" spans="1:6">
      <c r="A126" s="106"/>
      <c r="B126" s="67"/>
      <c r="C126" s="68"/>
      <c r="D126" s="68"/>
      <c r="E126" s="68"/>
      <c r="F126" s="69"/>
    </row>
    <row r="127" s="85" customFormat="1" ht="15.75" hidden="1" customHeight="1" spans="1:6">
      <c r="A127" s="106"/>
      <c r="B127" s="67"/>
      <c r="C127" s="68"/>
      <c r="D127" s="68"/>
      <c r="E127" s="68"/>
      <c r="F127" s="69"/>
    </row>
    <row r="128" s="85" customFormat="1" ht="15.75" hidden="1" customHeight="1" spans="1:6">
      <c r="A128" s="106"/>
      <c r="B128" s="67"/>
      <c r="C128" s="68"/>
      <c r="D128" s="68"/>
      <c r="E128" s="68"/>
      <c r="F128" s="69"/>
    </row>
    <row r="129" s="85" customFormat="1" ht="15.75" hidden="1" customHeight="1" spans="1:6">
      <c r="A129" s="106"/>
      <c r="B129" s="67"/>
      <c r="C129" s="68"/>
      <c r="D129" s="68"/>
      <c r="E129" s="68"/>
      <c r="F129" s="69"/>
    </row>
    <row r="130" s="85" customFormat="1" ht="15.75" hidden="1" customHeight="1" spans="1:6">
      <c r="A130" s="106"/>
      <c r="B130" s="67"/>
      <c r="C130" s="68"/>
      <c r="D130" s="68"/>
      <c r="E130" s="68"/>
      <c r="F130" s="69"/>
    </row>
    <row r="131" s="85" customFormat="1" ht="15.75" hidden="1" customHeight="1" spans="1:6">
      <c r="A131" s="106"/>
      <c r="B131" s="67"/>
      <c r="C131" s="68"/>
      <c r="D131" s="68"/>
      <c r="E131" s="68"/>
      <c r="F131" s="69"/>
    </row>
    <row r="132" s="85" customFormat="1" ht="15.75" hidden="1" customHeight="1" spans="1:6">
      <c r="A132" s="106"/>
      <c r="B132" s="67"/>
      <c r="C132" s="68"/>
      <c r="D132" s="68"/>
      <c r="E132" s="68"/>
      <c r="F132" s="69"/>
    </row>
    <row r="133" s="85" customFormat="1" ht="15.75" hidden="1" customHeight="1" spans="1:6">
      <c r="A133" s="106"/>
      <c r="B133" s="67"/>
      <c r="C133" s="68"/>
      <c r="D133" s="68"/>
      <c r="E133" s="68"/>
      <c r="F133" s="69"/>
    </row>
    <row r="134" s="85" customFormat="1" ht="15.75" hidden="1" customHeight="1" spans="1:6">
      <c r="A134" s="106"/>
      <c r="B134" s="67"/>
      <c r="C134" s="68"/>
      <c r="D134" s="68"/>
      <c r="E134" s="68"/>
      <c r="F134" s="69"/>
    </row>
    <row r="135" s="85" customFormat="1" ht="15.75" hidden="1" customHeight="1" spans="1:6">
      <c r="A135" s="106"/>
      <c r="B135" s="67"/>
      <c r="C135" s="68"/>
      <c r="D135" s="68"/>
      <c r="E135" s="68"/>
      <c r="F135" s="69"/>
    </row>
    <row r="136" s="85" customFormat="1" ht="15.75" hidden="1" customHeight="1" spans="1:6">
      <c r="A136" s="106"/>
      <c r="B136" s="67"/>
      <c r="C136" s="68"/>
      <c r="D136" s="68"/>
      <c r="E136" s="68"/>
      <c r="F136" s="69"/>
    </row>
    <row r="137" s="85" customFormat="1" ht="15.75" hidden="1" customHeight="1" spans="1:6">
      <c r="A137" s="106"/>
      <c r="B137" s="67"/>
      <c r="C137" s="68"/>
      <c r="D137" s="68"/>
      <c r="E137" s="68"/>
      <c r="F137" s="69"/>
    </row>
    <row r="138" s="85" customFormat="1" ht="15.75" hidden="1" customHeight="1" spans="1:6">
      <c r="A138" s="106"/>
      <c r="B138" s="67"/>
      <c r="C138" s="68"/>
      <c r="D138" s="68"/>
      <c r="E138" s="68"/>
      <c r="F138" s="69"/>
    </row>
    <row r="139" s="85" customFormat="1" ht="15.75" hidden="1" customHeight="1" spans="1:6">
      <c r="A139" s="106"/>
      <c r="B139" s="67"/>
      <c r="C139" s="68"/>
      <c r="D139" s="68"/>
      <c r="E139" s="68"/>
      <c r="F139" s="69"/>
    </row>
    <row r="140" s="85" customFormat="1" ht="15.75" hidden="1" customHeight="1" spans="1:6">
      <c r="A140" s="106"/>
      <c r="B140" s="67"/>
      <c r="C140" s="68"/>
      <c r="D140" s="68"/>
      <c r="E140" s="68"/>
      <c r="F140" s="69"/>
    </row>
    <row r="141" s="85" customFormat="1" ht="15.75" hidden="1" customHeight="1" spans="1:6">
      <c r="A141" s="106"/>
      <c r="B141" s="67"/>
      <c r="C141" s="68"/>
      <c r="D141" s="68"/>
      <c r="E141" s="68"/>
      <c r="F141" s="69"/>
    </row>
    <row r="142" s="85" customFormat="1" ht="15.75" hidden="1" customHeight="1" spans="1:6">
      <c r="A142" s="106"/>
      <c r="B142" s="67"/>
      <c r="C142" s="68"/>
      <c r="D142" s="68"/>
      <c r="E142" s="68"/>
      <c r="F142" s="69"/>
    </row>
    <row r="143" s="85" customFormat="1" ht="15.75" hidden="1" customHeight="1" spans="1:6">
      <c r="A143" s="106"/>
      <c r="B143" s="67"/>
      <c r="C143" s="68"/>
      <c r="D143" s="68"/>
      <c r="E143" s="68"/>
      <c r="F143" s="69"/>
    </row>
    <row r="144" s="85" customFormat="1" ht="15.75" hidden="1" customHeight="1" spans="1:6">
      <c r="A144" s="106"/>
      <c r="B144" s="67"/>
      <c r="C144" s="68"/>
      <c r="D144" s="68"/>
      <c r="E144" s="68"/>
      <c r="F144" s="69"/>
    </row>
    <row r="145" s="85" customFormat="1" ht="15.75" hidden="1" customHeight="1" spans="1:6">
      <c r="A145" s="106"/>
      <c r="B145" s="67"/>
      <c r="C145" s="68"/>
      <c r="D145" s="68"/>
      <c r="E145" s="68"/>
      <c r="F145" s="69"/>
    </row>
    <row r="146" s="85" customFormat="1" ht="15.75" hidden="1" customHeight="1" spans="1:6">
      <c r="A146" s="106"/>
      <c r="B146" s="67"/>
      <c r="C146" s="68"/>
      <c r="D146" s="68"/>
      <c r="E146" s="68"/>
      <c r="F146" s="69"/>
    </row>
    <row r="147" s="85" customFormat="1" ht="15.75" hidden="1" customHeight="1" spans="1:6">
      <c r="A147" s="106"/>
      <c r="B147" s="67"/>
      <c r="C147" s="68"/>
      <c r="D147" s="68"/>
      <c r="E147" s="68"/>
      <c r="F147" s="69"/>
    </row>
    <row r="148" s="85" customFormat="1" ht="15.75" hidden="1" customHeight="1" spans="1:6">
      <c r="A148" s="106"/>
      <c r="B148" s="67"/>
      <c r="C148" s="68"/>
      <c r="D148" s="68"/>
      <c r="E148" s="68"/>
      <c r="F148" s="69"/>
    </row>
    <row r="149" s="85" customFormat="1" ht="15.75" hidden="1" customHeight="1" spans="1:6">
      <c r="A149" s="106"/>
      <c r="B149" s="67"/>
      <c r="C149" s="68"/>
      <c r="D149" s="68"/>
      <c r="E149" s="68"/>
      <c r="F149" s="69"/>
    </row>
    <row r="150" s="85" customFormat="1" ht="15.75" hidden="1" customHeight="1" spans="1:6">
      <c r="A150" s="106"/>
      <c r="B150" s="67"/>
      <c r="C150" s="68"/>
      <c r="D150" s="68"/>
      <c r="E150" s="68"/>
      <c r="F150" s="69"/>
    </row>
    <row r="151" s="85" customFormat="1" ht="15.75" hidden="1" customHeight="1" spans="1:6">
      <c r="A151" s="106"/>
      <c r="B151" s="67"/>
      <c r="C151" s="68"/>
      <c r="D151" s="68"/>
      <c r="E151" s="68"/>
      <c r="F151" s="69"/>
    </row>
    <row r="152" s="85" customFormat="1" ht="15.75" hidden="1" customHeight="1" spans="1:6">
      <c r="A152" s="106"/>
      <c r="B152" s="67"/>
      <c r="C152" s="68"/>
      <c r="D152" s="68"/>
      <c r="E152" s="68"/>
      <c r="F152" s="69"/>
    </row>
    <row r="153" s="85" customFormat="1" ht="15.75" hidden="1" customHeight="1" spans="1:6">
      <c r="A153" s="106"/>
      <c r="B153" s="67"/>
      <c r="C153" s="68"/>
      <c r="D153" s="68"/>
      <c r="E153" s="68"/>
      <c r="F153" s="69"/>
    </row>
    <row r="154" s="85" customFormat="1" ht="15.75" hidden="1" customHeight="1" spans="1:6">
      <c r="A154" s="106"/>
      <c r="B154" s="67"/>
      <c r="C154" s="68"/>
      <c r="D154" s="68"/>
      <c r="E154" s="68"/>
      <c r="F154" s="69"/>
    </row>
    <row r="155" s="85" customFormat="1" ht="15.75" hidden="1" customHeight="1" spans="1:6">
      <c r="A155" s="106"/>
      <c r="B155" s="67"/>
      <c r="C155" s="68"/>
      <c r="D155" s="68"/>
      <c r="E155" s="68"/>
      <c r="F155" s="69"/>
    </row>
    <row r="156" s="85" customFormat="1" ht="15.75" hidden="1" customHeight="1" spans="1:6">
      <c r="A156" s="106"/>
      <c r="B156" s="67"/>
      <c r="C156" s="68"/>
      <c r="D156" s="68"/>
      <c r="E156" s="68"/>
      <c r="F156" s="69"/>
    </row>
    <row r="157" s="85" customFormat="1" ht="15.75" hidden="1" customHeight="1" spans="1:6">
      <c r="A157" s="106"/>
      <c r="B157" s="67"/>
      <c r="C157" s="68"/>
      <c r="D157" s="68"/>
      <c r="E157" s="68"/>
      <c r="F157" s="69"/>
    </row>
    <row r="158" s="85" customFormat="1" ht="15.75" hidden="1" customHeight="1" spans="1:6">
      <c r="A158" s="106"/>
      <c r="B158" s="67"/>
      <c r="C158" s="68"/>
      <c r="D158" s="68"/>
      <c r="E158" s="68"/>
      <c r="F158" s="69"/>
    </row>
    <row r="159" s="85" customFormat="1" ht="15.75" hidden="1" customHeight="1" spans="1:6">
      <c r="A159" s="106"/>
      <c r="B159" s="67"/>
      <c r="C159" s="68"/>
      <c r="D159" s="68"/>
      <c r="E159" s="68"/>
      <c r="F159" s="69"/>
    </row>
    <row r="160" s="85" customFormat="1" ht="15.75" hidden="1" customHeight="1" spans="1:6">
      <c r="A160" s="106"/>
      <c r="B160" s="67"/>
      <c r="C160" s="68"/>
      <c r="D160" s="68"/>
      <c r="E160" s="68"/>
      <c r="F160" s="69"/>
    </row>
    <row r="161" s="85" customFormat="1" ht="15.75" hidden="1" customHeight="1" spans="1:6">
      <c r="A161" s="106"/>
      <c r="B161" s="67"/>
      <c r="C161" s="68"/>
      <c r="D161" s="68"/>
      <c r="E161" s="68"/>
      <c r="F161" s="69"/>
    </row>
    <row r="162" s="85" customFormat="1" ht="15.75" hidden="1" customHeight="1" spans="1:6">
      <c r="A162" s="106"/>
      <c r="B162" s="67"/>
      <c r="C162" s="68"/>
      <c r="D162" s="68"/>
      <c r="E162" s="68"/>
      <c r="F162" s="69"/>
    </row>
    <row r="163" s="85" customFormat="1" ht="15.75" hidden="1" customHeight="1" spans="1:6">
      <c r="A163" s="106"/>
      <c r="B163" s="67"/>
      <c r="C163" s="68"/>
      <c r="D163" s="68"/>
      <c r="E163" s="68"/>
      <c r="F163" s="69"/>
    </row>
    <row r="164" s="85" customFormat="1" ht="15.75" hidden="1" customHeight="1" spans="1:6">
      <c r="A164" s="106"/>
      <c r="B164" s="67"/>
      <c r="C164" s="68"/>
      <c r="D164" s="68"/>
      <c r="E164" s="68"/>
      <c r="F164" s="69"/>
    </row>
    <row r="165" s="85" customFormat="1" ht="15.75" hidden="1" customHeight="1" spans="1:6">
      <c r="A165" s="106"/>
      <c r="B165" s="67"/>
      <c r="C165" s="68"/>
      <c r="D165" s="68"/>
      <c r="E165" s="68"/>
      <c r="F165" s="69"/>
    </row>
    <row r="166" s="85" customFormat="1" ht="15.75" hidden="1" customHeight="1" spans="1:6">
      <c r="A166" s="106"/>
      <c r="B166" s="67"/>
      <c r="C166" s="68"/>
      <c r="D166" s="68"/>
      <c r="E166" s="68"/>
      <c r="F166" s="69"/>
    </row>
    <row r="167" s="85" customFormat="1" ht="15.75" hidden="1" customHeight="1" spans="1:6">
      <c r="A167" s="106"/>
      <c r="B167" s="67"/>
      <c r="C167" s="68"/>
      <c r="D167" s="68"/>
      <c r="E167" s="68"/>
      <c r="F167" s="69"/>
    </row>
    <row r="168" s="85" customFormat="1" ht="15.75" hidden="1" customHeight="1" spans="1:6">
      <c r="A168" s="106"/>
      <c r="B168" s="67"/>
      <c r="C168" s="68"/>
      <c r="D168" s="68"/>
      <c r="E168" s="68"/>
      <c r="F168" s="69"/>
    </row>
    <row r="169" s="85" customFormat="1" ht="15.75" hidden="1" customHeight="1" spans="1:6">
      <c r="A169" s="106"/>
      <c r="B169" s="67"/>
      <c r="C169" s="68"/>
      <c r="D169" s="68"/>
      <c r="E169" s="68"/>
      <c r="F169" s="69"/>
    </row>
    <row r="170" s="85" customFormat="1" ht="15.75" hidden="1" customHeight="1" spans="1:6">
      <c r="A170" s="106"/>
      <c r="B170" s="67"/>
      <c r="C170" s="68"/>
      <c r="D170" s="68"/>
      <c r="E170" s="68"/>
      <c r="F170" s="69"/>
    </row>
    <row r="171" s="85" customFormat="1" ht="15.75" hidden="1" customHeight="1" spans="1:6">
      <c r="A171" s="106"/>
      <c r="B171" s="67"/>
      <c r="C171" s="68"/>
      <c r="D171" s="68"/>
      <c r="E171" s="68"/>
      <c r="F171" s="69"/>
    </row>
    <row r="172" s="85" customFormat="1" ht="15.75" hidden="1" customHeight="1" spans="1:6">
      <c r="A172" s="106"/>
      <c r="B172" s="67"/>
      <c r="C172" s="68"/>
      <c r="D172" s="68"/>
      <c r="E172" s="68"/>
      <c r="F172" s="69"/>
    </row>
    <row r="173" s="85" customFormat="1" ht="15.75" hidden="1" customHeight="1" spans="1:6">
      <c r="A173" s="106"/>
      <c r="B173" s="67"/>
      <c r="C173" s="68"/>
      <c r="D173" s="68"/>
      <c r="E173" s="68"/>
      <c r="F173" s="69"/>
    </row>
    <row r="174" s="85" customFormat="1" ht="15.75" hidden="1" customHeight="1" spans="1:6">
      <c r="A174" s="106"/>
      <c r="B174" s="67"/>
      <c r="C174" s="68"/>
      <c r="D174" s="68"/>
      <c r="E174" s="68"/>
      <c r="F174" s="69"/>
    </row>
    <row r="175" s="85" customFormat="1" ht="15.75" hidden="1" customHeight="1" spans="1:6">
      <c r="A175" s="106"/>
      <c r="B175" s="67"/>
      <c r="C175" s="68"/>
      <c r="D175" s="68"/>
      <c r="E175" s="68"/>
      <c r="F175" s="69"/>
    </row>
    <row r="176" s="85" customFormat="1" ht="15.75" hidden="1" customHeight="1" spans="1:6">
      <c r="A176" s="106"/>
      <c r="B176" s="67"/>
      <c r="C176" s="68"/>
      <c r="D176" s="68"/>
      <c r="E176" s="68"/>
      <c r="F176" s="69"/>
    </row>
    <row r="177" s="85" customFormat="1" ht="15.75" hidden="1" customHeight="1" spans="1:6">
      <c r="A177" s="106"/>
      <c r="B177" s="67"/>
      <c r="C177" s="68"/>
      <c r="D177" s="68"/>
      <c r="E177" s="68"/>
      <c r="F177" s="69"/>
    </row>
    <row r="178" s="81" customFormat="1" hidden="1" customHeight="1" spans="1:6">
      <c r="A178" s="93"/>
      <c r="B178" s="109"/>
      <c r="C178" s="93"/>
      <c r="D178" s="93"/>
      <c r="E178" s="97" t="s">
        <v>486</v>
      </c>
      <c r="F178" s="110" t="e">
        <f>#REF!</f>
        <v>#REF!</v>
      </c>
    </row>
    <row r="179" s="81" customFormat="1" hidden="1" customHeight="1" spans="1:6">
      <c r="A179" s="93"/>
      <c r="B179" s="109"/>
      <c r="C179" s="93"/>
      <c r="D179" s="93"/>
      <c r="E179" s="97" t="s">
        <v>487</v>
      </c>
      <c r="F179" s="110" t="e">
        <f>F178*7%</f>
        <v>#REF!</v>
      </c>
    </row>
    <row r="180" s="81" customFormat="1" ht="3.75" hidden="1" customHeight="1" spans="1:6">
      <c r="A180" s="93"/>
      <c r="B180" s="109"/>
      <c r="C180" s="93"/>
      <c r="D180" s="93"/>
      <c r="E180" s="97" t="s">
        <v>488</v>
      </c>
      <c r="F180" s="110" t="e">
        <f>#REF!</f>
        <v>#REF!</v>
      </c>
    </row>
    <row r="181" s="81" customFormat="1" customHeight="1" spans="1:6">
      <c r="A181" s="93"/>
      <c r="B181" s="93"/>
      <c r="C181" s="93"/>
      <c r="D181" s="93"/>
      <c r="E181" s="97" t="s">
        <v>41</v>
      </c>
      <c r="F181" s="111">
        <f>SUM(F13:F82)</f>
        <v>666513.84</v>
      </c>
    </row>
    <row r="182" s="81" customFormat="1" customHeight="1" spans="1:6">
      <c r="A182" s="93"/>
      <c r="B182" s="96"/>
      <c r="C182" s="93"/>
      <c r="D182" s="93"/>
      <c r="E182" s="97"/>
      <c r="F182" s="112" t="s">
        <v>1501</v>
      </c>
    </row>
    <row r="183" s="81" customFormat="1" customHeight="1" spans="1:6">
      <c r="A183" s="93"/>
      <c r="B183" s="96" t="s">
        <v>43</v>
      </c>
      <c r="C183" s="113"/>
      <c r="D183" s="113"/>
      <c r="E183" s="97"/>
      <c r="F183" s="114"/>
    </row>
    <row r="184" s="81" customFormat="1" customHeight="1" spans="1:6">
      <c r="A184" s="93"/>
      <c r="B184" s="96" t="s">
        <v>44</v>
      </c>
      <c r="C184" s="113"/>
      <c r="D184" s="115"/>
      <c r="E184" s="97"/>
      <c r="F184" s="116" t="s">
        <v>1433</v>
      </c>
    </row>
    <row r="185" s="81" customFormat="1" customHeight="1" spans="1:6">
      <c r="A185" s="93"/>
      <c r="B185" s="104" t="s">
        <v>45</v>
      </c>
      <c r="C185" s="94"/>
      <c r="D185" s="93"/>
      <c r="E185" s="97"/>
      <c r="F185" s="114"/>
    </row>
    <row r="186" s="86" customFormat="1" customHeight="1" spans="1:6">
      <c r="A186" s="113"/>
      <c r="B186" s="104" t="s">
        <v>491</v>
      </c>
      <c r="C186" s="94"/>
      <c r="D186" s="109"/>
      <c r="E186" s="113"/>
      <c r="F186" s="117"/>
    </row>
    <row r="187" s="81" customFormat="1" customHeight="1" spans="1:6">
      <c r="A187" s="93"/>
      <c r="B187" s="96" t="s">
        <v>492</v>
      </c>
      <c r="C187" s="113"/>
      <c r="D187" s="109"/>
      <c r="E187" s="115"/>
      <c r="F187" s="93"/>
    </row>
    <row r="188" s="81" customFormat="1" customHeight="1" spans="1:6">
      <c r="A188" s="93"/>
      <c r="B188" s="96" t="s">
        <v>493</v>
      </c>
      <c r="C188" s="118"/>
      <c r="D188" s="119"/>
      <c r="E188" s="93"/>
      <c r="F188" s="93"/>
    </row>
    <row r="189" s="87" customFormat="1" customHeight="1" spans="1:6">
      <c r="A189" s="120"/>
      <c r="B189" s="120"/>
      <c r="C189" s="120"/>
      <c r="D189" s="120"/>
      <c r="E189" s="120"/>
      <c r="F189" s="88"/>
    </row>
    <row r="190" s="87" customFormat="1" customHeight="1" spans="1:6">
      <c r="A190" s="121" t="s">
        <v>494</v>
      </c>
      <c r="B190" s="121"/>
      <c r="C190" s="121"/>
      <c r="D190" s="121"/>
      <c r="E190" s="121"/>
      <c r="F190" s="121"/>
    </row>
    <row r="191" s="87" customFormat="1" customHeight="1" spans="1:6">
      <c r="A191" s="121" t="s">
        <v>495</v>
      </c>
      <c r="B191" s="121"/>
      <c r="C191" s="121"/>
      <c r="D191" s="121"/>
      <c r="E191" s="121"/>
      <c r="F191" s="121"/>
    </row>
    <row r="192" s="87" customFormat="1" customHeight="1" spans="1:6">
      <c r="A192" s="121" t="s">
        <v>496</v>
      </c>
      <c r="B192" s="121"/>
      <c r="C192" s="121"/>
      <c r="D192" s="121"/>
      <c r="E192" s="121"/>
      <c r="F192" s="121"/>
    </row>
    <row r="193" s="87" customFormat="1" ht="19.5" customHeight="1" spans="1:6">
      <c r="A193" s="109"/>
      <c r="B193" s="104"/>
      <c r="C193" s="94"/>
      <c r="D193" s="109"/>
      <c r="E193" s="109"/>
      <c r="F193" s="109"/>
    </row>
    <row r="194" s="87" customFormat="1" customHeight="1" spans="1:6">
      <c r="A194" s="109"/>
      <c r="B194" s="96"/>
      <c r="C194" s="113"/>
      <c r="D194" s="109"/>
      <c r="E194" s="109"/>
      <c r="F194" s="109"/>
    </row>
    <row r="195" s="87" customFormat="1" customHeight="1" spans="1:6">
      <c r="A195" s="109"/>
      <c r="B195" s="104"/>
      <c r="C195" s="94"/>
      <c r="D195" s="109"/>
      <c r="E195" s="109"/>
      <c r="F195" s="109"/>
    </row>
    <row r="196" s="87" customFormat="1" customHeight="1" spans="1:6">
      <c r="A196" s="109"/>
      <c r="B196" s="96"/>
      <c r="C196" s="113"/>
      <c r="D196" s="109"/>
      <c r="E196" s="109"/>
      <c r="F196" s="109"/>
    </row>
    <row r="197" s="87" customFormat="1" ht="19.5" customHeight="1" spans="2:6">
      <c r="B197" s="96"/>
      <c r="C197" s="118"/>
      <c r="D197" s="119"/>
      <c r="E197" s="116"/>
      <c r="F197" s="116"/>
    </row>
    <row r="198" s="88" customFormat="1" ht="15" customHeight="1" spans="2:6">
      <c r="B198" s="122"/>
      <c r="C198" s="122"/>
      <c r="D198" s="122"/>
      <c r="E198" s="122"/>
      <c r="F198" s="122"/>
    </row>
    <row r="199" s="88" customFormat="1" ht="15" customHeight="1" spans="2:6">
      <c r="B199" s="120"/>
      <c r="C199" s="120"/>
      <c r="D199" s="120"/>
      <c r="E199" s="120"/>
      <c r="F199" s="120"/>
    </row>
    <row r="200" s="89" customFormat="1" ht="15" customHeight="1" spans="2:6">
      <c r="B200" s="121"/>
      <c r="C200" s="121"/>
      <c r="D200" s="121"/>
      <c r="E200" s="121"/>
      <c r="F200" s="121"/>
    </row>
    <row r="201" s="89" customFormat="1" ht="15" customHeight="1" spans="2:6">
      <c r="B201" s="121"/>
      <c r="C201" s="121"/>
      <c r="D201" s="121"/>
      <c r="E201" s="121"/>
      <c r="F201" s="121"/>
    </row>
    <row r="202" s="81" customFormat="1" customHeight="1" spans="2:6">
      <c r="B202" s="121"/>
      <c r="C202" s="121"/>
      <c r="D202" s="121"/>
      <c r="E202" s="121"/>
      <c r="F202" s="121"/>
    </row>
    <row r="203" s="81" customFormat="1" customHeight="1" spans="2:6">
      <c r="B203" s="92"/>
      <c r="C203" s="92"/>
      <c r="D203" s="92"/>
      <c r="E203" s="92"/>
      <c r="F203" s="92"/>
    </row>
  </sheetData>
  <mergeCells count="11">
    <mergeCell ref="B3:F3"/>
    <mergeCell ref="B5:F5"/>
    <mergeCell ref="A189:E189"/>
    <mergeCell ref="A190:F190"/>
    <mergeCell ref="A191:F191"/>
    <mergeCell ref="A192:F192"/>
    <mergeCell ref="B198:F198"/>
    <mergeCell ref="B199:F199"/>
    <mergeCell ref="B200:F200"/>
    <mergeCell ref="B201:F201"/>
    <mergeCell ref="B202:F202"/>
  </mergeCells>
  <conditionalFormatting sqref="E13:E82">
    <cfRule type="duplicateValues" dxfId="0" priority="1"/>
  </conditionalFormatting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"/>
  <sheetViews>
    <sheetView topLeftCell="A135" workbookViewId="0">
      <selection activeCell="H154" sqref="H154"/>
    </sheetView>
  </sheetViews>
  <sheetFormatPr defaultColWidth="9" defaultRowHeight="13.5" outlineLevelCol="5"/>
  <cols>
    <col min="2" max="2" width="16" customWidth="1"/>
    <col min="3" max="3" width="27.75" customWidth="1"/>
    <col min="4" max="4" width="19.875" customWidth="1"/>
    <col min="5" max="5" width="17.875" customWidth="1"/>
    <col min="6" max="6" width="18.375" customWidth="1"/>
  </cols>
  <sheetData>
    <row r="1" spans="1:6">
      <c r="A1" s="48"/>
      <c r="B1" s="48"/>
      <c r="C1" s="48"/>
      <c r="D1" s="48"/>
      <c r="E1" s="48"/>
      <c r="F1" s="48"/>
    </row>
    <row r="2" spans="1:6">
      <c r="A2" s="48"/>
      <c r="B2" s="48"/>
      <c r="C2" s="48"/>
      <c r="D2" s="48"/>
      <c r="E2" s="48"/>
      <c r="F2" s="48"/>
    </row>
    <row r="3" ht="23.25" spans="1:6">
      <c r="A3" s="49"/>
      <c r="B3" s="50"/>
      <c r="C3" s="50"/>
      <c r="D3" s="50"/>
      <c r="E3" s="50"/>
      <c r="F3" s="50"/>
    </row>
    <row r="4" spans="1:6">
      <c r="A4" s="48"/>
      <c r="B4" s="48"/>
      <c r="C4" s="48"/>
      <c r="D4" s="48"/>
      <c r="E4" s="48"/>
      <c r="F4" s="48"/>
    </row>
    <row r="5" ht="18.75" spans="1:6">
      <c r="A5" s="51"/>
      <c r="B5" s="52" t="s">
        <v>440</v>
      </c>
      <c r="C5" s="52"/>
      <c r="D5" s="52"/>
      <c r="E5" s="52"/>
      <c r="F5" s="52"/>
    </row>
    <row r="6" spans="1:6">
      <c r="A6" s="48"/>
      <c r="B6" s="53"/>
      <c r="C6" s="53"/>
      <c r="D6" s="53"/>
      <c r="E6" s="53"/>
      <c r="F6" s="53"/>
    </row>
    <row r="7" spans="1:6">
      <c r="A7" s="54"/>
      <c r="B7" s="55"/>
      <c r="C7" s="55"/>
      <c r="D7" s="54"/>
      <c r="E7" s="54"/>
      <c r="F7" s="56"/>
    </row>
    <row r="8" spans="1:6">
      <c r="A8" s="57"/>
      <c r="B8" s="58" t="s">
        <v>441</v>
      </c>
      <c r="C8" s="59" t="s">
        <v>442</v>
      </c>
      <c r="D8" s="60"/>
      <c r="E8" s="58" t="s">
        <v>1</v>
      </c>
      <c r="F8" s="61"/>
    </row>
    <row r="9" spans="1:6">
      <c r="A9" s="57"/>
      <c r="B9" s="58" t="s">
        <v>444</v>
      </c>
      <c r="C9" s="341" t="s">
        <v>445</v>
      </c>
      <c r="D9" s="60"/>
      <c r="E9" s="58" t="s">
        <v>4</v>
      </c>
      <c r="F9" s="63">
        <v>43617</v>
      </c>
    </row>
    <row r="10" spans="1:6">
      <c r="A10" s="57"/>
      <c r="B10" s="58"/>
      <c r="C10" s="341" t="s">
        <v>446</v>
      </c>
      <c r="D10" s="64"/>
      <c r="E10" s="58" t="s">
        <v>6</v>
      </c>
      <c r="F10" s="61" t="s">
        <v>7</v>
      </c>
    </row>
    <row r="11" spans="1:6">
      <c r="A11" s="57"/>
      <c r="B11" s="60"/>
      <c r="C11" s="59"/>
      <c r="D11" s="57"/>
      <c r="E11" s="58"/>
      <c r="F11" s="61"/>
    </row>
    <row r="12" spans="1:6">
      <c r="A12" s="57"/>
      <c r="B12" s="65" t="s">
        <v>8</v>
      </c>
      <c r="C12" s="65" t="s">
        <v>9</v>
      </c>
      <c r="D12" s="65" t="s">
        <v>10</v>
      </c>
      <c r="E12" s="65" t="s">
        <v>11</v>
      </c>
      <c r="F12" s="65" t="s">
        <v>12</v>
      </c>
    </row>
    <row r="13" spans="1:6">
      <c r="A13" s="66"/>
      <c r="B13" s="67">
        <v>43586</v>
      </c>
      <c r="C13" s="68">
        <v>32645</v>
      </c>
      <c r="D13" s="68" t="s">
        <v>1502</v>
      </c>
      <c r="E13" s="68">
        <v>1490729</v>
      </c>
      <c r="F13" s="69">
        <v>10770</v>
      </c>
    </row>
    <row r="14" spans="1:6">
      <c r="A14" s="66"/>
      <c r="B14" s="67">
        <v>43586</v>
      </c>
      <c r="C14" s="68">
        <v>32647</v>
      </c>
      <c r="D14" s="68" t="s">
        <v>1503</v>
      </c>
      <c r="E14" s="68">
        <v>1492747</v>
      </c>
      <c r="F14" s="69">
        <v>9710</v>
      </c>
    </row>
    <row r="15" spans="1:6">
      <c r="A15" s="66"/>
      <c r="B15" s="67">
        <v>43587</v>
      </c>
      <c r="C15" s="68">
        <v>32840</v>
      </c>
      <c r="D15" s="68" t="s">
        <v>1504</v>
      </c>
      <c r="E15" s="68">
        <v>1483783</v>
      </c>
      <c r="F15" s="69">
        <v>4680.01</v>
      </c>
    </row>
    <row r="16" spans="1:6">
      <c r="A16" s="66"/>
      <c r="B16" s="67">
        <v>43587</v>
      </c>
      <c r="C16" s="68">
        <v>32841</v>
      </c>
      <c r="D16" s="68" t="s">
        <v>1505</v>
      </c>
      <c r="E16" s="68">
        <v>1476975</v>
      </c>
      <c r="F16" s="69">
        <v>15979.99</v>
      </c>
    </row>
    <row r="17" spans="1:6">
      <c r="A17" s="66"/>
      <c r="B17" s="67">
        <v>43587</v>
      </c>
      <c r="C17" s="68">
        <v>32849</v>
      </c>
      <c r="D17" s="68" t="s">
        <v>1506</v>
      </c>
      <c r="E17" s="68">
        <v>1467113</v>
      </c>
      <c r="F17" s="69">
        <v>4680</v>
      </c>
    </row>
    <row r="18" spans="1:6">
      <c r="A18" s="66"/>
      <c r="B18" s="67">
        <v>43587</v>
      </c>
      <c r="C18" s="68">
        <v>32853</v>
      </c>
      <c r="D18" s="68" t="s">
        <v>1507</v>
      </c>
      <c r="E18" s="68">
        <v>1489995</v>
      </c>
      <c r="F18" s="69">
        <v>11655</v>
      </c>
    </row>
    <row r="19" spans="1:6">
      <c r="A19" s="66"/>
      <c r="B19" s="67">
        <v>43587</v>
      </c>
      <c r="C19" s="68">
        <v>32856</v>
      </c>
      <c r="D19" s="68" t="s">
        <v>1508</v>
      </c>
      <c r="E19" s="68">
        <v>1474745</v>
      </c>
      <c r="F19" s="69">
        <v>11655</v>
      </c>
    </row>
    <row r="20" spans="1:6">
      <c r="A20" s="66"/>
      <c r="B20" s="67">
        <v>43587</v>
      </c>
      <c r="C20" s="68">
        <v>32859</v>
      </c>
      <c r="D20" s="68" t="s">
        <v>1509</v>
      </c>
      <c r="E20" s="68">
        <v>1474745</v>
      </c>
      <c r="F20" s="69">
        <v>11655</v>
      </c>
    </row>
    <row r="21" spans="1:6">
      <c r="A21" s="66"/>
      <c r="B21" s="67">
        <v>43587</v>
      </c>
      <c r="C21" s="68">
        <v>32862</v>
      </c>
      <c r="D21" s="68" t="s">
        <v>1510</v>
      </c>
      <c r="E21" s="68">
        <v>1475777</v>
      </c>
      <c r="F21" s="69">
        <v>9535</v>
      </c>
    </row>
    <row r="22" spans="1:6">
      <c r="A22" s="66"/>
      <c r="B22" s="67">
        <v>43587</v>
      </c>
      <c r="C22" s="68">
        <v>32864</v>
      </c>
      <c r="D22" s="68" t="s">
        <v>1511</v>
      </c>
      <c r="E22" s="68">
        <v>1492922</v>
      </c>
      <c r="F22" s="69">
        <v>4415</v>
      </c>
    </row>
    <row r="23" spans="1:6">
      <c r="A23" s="66"/>
      <c r="B23" s="67">
        <v>43587</v>
      </c>
      <c r="C23" s="68">
        <v>32865</v>
      </c>
      <c r="D23" s="68" t="s">
        <v>1512</v>
      </c>
      <c r="E23" s="68">
        <v>1476512</v>
      </c>
      <c r="F23" s="69">
        <v>10595</v>
      </c>
    </row>
    <row r="24" spans="1:6">
      <c r="A24" s="66"/>
      <c r="B24" s="67">
        <v>43587</v>
      </c>
      <c r="C24" s="68">
        <v>32866</v>
      </c>
      <c r="D24" s="68" t="s">
        <v>1513</v>
      </c>
      <c r="E24" s="68">
        <v>1481423</v>
      </c>
      <c r="F24" s="69">
        <v>5210</v>
      </c>
    </row>
    <row r="25" spans="1:6">
      <c r="A25" s="66"/>
      <c r="B25" s="67">
        <v>43587</v>
      </c>
      <c r="C25" s="68">
        <v>32869</v>
      </c>
      <c r="D25" s="68" t="s">
        <v>1514</v>
      </c>
      <c r="E25" s="68">
        <v>1492845</v>
      </c>
      <c r="F25" s="69">
        <v>4415</v>
      </c>
    </row>
    <row r="26" spans="1:6">
      <c r="A26" s="66"/>
      <c r="B26" s="67">
        <v>43587</v>
      </c>
      <c r="C26" s="68">
        <v>32871</v>
      </c>
      <c r="D26" s="68" t="s">
        <v>1515</v>
      </c>
      <c r="E26" s="68">
        <v>1475078</v>
      </c>
      <c r="F26" s="69">
        <v>10595</v>
      </c>
    </row>
    <row r="27" spans="1:6">
      <c r="A27" s="66"/>
      <c r="B27" s="67">
        <v>43587</v>
      </c>
      <c r="C27" s="68">
        <v>32881</v>
      </c>
      <c r="D27" s="68" t="s">
        <v>1516</v>
      </c>
      <c r="E27" s="68">
        <v>1467114</v>
      </c>
      <c r="F27" s="69">
        <v>4679.99</v>
      </c>
    </row>
    <row r="28" spans="1:6">
      <c r="A28" s="66"/>
      <c r="B28" s="67">
        <v>43587</v>
      </c>
      <c r="C28" s="68">
        <v>32887</v>
      </c>
      <c r="D28" s="68" t="s">
        <v>1517</v>
      </c>
      <c r="E28" s="68">
        <v>1476460</v>
      </c>
      <c r="F28" s="69">
        <v>5740</v>
      </c>
    </row>
    <row r="29" spans="1:6">
      <c r="A29" s="66"/>
      <c r="B29" s="67">
        <v>43587</v>
      </c>
      <c r="C29" s="68">
        <v>32890</v>
      </c>
      <c r="D29" s="68" t="s">
        <v>1518</v>
      </c>
      <c r="E29" s="68">
        <v>1492982</v>
      </c>
      <c r="F29" s="69">
        <v>5475.01</v>
      </c>
    </row>
    <row r="30" spans="1:6">
      <c r="A30" s="66"/>
      <c r="B30" s="67">
        <v>43588</v>
      </c>
      <c r="C30" s="68">
        <v>33007</v>
      </c>
      <c r="D30" s="68" t="s">
        <v>1519</v>
      </c>
      <c r="E30" s="68">
        <v>1469190</v>
      </c>
      <c r="F30" s="69">
        <v>9360.02</v>
      </c>
    </row>
    <row r="31" spans="1:6">
      <c r="A31" s="66"/>
      <c r="B31" s="67">
        <v>43588</v>
      </c>
      <c r="C31" s="68">
        <v>33033</v>
      </c>
      <c r="D31" s="68" t="s">
        <v>1506</v>
      </c>
      <c r="E31" s="68">
        <v>1467115</v>
      </c>
      <c r="F31" s="69">
        <v>4680</v>
      </c>
    </row>
    <row r="32" spans="1:6">
      <c r="A32" s="66"/>
      <c r="B32" s="67">
        <v>43588</v>
      </c>
      <c r="C32" s="68">
        <v>33037</v>
      </c>
      <c r="D32" s="68" t="s">
        <v>1520</v>
      </c>
      <c r="E32" s="68">
        <v>1492863</v>
      </c>
      <c r="F32" s="69">
        <v>13685</v>
      </c>
    </row>
    <row r="33" spans="1:6">
      <c r="A33" s="66"/>
      <c r="B33" s="67">
        <v>43588</v>
      </c>
      <c r="C33" s="68">
        <v>33050</v>
      </c>
      <c r="D33" s="68" t="s">
        <v>1521</v>
      </c>
      <c r="E33" s="68">
        <v>1469190</v>
      </c>
      <c r="F33" s="69">
        <v>9359.99</v>
      </c>
    </row>
    <row r="34" spans="1:6">
      <c r="A34" s="66"/>
      <c r="B34" s="67">
        <v>43588</v>
      </c>
      <c r="C34" s="68">
        <v>33057</v>
      </c>
      <c r="D34" s="68" t="s">
        <v>1522</v>
      </c>
      <c r="E34" s="68">
        <v>1492597</v>
      </c>
      <c r="F34" s="69">
        <v>13685</v>
      </c>
    </row>
    <row r="35" spans="1:6">
      <c r="A35" s="66"/>
      <c r="B35" s="67">
        <v>43588</v>
      </c>
      <c r="C35" s="68">
        <v>33063</v>
      </c>
      <c r="D35" s="68" t="s">
        <v>1523</v>
      </c>
      <c r="E35" s="68">
        <v>1492286</v>
      </c>
      <c r="F35" s="69">
        <v>10950.02</v>
      </c>
    </row>
    <row r="36" spans="1:6">
      <c r="A36" s="66"/>
      <c r="B36" s="67">
        <v>43588</v>
      </c>
      <c r="C36" s="68">
        <v>33064</v>
      </c>
      <c r="D36" s="68" t="s">
        <v>1516</v>
      </c>
      <c r="E36" s="68">
        <v>1467122</v>
      </c>
      <c r="F36" s="69">
        <v>4680</v>
      </c>
    </row>
    <row r="37" spans="1:6">
      <c r="A37" s="66"/>
      <c r="B37" s="67">
        <v>43588</v>
      </c>
      <c r="C37" s="68">
        <v>33076</v>
      </c>
      <c r="D37" s="68" t="s">
        <v>1524</v>
      </c>
      <c r="E37" s="68">
        <v>1477553</v>
      </c>
      <c r="F37" s="69">
        <v>9359.99</v>
      </c>
    </row>
    <row r="38" spans="1:6">
      <c r="A38" s="66"/>
      <c r="B38" s="67">
        <v>43589</v>
      </c>
      <c r="C38" s="68">
        <v>33275</v>
      </c>
      <c r="D38" s="68" t="s">
        <v>1525</v>
      </c>
      <c r="E38" s="68">
        <v>1495454</v>
      </c>
      <c r="F38" s="69">
        <v>4415</v>
      </c>
    </row>
    <row r="39" spans="1:6">
      <c r="A39" s="66"/>
      <c r="B39" s="67">
        <v>43589</v>
      </c>
      <c r="C39" s="68">
        <v>33276</v>
      </c>
      <c r="D39" s="68" t="s">
        <v>1526</v>
      </c>
      <c r="E39" s="68">
        <v>1477479</v>
      </c>
      <c r="F39" s="69">
        <v>5210.01</v>
      </c>
    </row>
    <row r="40" spans="1:6">
      <c r="A40" s="66"/>
      <c r="B40" s="67">
        <v>43589</v>
      </c>
      <c r="C40" s="68">
        <v>33279</v>
      </c>
      <c r="D40" s="68" t="s">
        <v>1527</v>
      </c>
      <c r="E40" s="68">
        <v>1468432</v>
      </c>
      <c r="F40" s="69">
        <v>4680</v>
      </c>
    </row>
    <row r="41" spans="1:6">
      <c r="A41" s="66"/>
      <c r="B41" s="67">
        <v>43589</v>
      </c>
      <c r="C41" s="68">
        <v>33283</v>
      </c>
      <c r="D41" s="68" t="s">
        <v>1528</v>
      </c>
      <c r="E41" s="68">
        <v>1467278</v>
      </c>
      <c r="F41" s="69">
        <v>21015</v>
      </c>
    </row>
    <row r="42" spans="1:6">
      <c r="A42" s="66"/>
      <c r="B42" s="67">
        <v>43589</v>
      </c>
      <c r="C42" s="68">
        <v>33285</v>
      </c>
      <c r="D42" s="68" t="s">
        <v>1529</v>
      </c>
      <c r="E42" s="68">
        <v>1470884</v>
      </c>
      <c r="F42" s="69">
        <v>4680</v>
      </c>
    </row>
    <row r="43" spans="1:6">
      <c r="A43" s="66"/>
      <c r="B43" s="67">
        <v>43589</v>
      </c>
      <c r="C43" s="68">
        <v>33286</v>
      </c>
      <c r="D43" s="68" t="s">
        <v>1530</v>
      </c>
      <c r="E43" s="68">
        <v>1481691</v>
      </c>
      <c r="F43" s="69">
        <v>11480</v>
      </c>
    </row>
    <row r="44" spans="1:6">
      <c r="A44" s="66"/>
      <c r="B44" s="67">
        <v>43589</v>
      </c>
      <c r="C44" s="68">
        <v>33287</v>
      </c>
      <c r="D44" s="68" t="s">
        <v>1531</v>
      </c>
      <c r="E44" s="68">
        <v>1478609</v>
      </c>
      <c r="F44" s="69">
        <v>4680</v>
      </c>
    </row>
    <row r="45" spans="1:6">
      <c r="A45" s="66"/>
      <c r="B45" s="67">
        <v>43589</v>
      </c>
      <c r="C45" s="68">
        <v>33291</v>
      </c>
      <c r="D45" s="68" t="s">
        <v>1069</v>
      </c>
      <c r="E45" s="68">
        <v>1489898</v>
      </c>
      <c r="F45" s="69">
        <v>15630</v>
      </c>
    </row>
    <row r="46" spans="1:6">
      <c r="A46" s="66"/>
      <c r="B46" s="67">
        <v>43589</v>
      </c>
      <c r="C46" s="68">
        <v>33294</v>
      </c>
      <c r="D46" s="68" t="s">
        <v>1532</v>
      </c>
      <c r="E46" s="68">
        <v>1494948</v>
      </c>
      <c r="F46" s="69">
        <v>4415</v>
      </c>
    </row>
    <row r="47" spans="1:6">
      <c r="A47" s="66"/>
      <c r="B47" s="67">
        <v>43589</v>
      </c>
      <c r="C47" s="68">
        <v>33301</v>
      </c>
      <c r="D47" s="68" t="s">
        <v>427</v>
      </c>
      <c r="E47" s="68">
        <v>1468432</v>
      </c>
      <c r="F47" s="69">
        <v>4679.75</v>
      </c>
    </row>
    <row r="48" spans="1:6">
      <c r="A48" s="66"/>
      <c r="B48" s="67">
        <v>43589</v>
      </c>
      <c r="C48" s="68">
        <v>33304</v>
      </c>
      <c r="D48" s="68" t="s">
        <v>1533</v>
      </c>
      <c r="E48" s="68">
        <v>1468842</v>
      </c>
      <c r="F48" s="69">
        <v>9360</v>
      </c>
    </row>
    <row r="49" spans="1:6">
      <c r="A49" s="66"/>
      <c r="B49" s="67">
        <v>43589</v>
      </c>
      <c r="C49" s="68">
        <v>33313</v>
      </c>
      <c r="D49" s="68" t="s">
        <v>1506</v>
      </c>
      <c r="E49" s="68">
        <v>1467125</v>
      </c>
      <c r="F49" s="69">
        <v>4680</v>
      </c>
    </row>
    <row r="50" spans="1:6">
      <c r="A50" s="66"/>
      <c r="B50" s="67">
        <v>43589</v>
      </c>
      <c r="C50" s="68">
        <v>33317</v>
      </c>
      <c r="D50" s="68" t="s">
        <v>1534</v>
      </c>
      <c r="E50" s="68">
        <v>1492926</v>
      </c>
      <c r="F50" s="69">
        <v>22955</v>
      </c>
    </row>
    <row r="51" spans="1:6">
      <c r="A51" s="66"/>
      <c r="B51" s="67">
        <v>43589</v>
      </c>
      <c r="C51" s="68">
        <v>33321</v>
      </c>
      <c r="D51" s="68" t="s">
        <v>1535</v>
      </c>
      <c r="E51" s="68">
        <v>1468924</v>
      </c>
      <c r="F51" s="69">
        <v>17220</v>
      </c>
    </row>
    <row r="52" spans="1:6">
      <c r="A52" s="66"/>
      <c r="B52" s="67">
        <v>43589</v>
      </c>
      <c r="C52" s="68">
        <v>33323</v>
      </c>
      <c r="D52" s="68" t="s">
        <v>1516</v>
      </c>
      <c r="E52" s="68">
        <v>1467133</v>
      </c>
      <c r="F52" s="69">
        <v>4680</v>
      </c>
    </row>
    <row r="53" spans="1:6">
      <c r="A53" s="66"/>
      <c r="B53" s="67">
        <v>43589</v>
      </c>
      <c r="C53" s="68">
        <v>33332</v>
      </c>
      <c r="D53" s="68" t="s">
        <v>1536</v>
      </c>
      <c r="E53" s="68">
        <v>1492553</v>
      </c>
      <c r="F53" s="69">
        <v>18100</v>
      </c>
    </row>
    <row r="54" spans="1:6">
      <c r="A54" s="66"/>
      <c r="B54" s="67">
        <v>43589</v>
      </c>
      <c r="C54" s="68">
        <v>33333</v>
      </c>
      <c r="D54" s="68" t="s">
        <v>1537</v>
      </c>
      <c r="E54" s="68">
        <v>1494823</v>
      </c>
      <c r="F54" s="69">
        <v>4415</v>
      </c>
    </row>
    <row r="55" spans="1:6">
      <c r="A55" s="66"/>
      <c r="B55" s="67">
        <v>43589</v>
      </c>
      <c r="C55" s="68">
        <v>33351</v>
      </c>
      <c r="D55" s="68" t="s">
        <v>1538</v>
      </c>
      <c r="E55" s="68">
        <v>1468844</v>
      </c>
      <c r="F55" s="69">
        <v>9360</v>
      </c>
    </row>
    <row r="56" spans="1:6">
      <c r="A56" s="66"/>
      <c r="B56" s="67">
        <v>43589</v>
      </c>
      <c r="C56" s="68">
        <v>33352</v>
      </c>
      <c r="D56" s="68" t="s">
        <v>1539</v>
      </c>
      <c r="E56" s="68">
        <v>1491356</v>
      </c>
      <c r="F56" s="69">
        <v>14040</v>
      </c>
    </row>
    <row r="57" spans="1:6">
      <c r="A57" s="66"/>
      <c r="B57" s="67">
        <v>43590</v>
      </c>
      <c r="C57" s="68">
        <v>33541</v>
      </c>
      <c r="D57" s="68" t="s">
        <v>1540</v>
      </c>
      <c r="E57" s="68">
        <v>1494749</v>
      </c>
      <c r="F57" s="69">
        <v>6050</v>
      </c>
    </row>
    <row r="58" spans="1:6">
      <c r="A58" s="66"/>
      <c r="B58" s="67">
        <v>43590</v>
      </c>
      <c r="C58" s="68">
        <v>33542</v>
      </c>
      <c r="D58" s="68" t="s">
        <v>1541</v>
      </c>
      <c r="E58" s="68">
        <v>1473671</v>
      </c>
      <c r="F58" s="69">
        <v>5210</v>
      </c>
    </row>
    <row r="59" spans="1:6">
      <c r="A59" s="66"/>
      <c r="B59" s="67">
        <v>43590</v>
      </c>
      <c r="C59" s="68">
        <v>33545</v>
      </c>
      <c r="D59" s="68" t="s">
        <v>1542</v>
      </c>
      <c r="E59" s="68">
        <v>1495707</v>
      </c>
      <c r="F59" s="69">
        <v>4415</v>
      </c>
    </row>
    <row r="60" spans="1:6">
      <c r="A60" s="66"/>
      <c r="B60" s="67">
        <v>43590</v>
      </c>
      <c r="C60" s="68">
        <v>33546</v>
      </c>
      <c r="D60" s="68" t="s">
        <v>1517</v>
      </c>
      <c r="E60" s="68">
        <v>1486383</v>
      </c>
      <c r="F60" s="69">
        <v>5740</v>
      </c>
    </row>
    <row r="61" spans="1:6">
      <c r="A61" s="66"/>
      <c r="B61" s="67">
        <v>43590</v>
      </c>
      <c r="C61" s="68">
        <v>33552</v>
      </c>
      <c r="D61" s="68" t="s">
        <v>1543</v>
      </c>
      <c r="E61" s="68">
        <v>1489631</v>
      </c>
      <c r="F61" s="69">
        <v>4680</v>
      </c>
    </row>
    <row r="62" spans="1:6">
      <c r="A62" s="66"/>
      <c r="B62" s="67">
        <v>43590</v>
      </c>
      <c r="C62" s="68">
        <v>33555</v>
      </c>
      <c r="D62" s="68" t="s">
        <v>1544</v>
      </c>
      <c r="E62" s="68">
        <v>1479356</v>
      </c>
      <c r="F62" s="69">
        <v>5740</v>
      </c>
    </row>
    <row r="63" spans="1:6">
      <c r="A63" s="66"/>
      <c r="B63" s="67">
        <v>43590</v>
      </c>
      <c r="C63" s="68">
        <v>33558</v>
      </c>
      <c r="D63" s="68" t="s">
        <v>1545</v>
      </c>
      <c r="E63" s="68">
        <v>1495453</v>
      </c>
      <c r="F63" s="69">
        <v>8830</v>
      </c>
    </row>
    <row r="64" spans="1:6">
      <c r="A64" s="66"/>
      <c r="B64" s="67">
        <v>43590</v>
      </c>
      <c r="C64" s="68">
        <v>33559</v>
      </c>
      <c r="D64" s="68" t="s">
        <v>1546</v>
      </c>
      <c r="E64" s="70">
        <v>1486380</v>
      </c>
      <c r="F64" s="69">
        <v>11655</v>
      </c>
    </row>
    <row r="65" spans="1:6">
      <c r="A65" s="66"/>
      <c r="B65" s="67">
        <v>43590</v>
      </c>
      <c r="C65" s="68">
        <v>33565</v>
      </c>
      <c r="D65" s="68" t="s">
        <v>1547</v>
      </c>
      <c r="E65" s="68">
        <v>1495618</v>
      </c>
      <c r="F65" s="69">
        <v>5475.01</v>
      </c>
    </row>
    <row r="66" spans="1:6">
      <c r="A66" s="66"/>
      <c r="B66" s="67">
        <v>43590</v>
      </c>
      <c r="C66" s="68">
        <v>33567</v>
      </c>
      <c r="D66" s="68" t="s">
        <v>1506</v>
      </c>
      <c r="E66" s="68">
        <v>1467127</v>
      </c>
      <c r="F66" s="69">
        <v>4680</v>
      </c>
    </row>
    <row r="67" spans="1:6">
      <c r="A67" s="66"/>
      <c r="B67" s="67">
        <v>43590</v>
      </c>
      <c r="C67" s="68">
        <v>33568</v>
      </c>
      <c r="D67" s="68" t="s">
        <v>1548</v>
      </c>
      <c r="E67" s="68">
        <v>1494847</v>
      </c>
      <c r="F67" s="69">
        <v>8830</v>
      </c>
    </row>
    <row r="68" spans="1:6">
      <c r="A68" s="66"/>
      <c r="B68" s="67">
        <v>43590</v>
      </c>
      <c r="C68" s="68">
        <v>33570</v>
      </c>
      <c r="D68" s="68" t="s">
        <v>1549</v>
      </c>
      <c r="E68" s="68">
        <v>1494847</v>
      </c>
      <c r="F68" s="69">
        <v>8830</v>
      </c>
    </row>
    <row r="69" spans="1:6">
      <c r="A69" s="66"/>
      <c r="B69" s="67">
        <v>43590</v>
      </c>
      <c r="C69" s="68">
        <v>33573</v>
      </c>
      <c r="D69" s="68" t="s">
        <v>1550</v>
      </c>
      <c r="E69" s="68">
        <v>1475776</v>
      </c>
      <c r="F69" s="69">
        <v>14040</v>
      </c>
    </row>
    <row r="70" spans="1:6">
      <c r="A70" s="66"/>
      <c r="B70" s="67">
        <v>43590</v>
      </c>
      <c r="C70" s="68">
        <v>33580</v>
      </c>
      <c r="D70" s="68" t="s">
        <v>1551</v>
      </c>
      <c r="E70" s="68">
        <v>1495335</v>
      </c>
      <c r="F70" s="69">
        <v>8830</v>
      </c>
    </row>
    <row r="71" spans="1:6">
      <c r="A71" s="66"/>
      <c r="B71" s="67">
        <v>43590</v>
      </c>
      <c r="C71" s="68">
        <v>33581</v>
      </c>
      <c r="D71" s="68" t="s">
        <v>1516</v>
      </c>
      <c r="E71" s="68">
        <v>1467137</v>
      </c>
      <c r="F71" s="69">
        <v>4680</v>
      </c>
    </row>
    <row r="72" spans="1:6">
      <c r="A72" s="66"/>
      <c r="B72" s="67">
        <v>43590</v>
      </c>
      <c r="C72" s="68">
        <v>33587</v>
      </c>
      <c r="D72" s="68" t="s">
        <v>1552</v>
      </c>
      <c r="E72" s="68">
        <v>1494477</v>
      </c>
      <c r="F72" s="69">
        <v>8830</v>
      </c>
    </row>
    <row r="73" spans="1:6">
      <c r="A73" s="66"/>
      <c r="B73" s="67">
        <v>43590</v>
      </c>
      <c r="C73" s="68">
        <v>33643</v>
      </c>
      <c r="D73" s="68" t="s">
        <v>1553</v>
      </c>
      <c r="E73" s="68">
        <v>1486316</v>
      </c>
      <c r="F73" s="69">
        <v>23575</v>
      </c>
    </row>
    <row r="74" spans="1:6">
      <c r="A74" s="66"/>
      <c r="B74" s="67">
        <v>43590</v>
      </c>
      <c r="C74" s="68">
        <v>33646</v>
      </c>
      <c r="D74" s="68" t="s">
        <v>1554</v>
      </c>
      <c r="E74" s="68">
        <v>1492681</v>
      </c>
      <c r="F74" s="69">
        <v>28485</v>
      </c>
    </row>
    <row r="75" spans="1:6">
      <c r="A75" s="66"/>
      <c r="B75" s="67">
        <v>43591</v>
      </c>
      <c r="C75" s="68">
        <v>33796</v>
      </c>
      <c r="D75" s="68" t="s">
        <v>1555</v>
      </c>
      <c r="E75" s="68">
        <v>1493603</v>
      </c>
      <c r="F75" s="69">
        <v>13245</v>
      </c>
    </row>
    <row r="76" spans="1:6">
      <c r="A76" s="66"/>
      <c r="B76" s="67">
        <v>43591</v>
      </c>
      <c r="C76" s="68">
        <v>33800</v>
      </c>
      <c r="D76" s="68" t="s">
        <v>1556</v>
      </c>
      <c r="E76" s="68">
        <v>1491403</v>
      </c>
      <c r="F76" s="69">
        <v>26050</v>
      </c>
    </row>
    <row r="77" spans="1:6">
      <c r="A77" s="66"/>
      <c r="B77" s="67">
        <v>43591</v>
      </c>
      <c r="C77" s="68">
        <v>33816</v>
      </c>
      <c r="D77" s="68" t="s">
        <v>1557</v>
      </c>
      <c r="E77" s="68">
        <v>1461840</v>
      </c>
      <c r="F77" s="69">
        <v>14040</v>
      </c>
    </row>
    <row r="78" spans="1:6">
      <c r="A78" s="66"/>
      <c r="B78" s="67">
        <v>43592</v>
      </c>
      <c r="C78" s="68">
        <v>33970</v>
      </c>
      <c r="D78" s="68" t="s">
        <v>1558</v>
      </c>
      <c r="E78" s="68">
        <v>1495793</v>
      </c>
      <c r="F78" s="69">
        <v>8830</v>
      </c>
    </row>
    <row r="79" spans="1:6">
      <c r="A79" s="66"/>
      <c r="B79" s="67">
        <v>43592</v>
      </c>
      <c r="C79" s="68">
        <v>33973</v>
      </c>
      <c r="D79" s="68" t="s">
        <v>1559</v>
      </c>
      <c r="E79" s="68">
        <v>1495793</v>
      </c>
      <c r="F79" s="69">
        <v>8830</v>
      </c>
    </row>
    <row r="80" spans="1:6">
      <c r="A80" s="66"/>
      <c r="B80" s="67">
        <v>43592</v>
      </c>
      <c r="C80" s="68">
        <v>33980</v>
      </c>
      <c r="D80" s="68" t="s">
        <v>1560</v>
      </c>
      <c r="E80" s="68">
        <v>1496271</v>
      </c>
      <c r="F80" s="69">
        <v>8830</v>
      </c>
    </row>
    <row r="81" spans="1:6">
      <c r="A81" s="66"/>
      <c r="B81" s="67">
        <v>43592</v>
      </c>
      <c r="C81" s="68">
        <v>33982</v>
      </c>
      <c r="D81" s="68" t="s">
        <v>844</v>
      </c>
      <c r="E81" s="68">
        <v>1496523</v>
      </c>
      <c r="F81" s="69">
        <v>5475.01</v>
      </c>
    </row>
    <row r="82" spans="1:6">
      <c r="A82" s="66"/>
      <c r="B82" s="67">
        <v>43592</v>
      </c>
      <c r="C82" s="68">
        <v>33983</v>
      </c>
      <c r="D82" s="68" t="s">
        <v>1561</v>
      </c>
      <c r="E82" s="68">
        <v>1496838</v>
      </c>
      <c r="F82" s="69">
        <v>4415</v>
      </c>
    </row>
    <row r="83" spans="1:6">
      <c r="A83" s="66"/>
      <c r="B83" s="67">
        <v>43593</v>
      </c>
      <c r="C83" s="68">
        <v>34111</v>
      </c>
      <c r="D83" s="68" t="s">
        <v>1562</v>
      </c>
      <c r="E83" s="68">
        <v>1497209</v>
      </c>
      <c r="F83" s="69">
        <v>4415</v>
      </c>
    </row>
    <row r="84" spans="1:6">
      <c r="A84" s="66"/>
      <c r="B84" s="67">
        <v>43593</v>
      </c>
      <c r="C84" s="68">
        <v>34112</v>
      </c>
      <c r="D84" s="68" t="s">
        <v>1563</v>
      </c>
      <c r="E84" s="68">
        <v>1497706</v>
      </c>
      <c r="F84" s="69">
        <v>4415</v>
      </c>
    </row>
    <row r="85" spans="1:6">
      <c r="A85" s="66"/>
      <c r="B85" s="67">
        <v>43593</v>
      </c>
      <c r="C85" s="68">
        <v>34118</v>
      </c>
      <c r="D85" s="68" t="s">
        <v>1303</v>
      </c>
      <c r="E85" s="68">
        <v>1497137</v>
      </c>
      <c r="F85" s="69">
        <v>4415</v>
      </c>
    </row>
    <row r="86" spans="1:6">
      <c r="A86" s="66"/>
      <c r="B86" s="67">
        <v>43593</v>
      </c>
      <c r="C86" s="68">
        <v>34119</v>
      </c>
      <c r="D86" s="68" t="s">
        <v>1564</v>
      </c>
      <c r="E86" s="68">
        <v>1497706</v>
      </c>
      <c r="F86" s="69">
        <v>4415</v>
      </c>
    </row>
    <row r="87" spans="1:6">
      <c r="A87" s="66"/>
      <c r="B87" s="67">
        <v>43594</v>
      </c>
      <c r="C87" s="68">
        <v>34257</v>
      </c>
      <c r="D87" s="68" t="s">
        <v>1565</v>
      </c>
      <c r="E87" s="68">
        <v>1497804</v>
      </c>
      <c r="F87" s="69">
        <v>10950.02</v>
      </c>
    </row>
    <row r="88" spans="1:6">
      <c r="A88" s="66"/>
      <c r="B88" s="67">
        <v>43594</v>
      </c>
      <c r="C88" s="68">
        <v>34259</v>
      </c>
      <c r="D88" s="68" t="s">
        <v>1566</v>
      </c>
      <c r="E88" s="68">
        <v>1497804</v>
      </c>
      <c r="F88" s="69">
        <v>10950.02</v>
      </c>
    </row>
    <row r="89" spans="1:6">
      <c r="A89" s="66"/>
      <c r="B89" s="67">
        <v>43594</v>
      </c>
      <c r="C89" s="68">
        <v>34261</v>
      </c>
      <c r="D89" s="68" t="s">
        <v>1567</v>
      </c>
      <c r="E89" s="68">
        <v>1497804</v>
      </c>
      <c r="F89" s="69">
        <v>10950.02</v>
      </c>
    </row>
    <row r="90" spans="1:6">
      <c r="A90" s="66"/>
      <c r="B90" s="67">
        <v>43594</v>
      </c>
      <c r="C90" s="68">
        <v>34270</v>
      </c>
      <c r="D90" s="68" t="s">
        <v>1568</v>
      </c>
      <c r="E90" s="68">
        <v>1497804</v>
      </c>
      <c r="F90" s="69">
        <v>10950.02</v>
      </c>
    </row>
    <row r="91" spans="1:6">
      <c r="A91" s="66"/>
      <c r="B91" s="67">
        <v>43594</v>
      </c>
      <c r="C91" s="68">
        <v>34272</v>
      </c>
      <c r="D91" s="68" t="s">
        <v>1569</v>
      </c>
      <c r="E91" s="68">
        <v>1497804</v>
      </c>
      <c r="F91" s="69">
        <v>10950.02</v>
      </c>
    </row>
    <row r="92" spans="1:6">
      <c r="A92" s="66"/>
      <c r="B92" s="67">
        <v>43595</v>
      </c>
      <c r="C92" s="68">
        <v>34466</v>
      </c>
      <c r="D92" s="68" t="s">
        <v>1570</v>
      </c>
      <c r="E92" s="68">
        <v>1498412</v>
      </c>
      <c r="F92" s="69">
        <v>8830</v>
      </c>
    </row>
    <row r="93" spans="1:6">
      <c r="A93" s="66"/>
      <c r="B93" s="67">
        <v>43595</v>
      </c>
      <c r="C93" s="68">
        <v>34467</v>
      </c>
      <c r="D93" s="68" t="s">
        <v>1571</v>
      </c>
      <c r="E93" s="68">
        <v>1498992</v>
      </c>
      <c r="F93" s="69">
        <v>4415</v>
      </c>
    </row>
    <row r="94" spans="1:6">
      <c r="A94" s="66"/>
      <c r="B94" s="67">
        <v>43596</v>
      </c>
      <c r="C94" s="68">
        <v>34690</v>
      </c>
      <c r="D94" s="68" t="s">
        <v>1572</v>
      </c>
      <c r="E94" s="68">
        <v>1497382</v>
      </c>
      <c r="F94" s="69">
        <v>8830</v>
      </c>
    </row>
    <row r="95" spans="1:6">
      <c r="A95" s="66"/>
      <c r="B95" s="67">
        <v>43596</v>
      </c>
      <c r="C95" s="68">
        <v>34695</v>
      </c>
      <c r="D95" s="68" t="s">
        <v>1573</v>
      </c>
      <c r="E95" s="68">
        <v>1473142</v>
      </c>
      <c r="F95" s="69">
        <v>5740</v>
      </c>
    </row>
    <row r="96" spans="1:6">
      <c r="A96" s="66"/>
      <c r="B96" s="67">
        <v>43596</v>
      </c>
      <c r="C96" s="68">
        <v>34817</v>
      </c>
      <c r="D96" s="68" t="s">
        <v>1574</v>
      </c>
      <c r="E96" s="68">
        <v>1500080</v>
      </c>
      <c r="F96" s="69">
        <v>4415</v>
      </c>
    </row>
    <row r="97" spans="1:6">
      <c r="A97" s="66"/>
      <c r="B97" s="67">
        <v>43596</v>
      </c>
      <c r="C97" s="68">
        <v>34677</v>
      </c>
      <c r="D97" s="68" t="s">
        <v>1575</v>
      </c>
      <c r="E97" s="68">
        <v>1498888</v>
      </c>
      <c r="F97" s="69">
        <v>8830</v>
      </c>
    </row>
    <row r="98" spans="1:6">
      <c r="A98" s="66"/>
      <c r="B98" s="67">
        <v>43597</v>
      </c>
      <c r="C98" s="68">
        <v>34852</v>
      </c>
      <c r="D98" s="68" t="s">
        <v>1576</v>
      </c>
      <c r="E98" s="68">
        <v>1497337</v>
      </c>
      <c r="F98" s="69">
        <v>8830</v>
      </c>
    </row>
    <row r="99" spans="1:6">
      <c r="A99" s="66"/>
      <c r="B99" s="67">
        <v>43597</v>
      </c>
      <c r="C99" s="68">
        <v>34859</v>
      </c>
      <c r="D99" s="68" t="s">
        <v>1577</v>
      </c>
      <c r="E99" s="68">
        <v>1496311</v>
      </c>
      <c r="F99" s="69">
        <v>20670</v>
      </c>
    </row>
    <row r="100" spans="1:6">
      <c r="A100" s="66"/>
      <c r="B100" s="67">
        <v>43598</v>
      </c>
      <c r="C100" s="68">
        <v>35071</v>
      </c>
      <c r="D100" s="68" t="s">
        <v>1578</v>
      </c>
      <c r="E100" s="68">
        <v>1500814</v>
      </c>
      <c r="F100" s="69">
        <v>4415</v>
      </c>
    </row>
    <row r="101" spans="1:6">
      <c r="A101" s="66"/>
      <c r="B101" s="67">
        <v>43599</v>
      </c>
      <c r="C101" s="68">
        <v>35179</v>
      </c>
      <c r="D101" s="68" t="s">
        <v>1579</v>
      </c>
      <c r="E101" s="68">
        <v>1501461</v>
      </c>
      <c r="F101" s="69">
        <v>8830</v>
      </c>
    </row>
    <row r="102" spans="1:6">
      <c r="A102" s="66"/>
      <c r="B102" s="67">
        <v>43599</v>
      </c>
      <c r="C102" s="68">
        <v>35189</v>
      </c>
      <c r="D102" s="68" t="s">
        <v>1580</v>
      </c>
      <c r="E102" s="68">
        <v>1501718</v>
      </c>
      <c r="F102" s="69">
        <v>4415</v>
      </c>
    </row>
    <row r="103" spans="1:6">
      <c r="A103" s="66"/>
      <c r="B103" s="67">
        <v>43600</v>
      </c>
      <c r="C103" s="68">
        <v>35327</v>
      </c>
      <c r="D103" s="68" t="s">
        <v>1581</v>
      </c>
      <c r="E103" s="68">
        <v>1469839</v>
      </c>
      <c r="F103" s="69">
        <v>5740</v>
      </c>
    </row>
    <row r="104" spans="1:6">
      <c r="A104" s="66"/>
      <c r="B104" s="67">
        <v>43601</v>
      </c>
      <c r="C104" s="68">
        <v>35446</v>
      </c>
      <c r="D104" s="68" t="s">
        <v>225</v>
      </c>
      <c r="E104" s="68">
        <v>1469836</v>
      </c>
      <c r="F104" s="69">
        <v>9360</v>
      </c>
    </row>
    <row r="105" spans="1:6">
      <c r="A105" s="66"/>
      <c r="B105" s="67">
        <v>43601</v>
      </c>
      <c r="C105" s="68">
        <v>35447</v>
      </c>
      <c r="D105" s="68" t="s">
        <v>1582</v>
      </c>
      <c r="E105" s="68">
        <v>1469834</v>
      </c>
      <c r="F105" s="69">
        <v>9360</v>
      </c>
    </row>
    <row r="106" spans="1:6">
      <c r="A106" s="66"/>
      <c r="B106" s="67">
        <v>43603</v>
      </c>
      <c r="C106" s="68">
        <v>35841</v>
      </c>
      <c r="D106" s="68" t="s">
        <v>1583</v>
      </c>
      <c r="E106" s="68">
        <v>1489700</v>
      </c>
      <c r="F106" s="69">
        <v>14040</v>
      </c>
    </row>
    <row r="107" spans="1:6">
      <c r="A107" s="66"/>
      <c r="B107" s="67">
        <v>43603</v>
      </c>
      <c r="C107" s="68">
        <v>35842</v>
      </c>
      <c r="D107" s="68" t="s">
        <v>1584</v>
      </c>
      <c r="E107" s="68">
        <v>1489700</v>
      </c>
      <c r="F107" s="69">
        <v>0</v>
      </c>
    </row>
    <row r="108" spans="1:6">
      <c r="A108" s="66"/>
      <c r="B108" s="67">
        <v>43603</v>
      </c>
      <c r="C108" s="68">
        <v>35843</v>
      </c>
      <c r="D108" s="68" t="s">
        <v>1585</v>
      </c>
      <c r="E108" s="68">
        <v>1489700</v>
      </c>
      <c r="F108" s="69">
        <v>0</v>
      </c>
    </row>
    <row r="109" spans="1:6">
      <c r="A109" s="66"/>
      <c r="B109" s="67">
        <v>43603</v>
      </c>
      <c r="C109" s="68">
        <v>35870</v>
      </c>
      <c r="D109" s="68" t="s">
        <v>1586</v>
      </c>
      <c r="E109" s="68">
        <v>1504172</v>
      </c>
      <c r="F109" s="69">
        <v>8830</v>
      </c>
    </row>
    <row r="110" spans="1:6">
      <c r="A110" s="66"/>
      <c r="B110" s="67">
        <v>43604</v>
      </c>
      <c r="C110" s="68">
        <v>36023</v>
      </c>
      <c r="D110" s="68" t="s">
        <v>1587</v>
      </c>
      <c r="E110" s="68">
        <v>1505826</v>
      </c>
      <c r="F110" s="69">
        <v>4415</v>
      </c>
    </row>
    <row r="111" spans="1:6">
      <c r="A111" s="66"/>
      <c r="B111" s="67">
        <v>43604</v>
      </c>
      <c r="C111" s="68">
        <v>36026</v>
      </c>
      <c r="D111" s="68" t="s">
        <v>1588</v>
      </c>
      <c r="E111" s="68">
        <v>1499751</v>
      </c>
      <c r="F111" s="69">
        <v>4415</v>
      </c>
    </row>
    <row r="112" spans="1:6">
      <c r="A112" s="66"/>
      <c r="B112" s="67">
        <v>43604</v>
      </c>
      <c r="C112" s="68">
        <v>36043</v>
      </c>
      <c r="D112" s="68" t="s">
        <v>1589</v>
      </c>
      <c r="E112" s="68">
        <v>1504222</v>
      </c>
      <c r="F112" s="69">
        <v>8830</v>
      </c>
    </row>
    <row r="113" spans="1:6">
      <c r="A113" s="66"/>
      <c r="B113" s="67">
        <v>43605</v>
      </c>
      <c r="C113" s="68">
        <v>36181</v>
      </c>
      <c r="D113" s="68" t="s">
        <v>1590</v>
      </c>
      <c r="E113" s="68">
        <v>1505293</v>
      </c>
      <c r="F113" s="69">
        <v>14835</v>
      </c>
    </row>
    <row r="114" spans="1:6">
      <c r="A114" s="66"/>
      <c r="B114" s="67">
        <v>43605</v>
      </c>
      <c r="C114" s="68">
        <v>36192</v>
      </c>
      <c r="D114" s="68" t="s">
        <v>1587</v>
      </c>
      <c r="E114" s="68">
        <v>1505824</v>
      </c>
      <c r="F114" s="69">
        <v>5475.01</v>
      </c>
    </row>
    <row r="115" spans="1:6">
      <c r="A115" s="66"/>
      <c r="B115" s="67">
        <v>43605</v>
      </c>
      <c r="C115" s="68">
        <v>36194</v>
      </c>
      <c r="D115" s="68" t="s">
        <v>1378</v>
      </c>
      <c r="E115" s="68">
        <v>1506159</v>
      </c>
      <c r="F115" s="69">
        <v>5475.01</v>
      </c>
    </row>
    <row r="116" spans="1:6">
      <c r="A116" s="66"/>
      <c r="B116" s="67">
        <v>43605</v>
      </c>
      <c r="C116" s="68">
        <v>36202</v>
      </c>
      <c r="D116" s="68" t="s">
        <v>1591</v>
      </c>
      <c r="E116" s="68">
        <v>1504866</v>
      </c>
      <c r="F116" s="69">
        <v>8830</v>
      </c>
    </row>
    <row r="117" spans="1:6">
      <c r="A117" s="66"/>
      <c r="B117" s="67">
        <v>43607</v>
      </c>
      <c r="C117" s="68">
        <v>36473</v>
      </c>
      <c r="D117" s="68" t="s">
        <v>1592</v>
      </c>
      <c r="E117" s="68">
        <v>1503866</v>
      </c>
      <c r="F117" s="69">
        <v>19175</v>
      </c>
    </row>
    <row r="118" spans="1:6">
      <c r="A118" s="66"/>
      <c r="B118" s="67">
        <v>43607</v>
      </c>
      <c r="C118" s="68">
        <v>36474</v>
      </c>
      <c r="D118" s="68" t="s">
        <v>1593</v>
      </c>
      <c r="E118" s="68">
        <v>1503862</v>
      </c>
      <c r="F118" s="69">
        <v>19175</v>
      </c>
    </row>
    <row r="119" spans="1:6">
      <c r="A119" s="66"/>
      <c r="B119" s="67">
        <v>43607</v>
      </c>
      <c r="C119" s="68">
        <v>36484</v>
      </c>
      <c r="D119" s="68" t="s">
        <v>1594</v>
      </c>
      <c r="E119" s="68">
        <v>1506404</v>
      </c>
      <c r="F119" s="69">
        <v>16425.03</v>
      </c>
    </row>
    <row r="120" spans="1:6">
      <c r="A120" s="66"/>
      <c r="B120" s="67">
        <v>43608</v>
      </c>
      <c r="C120" s="68">
        <v>36620</v>
      </c>
      <c r="D120" s="68" t="s">
        <v>1595</v>
      </c>
      <c r="E120" s="68">
        <v>1505153</v>
      </c>
      <c r="F120" s="69">
        <v>26125</v>
      </c>
    </row>
    <row r="121" spans="1:6">
      <c r="A121" s="66"/>
      <c r="B121" s="67">
        <v>43608</v>
      </c>
      <c r="C121" s="68">
        <v>36622</v>
      </c>
      <c r="D121" s="68" t="s">
        <v>1596</v>
      </c>
      <c r="E121" s="68">
        <v>1507669</v>
      </c>
      <c r="F121" s="69">
        <v>4415</v>
      </c>
    </row>
    <row r="122" spans="1:6">
      <c r="A122" s="66"/>
      <c r="B122" s="67">
        <v>43608</v>
      </c>
      <c r="C122" s="68">
        <v>36624</v>
      </c>
      <c r="D122" s="68" t="s">
        <v>1597</v>
      </c>
      <c r="E122" s="68">
        <v>1507734</v>
      </c>
      <c r="F122" s="69">
        <v>4415</v>
      </c>
    </row>
    <row r="123" spans="1:6">
      <c r="A123" s="66"/>
      <c r="B123" s="67">
        <v>43608</v>
      </c>
      <c r="C123" s="68">
        <v>36625</v>
      </c>
      <c r="D123" s="68" t="s">
        <v>1598</v>
      </c>
      <c r="E123" s="68">
        <v>1501414</v>
      </c>
      <c r="F123" s="69">
        <v>8830</v>
      </c>
    </row>
    <row r="124" spans="1:6">
      <c r="A124" s="66"/>
      <c r="B124" s="71">
        <v>43608</v>
      </c>
      <c r="C124" s="72">
        <v>36637</v>
      </c>
      <c r="D124" s="72" t="s">
        <v>1599</v>
      </c>
      <c r="E124" s="72">
        <v>1506154</v>
      </c>
      <c r="F124" s="73">
        <v>19175</v>
      </c>
    </row>
    <row r="125" spans="1:6">
      <c r="A125" s="66"/>
      <c r="B125" s="67">
        <v>43608</v>
      </c>
      <c r="C125" s="68">
        <v>36638</v>
      </c>
      <c r="D125" s="68" t="s">
        <v>1600</v>
      </c>
      <c r="E125" s="68">
        <v>1506156</v>
      </c>
      <c r="F125" s="69">
        <v>19175</v>
      </c>
    </row>
    <row r="126" spans="1:6">
      <c r="A126" s="66"/>
      <c r="B126" s="74">
        <v>43609</v>
      </c>
      <c r="C126" s="75">
        <v>36786</v>
      </c>
      <c r="D126" s="75" t="s">
        <v>1601</v>
      </c>
      <c r="E126" s="75">
        <v>1506346</v>
      </c>
      <c r="F126" s="76">
        <v>19175</v>
      </c>
    </row>
    <row r="127" spans="1:6">
      <c r="A127" s="66"/>
      <c r="B127" s="67">
        <v>43609</v>
      </c>
      <c r="C127" s="68">
        <v>36788</v>
      </c>
      <c r="D127" s="68" t="s">
        <v>1602</v>
      </c>
      <c r="E127" s="68">
        <v>1506347</v>
      </c>
      <c r="F127" s="69">
        <v>19175</v>
      </c>
    </row>
    <row r="128" spans="1:6">
      <c r="A128" s="66"/>
      <c r="B128" s="67">
        <v>43609</v>
      </c>
      <c r="C128" s="68">
        <v>36794</v>
      </c>
      <c r="D128" s="68" t="s">
        <v>1603</v>
      </c>
      <c r="E128" s="68">
        <v>1508195</v>
      </c>
      <c r="F128" s="69">
        <v>4415</v>
      </c>
    </row>
    <row r="129" spans="1:6">
      <c r="A129" s="66"/>
      <c r="B129" s="67">
        <v>43609</v>
      </c>
      <c r="C129" s="68">
        <v>36795</v>
      </c>
      <c r="D129" s="68" t="s">
        <v>1528</v>
      </c>
      <c r="E129" s="68">
        <v>1508067</v>
      </c>
      <c r="F129" s="69">
        <v>4415</v>
      </c>
    </row>
    <row r="130" spans="1:6">
      <c r="A130" s="66"/>
      <c r="B130" s="67">
        <v>43609</v>
      </c>
      <c r="C130" s="68">
        <v>36802</v>
      </c>
      <c r="D130" s="68" t="s">
        <v>1604</v>
      </c>
      <c r="E130" s="68">
        <v>1506345</v>
      </c>
      <c r="F130" s="69">
        <v>19175</v>
      </c>
    </row>
    <row r="131" spans="1:6">
      <c r="A131" s="66"/>
      <c r="B131" s="67">
        <v>43609</v>
      </c>
      <c r="C131" s="68">
        <v>36804</v>
      </c>
      <c r="D131" s="68" t="s">
        <v>1605</v>
      </c>
      <c r="E131" s="68">
        <v>1506425</v>
      </c>
      <c r="F131" s="69">
        <v>13245</v>
      </c>
    </row>
    <row r="132" spans="1:6">
      <c r="A132" s="66"/>
      <c r="B132" s="67">
        <v>43609</v>
      </c>
      <c r="C132" s="68">
        <v>36813</v>
      </c>
      <c r="D132" s="68" t="s">
        <v>1606</v>
      </c>
      <c r="E132" s="68">
        <v>1503979</v>
      </c>
      <c r="F132" s="69">
        <v>13245</v>
      </c>
    </row>
    <row r="133" spans="1:6">
      <c r="A133" s="66"/>
      <c r="B133" s="67">
        <v>43609</v>
      </c>
      <c r="C133" s="68">
        <v>36806</v>
      </c>
      <c r="D133" s="68" t="s">
        <v>1607</v>
      </c>
      <c r="E133" s="68">
        <v>1500417</v>
      </c>
      <c r="F133" s="69">
        <v>16425.03</v>
      </c>
    </row>
    <row r="134" spans="1:6">
      <c r="A134" s="66"/>
      <c r="B134" s="67">
        <v>43610</v>
      </c>
      <c r="C134" s="68">
        <v>37085</v>
      </c>
      <c r="D134" s="68" t="s">
        <v>1605</v>
      </c>
      <c r="E134" s="68">
        <v>1509113</v>
      </c>
      <c r="F134" s="69">
        <v>4415</v>
      </c>
    </row>
    <row r="135" spans="1:6">
      <c r="A135" s="66"/>
      <c r="B135" s="67">
        <v>43610</v>
      </c>
      <c r="C135" s="68">
        <v>37094</v>
      </c>
      <c r="D135" s="68" t="s">
        <v>1608</v>
      </c>
      <c r="E135" s="68">
        <v>1509904</v>
      </c>
      <c r="F135" s="69">
        <v>5475</v>
      </c>
    </row>
    <row r="136" spans="1:6">
      <c r="A136" s="66"/>
      <c r="B136" s="67">
        <v>43611</v>
      </c>
      <c r="C136" s="68">
        <v>37208</v>
      </c>
      <c r="D136" s="68" t="s">
        <v>1609</v>
      </c>
      <c r="E136" s="68">
        <v>1508329</v>
      </c>
      <c r="F136" s="69">
        <v>10950.02</v>
      </c>
    </row>
    <row r="137" spans="1:6">
      <c r="A137" s="66"/>
      <c r="B137" s="67">
        <v>43611</v>
      </c>
      <c r="C137" s="68">
        <v>37218</v>
      </c>
      <c r="D137" s="68" t="s">
        <v>1610</v>
      </c>
      <c r="E137" s="68">
        <v>1470291</v>
      </c>
      <c r="F137" s="69">
        <v>14040</v>
      </c>
    </row>
    <row r="138" spans="1:6">
      <c r="A138" s="66"/>
      <c r="B138" s="67">
        <v>43611</v>
      </c>
      <c r="C138" s="68">
        <v>37219</v>
      </c>
      <c r="D138" s="68" t="s">
        <v>1611</v>
      </c>
      <c r="E138" s="68">
        <v>1460458</v>
      </c>
      <c r="F138" s="69">
        <v>9360</v>
      </c>
    </row>
    <row r="139" spans="1:6">
      <c r="A139" s="66"/>
      <c r="B139" s="67">
        <v>43611</v>
      </c>
      <c r="C139" s="68">
        <v>37220</v>
      </c>
      <c r="D139" s="68" t="s">
        <v>1612</v>
      </c>
      <c r="E139" s="68">
        <v>1507251</v>
      </c>
      <c r="F139" s="69">
        <v>13245</v>
      </c>
    </row>
    <row r="140" spans="1:6">
      <c r="A140" s="66"/>
      <c r="B140" s="67">
        <v>43611</v>
      </c>
      <c r="C140" s="68">
        <v>37227</v>
      </c>
      <c r="D140" s="68" t="s">
        <v>1613</v>
      </c>
      <c r="E140" s="68">
        <v>1507347</v>
      </c>
      <c r="F140" s="69">
        <v>8830</v>
      </c>
    </row>
    <row r="141" spans="1:6">
      <c r="A141" s="66"/>
      <c r="B141" s="67">
        <v>43611</v>
      </c>
      <c r="C141" s="68">
        <v>37231</v>
      </c>
      <c r="D141" s="68" t="s">
        <v>1614</v>
      </c>
      <c r="E141" s="68">
        <v>1507765</v>
      </c>
      <c r="F141" s="69">
        <v>4415</v>
      </c>
    </row>
    <row r="142" spans="1:6">
      <c r="A142" s="66"/>
      <c r="B142" s="67">
        <v>43611</v>
      </c>
      <c r="C142" s="68">
        <v>37233</v>
      </c>
      <c r="D142" s="68" t="s">
        <v>1615</v>
      </c>
      <c r="E142" s="68">
        <v>1507579</v>
      </c>
      <c r="F142" s="69">
        <v>8830</v>
      </c>
    </row>
    <row r="143" spans="1:6">
      <c r="A143" s="66"/>
      <c r="B143" s="67">
        <v>43611</v>
      </c>
      <c r="C143" s="68">
        <v>37234</v>
      </c>
      <c r="D143" s="68" t="s">
        <v>1616</v>
      </c>
      <c r="E143" s="68">
        <v>1507579</v>
      </c>
      <c r="F143" s="69">
        <v>8830</v>
      </c>
    </row>
    <row r="144" spans="1:6">
      <c r="A144" s="66"/>
      <c r="B144" s="67">
        <v>43611</v>
      </c>
      <c r="C144" s="68">
        <v>37235</v>
      </c>
      <c r="D144" s="68" t="s">
        <v>1617</v>
      </c>
      <c r="E144" s="68">
        <v>1509808</v>
      </c>
      <c r="F144" s="69">
        <v>4415</v>
      </c>
    </row>
    <row r="145" spans="1:6">
      <c r="A145" s="66"/>
      <c r="B145" s="67">
        <v>43612</v>
      </c>
      <c r="C145" s="68">
        <v>37392</v>
      </c>
      <c r="D145" s="68" t="s">
        <v>1618</v>
      </c>
      <c r="E145" s="68">
        <v>1504663</v>
      </c>
      <c r="F145" s="69">
        <v>4945</v>
      </c>
    </row>
    <row r="146" spans="1:6">
      <c r="A146" s="66"/>
      <c r="B146" s="67">
        <v>43613</v>
      </c>
      <c r="C146" s="68">
        <v>37516</v>
      </c>
      <c r="D146" s="68" t="s">
        <v>1619</v>
      </c>
      <c r="E146" s="68">
        <v>1501119</v>
      </c>
      <c r="F146" s="69">
        <v>4415</v>
      </c>
    </row>
    <row r="147" spans="1:6">
      <c r="A147" s="66"/>
      <c r="B147" s="67">
        <v>43614</v>
      </c>
      <c r="C147" s="68">
        <v>37648</v>
      </c>
      <c r="D147" s="68" t="s">
        <v>1620</v>
      </c>
      <c r="E147" s="68">
        <v>1495576</v>
      </c>
      <c r="F147" s="69">
        <v>4415</v>
      </c>
    </row>
    <row r="148" spans="1:6">
      <c r="A148" s="66"/>
      <c r="B148" s="67">
        <v>43615</v>
      </c>
      <c r="C148" s="68">
        <v>37824</v>
      </c>
      <c r="D148" s="68" t="s">
        <v>351</v>
      </c>
      <c r="E148" s="68">
        <v>1509075</v>
      </c>
      <c r="F148" s="69">
        <v>13245</v>
      </c>
    </row>
    <row r="149" spans="1:6">
      <c r="A149" s="66"/>
      <c r="B149" s="67">
        <v>43615</v>
      </c>
      <c r="C149" s="68">
        <v>37826</v>
      </c>
      <c r="D149" s="68" t="s">
        <v>1621</v>
      </c>
      <c r="E149" s="68">
        <v>1514076</v>
      </c>
      <c r="F149" s="69">
        <v>4415</v>
      </c>
    </row>
    <row r="150" spans="1:6">
      <c r="A150" s="66"/>
      <c r="B150" s="67">
        <v>43616</v>
      </c>
      <c r="C150" s="68">
        <v>37995</v>
      </c>
      <c r="D150" s="68" t="s">
        <v>1622</v>
      </c>
      <c r="E150" s="68">
        <v>1515011</v>
      </c>
      <c r="F150" s="69">
        <v>4415</v>
      </c>
    </row>
    <row r="151" spans="1:6">
      <c r="A151" s="66"/>
      <c r="B151" s="67">
        <v>43616</v>
      </c>
      <c r="C151" s="68">
        <v>38013</v>
      </c>
      <c r="D151" s="68" t="s">
        <v>1623</v>
      </c>
      <c r="E151" s="68">
        <v>1510931</v>
      </c>
      <c r="F151" s="69">
        <v>4415</v>
      </c>
    </row>
    <row r="152" spans="1:6">
      <c r="A152" s="54"/>
      <c r="B152" s="77"/>
      <c r="C152" s="54"/>
      <c r="D152" s="54"/>
      <c r="E152" s="58" t="s">
        <v>486</v>
      </c>
      <c r="F152" s="78">
        <f>SUM(F13:F151)</f>
        <v>1300675</v>
      </c>
    </row>
    <row r="153" spans="1:6">
      <c r="A153" s="54"/>
      <c r="B153" s="77"/>
      <c r="C153" s="54"/>
      <c r="D153" s="54"/>
      <c r="E153" s="58" t="s">
        <v>487</v>
      </c>
      <c r="F153" s="78">
        <f>F152*7%</f>
        <v>91047.25</v>
      </c>
    </row>
    <row r="154" spans="1:6">
      <c r="A154" s="54"/>
      <c r="B154" s="77"/>
      <c r="C154" s="54"/>
      <c r="D154" s="54"/>
      <c r="E154" s="58" t="s">
        <v>488</v>
      </c>
      <c r="F154" s="78">
        <f>F152-F153</f>
        <v>1209627.75</v>
      </c>
    </row>
    <row r="155" ht="14.25" spans="1:6">
      <c r="A155" s="54"/>
      <c r="B155" s="54"/>
      <c r="C155" s="54"/>
      <c r="D155" s="54"/>
      <c r="E155" s="58" t="s">
        <v>41</v>
      </c>
      <c r="F155" s="79">
        <f>SUM(F13:F151)</f>
        <v>1300675</v>
      </c>
    </row>
    <row r="156" ht="14.25" spans="1:6">
      <c r="A156" s="54"/>
      <c r="B156" s="57"/>
      <c r="C156" s="54"/>
      <c r="D156" s="54"/>
      <c r="E156" s="58"/>
      <c r="F156" s="80" t="s">
        <v>1624</v>
      </c>
    </row>
  </sheetData>
  <mergeCells count="2">
    <mergeCell ref="B3:F3"/>
    <mergeCell ref="B5:F5"/>
  </mergeCells>
  <conditionalFormatting sqref="E13:E151">
    <cfRule type="duplicateValues" dxfId="0" priority="1"/>
  </conditionalFormatting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68"/>
  <sheetViews>
    <sheetView tabSelected="1" topLeftCell="A55" workbookViewId="0">
      <selection activeCell="I152" sqref="I152"/>
    </sheetView>
  </sheetViews>
  <sheetFormatPr defaultColWidth="7" defaultRowHeight="20.1" customHeight="1" outlineLevelCol="5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21.75" style="1" customWidth="1"/>
    <col min="7" max="16384" width="7" style="1"/>
  </cols>
  <sheetData>
    <row r="2" s="1" customFormat="1" ht="6.75" customHeight="1"/>
    <row r="3" s="2" customFormat="1" customHeight="1" spans="2:6">
      <c r="B3" s="10"/>
      <c r="C3" s="10"/>
      <c r="D3" s="10"/>
      <c r="E3" s="10"/>
      <c r="F3" s="10"/>
    </row>
    <row r="4" s="1" customFormat="1" ht="6.75" customHeight="1"/>
    <row r="5" s="3" customFormat="1" ht="15" customHeight="1" spans="2:6">
      <c r="B5" s="11" t="s">
        <v>440</v>
      </c>
      <c r="C5" s="11"/>
      <c r="D5" s="11"/>
      <c r="E5" s="11"/>
      <c r="F5" s="11"/>
    </row>
    <row r="6" s="1" customFormat="1" ht="13.5" customHeight="1" spans="2:6">
      <c r="B6" s="12"/>
      <c r="C6" s="12"/>
      <c r="D6" s="12"/>
      <c r="E6" s="12"/>
      <c r="F6" s="12"/>
    </row>
    <row r="7" s="1" customFormat="1" ht="7.5" customHeight="1" spans="1:6">
      <c r="A7" s="13"/>
      <c r="B7" s="14"/>
      <c r="C7" s="14"/>
      <c r="D7" s="13"/>
      <c r="E7" s="13"/>
      <c r="F7" s="15"/>
    </row>
    <row r="8" s="4" customFormat="1" customHeight="1" spans="1:6">
      <c r="A8" s="16"/>
      <c r="B8" s="17" t="s">
        <v>441</v>
      </c>
      <c r="C8" s="18" t="s">
        <v>442</v>
      </c>
      <c r="D8" s="19"/>
      <c r="E8" s="17" t="s">
        <v>1</v>
      </c>
      <c r="F8" s="20"/>
    </row>
    <row r="9" s="4" customFormat="1" customHeight="1" spans="1:6">
      <c r="A9" s="16"/>
      <c r="B9" s="17" t="s">
        <v>444</v>
      </c>
      <c r="C9" s="342" t="s">
        <v>445</v>
      </c>
      <c r="D9" s="19"/>
      <c r="E9" s="17" t="s">
        <v>4</v>
      </c>
      <c r="F9" s="22">
        <v>43617</v>
      </c>
    </row>
    <row r="10" s="4" customFormat="1" customHeight="1" spans="1:6">
      <c r="A10" s="16"/>
      <c r="B10" s="17"/>
      <c r="C10" s="342" t="s">
        <v>446</v>
      </c>
      <c r="D10" s="23"/>
      <c r="E10" s="17" t="s">
        <v>6</v>
      </c>
      <c r="F10" s="20" t="s">
        <v>7</v>
      </c>
    </row>
    <row r="11" s="4" customFormat="1" customHeight="1" spans="1:6">
      <c r="A11" s="16"/>
      <c r="B11" s="24"/>
      <c r="C11" s="25"/>
      <c r="D11" s="16"/>
      <c r="E11" s="17"/>
      <c r="F11" s="20"/>
    </row>
    <row r="12" s="4" customFormat="1" ht="24.95" customHeight="1" spans="1:6">
      <c r="A12" s="16"/>
      <c r="B12" s="26" t="s">
        <v>8</v>
      </c>
      <c r="C12" s="26" t="s">
        <v>9</v>
      </c>
      <c r="D12" s="26" t="s">
        <v>10</v>
      </c>
      <c r="E12" s="26" t="s">
        <v>11</v>
      </c>
      <c r="F12" s="26" t="s">
        <v>12</v>
      </c>
    </row>
    <row r="13" s="5" customFormat="1" ht="15.75" customHeight="1" spans="1:6">
      <c r="A13" s="27"/>
      <c r="B13" s="28">
        <v>43617</v>
      </c>
      <c r="C13" s="29">
        <v>38273</v>
      </c>
      <c r="D13" s="29" t="s">
        <v>1625</v>
      </c>
      <c r="E13" s="29">
        <v>1513834</v>
      </c>
      <c r="F13" s="30">
        <v>8830</v>
      </c>
    </row>
    <row r="14" s="5" customFormat="1" ht="15.75" customHeight="1" spans="1:6">
      <c r="A14" s="27"/>
      <c r="B14" s="28">
        <v>43617</v>
      </c>
      <c r="C14" s="29">
        <v>38280</v>
      </c>
      <c r="D14" s="29" t="s">
        <v>1626</v>
      </c>
      <c r="E14" s="29">
        <v>1509025</v>
      </c>
      <c r="F14" s="30">
        <v>4415</v>
      </c>
    </row>
    <row r="15" s="5" customFormat="1" ht="15.75" customHeight="1" spans="1:6">
      <c r="A15" s="27"/>
      <c r="B15" s="28">
        <v>43617</v>
      </c>
      <c r="C15" s="29">
        <v>38283</v>
      </c>
      <c r="D15" s="29" t="s">
        <v>1627</v>
      </c>
      <c r="E15" s="29">
        <v>1507792</v>
      </c>
      <c r="F15" s="30">
        <v>13245</v>
      </c>
    </row>
    <row r="16" s="5" customFormat="1" ht="15.75" customHeight="1" spans="1:6">
      <c r="A16" s="27"/>
      <c r="B16" s="28">
        <v>43617</v>
      </c>
      <c r="C16" s="29">
        <v>38284</v>
      </c>
      <c r="D16" s="29" t="s">
        <v>1628</v>
      </c>
      <c r="E16" s="29">
        <v>1507792</v>
      </c>
      <c r="F16" s="30">
        <v>13245</v>
      </c>
    </row>
    <row r="17" s="5" customFormat="1" ht="15.75" customHeight="1" spans="1:6">
      <c r="A17" s="27"/>
      <c r="B17" s="28">
        <v>43618</v>
      </c>
      <c r="C17" s="29">
        <v>38422</v>
      </c>
      <c r="D17" s="29" t="s">
        <v>1621</v>
      </c>
      <c r="E17" s="29">
        <v>1509278</v>
      </c>
      <c r="F17" s="30">
        <v>13245</v>
      </c>
    </row>
    <row r="18" s="5" customFormat="1" ht="15.75" customHeight="1" spans="1:6">
      <c r="A18" s="27"/>
      <c r="B18" s="28">
        <v>43618</v>
      </c>
      <c r="C18" s="29">
        <v>38426</v>
      </c>
      <c r="D18" s="29" t="s">
        <v>1629</v>
      </c>
      <c r="E18" s="29">
        <v>1509278</v>
      </c>
      <c r="F18" s="30">
        <v>13245</v>
      </c>
    </row>
    <row r="19" s="5" customFormat="1" ht="15.75" customHeight="1" spans="1:6">
      <c r="A19" s="27"/>
      <c r="B19" s="31">
        <v>43618</v>
      </c>
      <c r="C19" s="32">
        <v>38437</v>
      </c>
      <c r="D19" s="32" t="s">
        <v>1630</v>
      </c>
      <c r="E19" s="32">
        <v>1499678</v>
      </c>
      <c r="F19" s="33">
        <v>4415</v>
      </c>
    </row>
    <row r="20" s="5" customFormat="1" ht="15.75" customHeight="1" spans="1:6">
      <c r="A20" s="27"/>
      <c r="B20" s="28">
        <v>43619</v>
      </c>
      <c r="C20" s="29">
        <v>38608</v>
      </c>
      <c r="D20" s="29" t="s">
        <v>1631</v>
      </c>
      <c r="E20" s="29">
        <v>1510863</v>
      </c>
      <c r="F20" s="30">
        <v>13245</v>
      </c>
    </row>
    <row r="21" s="5" customFormat="1" ht="15.75" customHeight="1" spans="1:6">
      <c r="A21" s="27"/>
      <c r="B21" s="28">
        <v>43620</v>
      </c>
      <c r="C21" s="29">
        <v>38742</v>
      </c>
      <c r="D21" s="29" t="s">
        <v>1632</v>
      </c>
      <c r="E21" s="29">
        <v>1504940</v>
      </c>
      <c r="F21" s="30">
        <v>8830</v>
      </c>
    </row>
    <row r="22" s="5" customFormat="1" ht="15.75" customHeight="1" spans="1:6">
      <c r="A22" s="27"/>
      <c r="B22" s="28">
        <v>43620</v>
      </c>
      <c r="C22" s="29">
        <v>38744</v>
      </c>
      <c r="D22" s="29" t="s">
        <v>1633</v>
      </c>
      <c r="E22" s="29">
        <v>1518186</v>
      </c>
      <c r="F22" s="30">
        <v>4855</v>
      </c>
    </row>
    <row r="23" s="5" customFormat="1" ht="15.75" customHeight="1" spans="1:6">
      <c r="A23" s="27"/>
      <c r="B23" s="28">
        <v>43620</v>
      </c>
      <c r="C23" s="29">
        <v>38746</v>
      </c>
      <c r="D23" s="29" t="s">
        <v>1634</v>
      </c>
      <c r="E23" s="29">
        <v>1505471</v>
      </c>
      <c r="F23" s="30">
        <v>10950</v>
      </c>
    </row>
    <row r="24" s="5" customFormat="1" ht="15.75" customHeight="1" spans="1:6">
      <c r="A24" s="27"/>
      <c r="B24" s="28">
        <v>43620</v>
      </c>
      <c r="C24" s="29">
        <v>38756</v>
      </c>
      <c r="D24" s="29" t="s">
        <v>1635</v>
      </c>
      <c r="E24" s="29">
        <v>1506332</v>
      </c>
      <c r="F24" s="30">
        <v>4415</v>
      </c>
    </row>
    <row r="25" s="5" customFormat="1" ht="15.75" customHeight="1" spans="1:6">
      <c r="A25" s="27"/>
      <c r="B25" s="31">
        <v>43621</v>
      </c>
      <c r="C25" s="32">
        <v>38892</v>
      </c>
      <c r="D25" s="32" t="s">
        <v>1636</v>
      </c>
      <c r="E25" s="32">
        <v>1509931</v>
      </c>
      <c r="F25" s="33">
        <v>8830</v>
      </c>
    </row>
    <row r="26" s="5" customFormat="1" ht="15.75" customHeight="1" spans="1:6">
      <c r="A26" s="27"/>
      <c r="B26" s="28">
        <v>43622</v>
      </c>
      <c r="C26" s="29">
        <v>39082</v>
      </c>
      <c r="D26" s="29" t="s">
        <v>1637</v>
      </c>
      <c r="E26" s="29">
        <v>1511046</v>
      </c>
      <c r="F26" s="30">
        <v>9890</v>
      </c>
    </row>
    <row r="27" s="5" customFormat="1" ht="15.75" customHeight="1" spans="1:6">
      <c r="A27" s="27"/>
      <c r="B27" s="28">
        <v>43622</v>
      </c>
      <c r="C27" s="29">
        <v>39089</v>
      </c>
      <c r="D27" s="29" t="s">
        <v>1638</v>
      </c>
      <c r="E27" s="29">
        <v>1511003</v>
      </c>
      <c r="F27" s="30">
        <v>9890</v>
      </c>
    </row>
    <row r="28" s="5" customFormat="1" ht="15.75" customHeight="1" spans="1:6">
      <c r="A28" s="27"/>
      <c r="B28" s="28">
        <v>43623</v>
      </c>
      <c r="C28" s="29">
        <v>39283</v>
      </c>
      <c r="D28" s="29" t="s">
        <v>1639</v>
      </c>
      <c r="E28" s="29">
        <v>1510643</v>
      </c>
      <c r="F28" s="30">
        <v>8830</v>
      </c>
    </row>
    <row r="29" s="5" customFormat="1" ht="15.75" customHeight="1" spans="1:6">
      <c r="A29" s="27"/>
      <c r="B29" s="28">
        <v>43623</v>
      </c>
      <c r="C29" s="29">
        <v>39290</v>
      </c>
      <c r="D29" s="29" t="s">
        <v>1640</v>
      </c>
      <c r="E29" s="29">
        <v>1497006</v>
      </c>
      <c r="F29" s="30">
        <v>5475</v>
      </c>
    </row>
    <row r="30" s="5" customFormat="1" ht="15.75" customHeight="1" spans="1:6">
      <c r="A30" s="27"/>
      <c r="B30" s="28">
        <v>43623</v>
      </c>
      <c r="C30" s="29">
        <v>39293</v>
      </c>
      <c r="D30" s="29" t="s">
        <v>1641</v>
      </c>
      <c r="E30" s="29">
        <v>1506981</v>
      </c>
      <c r="F30" s="30">
        <v>8830</v>
      </c>
    </row>
    <row r="31" s="5" customFormat="1" ht="15.75" customHeight="1" spans="1:6">
      <c r="A31" s="27"/>
      <c r="B31" s="28">
        <v>43624</v>
      </c>
      <c r="C31" s="29">
        <v>39504</v>
      </c>
      <c r="D31" s="29" t="s">
        <v>1642</v>
      </c>
      <c r="E31" s="29">
        <v>1495831</v>
      </c>
      <c r="F31" s="30">
        <v>8830</v>
      </c>
    </row>
    <row r="32" s="5" customFormat="1" ht="15.75" customHeight="1" spans="1:6">
      <c r="A32" s="27"/>
      <c r="B32" s="28">
        <v>43624</v>
      </c>
      <c r="C32" s="29">
        <v>39505</v>
      </c>
      <c r="D32" s="29" t="s">
        <v>1643</v>
      </c>
      <c r="E32" s="29">
        <v>1516680</v>
      </c>
      <c r="F32" s="30">
        <v>10950.02</v>
      </c>
    </row>
    <row r="33" s="5" customFormat="1" ht="15.75" customHeight="1" spans="1:6">
      <c r="A33" s="27"/>
      <c r="B33" s="28">
        <v>43624</v>
      </c>
      <c r="C33" s="29">
        <v>39506</v>
      </c>
      <c r="D33" s="29" t="s">
        <v>1644</v>
      </c>
      <c r="E33" s="29">
        <v>1516680</v>
      </c>
      <c r="F33" s="30">
        <v>10950.02</v>
      </c>
    </row>
    <row r="34" s="5" customFormat="1" ht="15.75" customHeight="1" spans="1:6">
      <c r="A34" s="27"/>
      <c r="B34" s="28">
        <v>43624</v>
      </c>
      <c r="C34" s="29">
        <v>39511</v>
      </c>
      <c r="D34" s="29" t="s">
        <v>1640</v>
      </c>
      <c r="E34" s="29">
        <v>1497028</v>
      </c>
      <c r="F34" s="30">
        <v>4415</v>
      </c>
    </row>
    <row r="35" s="5" customFormat="1" ht="15.75" customHeight="1" spans="1:6">
      <c r="A35" s="27"/>
      <c r="B35" s="31">
        <v>43624</v>
      </c>
      <c r="C35" s="32">
        <v>39512</v>
      </c>
      <c r="D35" s="32" t="s">
        <v>1645</v>
      </c>
      <c r="E35" s="32">
        <v>1495833</v>
      </c>
      <c r="F35" s="33">
        <v>8830</v>
      </c>
    </row>
    <row r="36" s="5" customFormat="1" ht="15.75" customHeight="1" spans="1:6">
      <c r="A36" s="27"/>
      <c r="B36" s="28">
        <v>43625</v>
      </c>
      <c r="C36" s="29">
        <v>39720</v>
      </c>
      <c r="D36" s="29" t="s">
        <v>1646</v>
      </c>
      <c r="E36" s="29">
        <v>1516089</v>
      </c>
      <c r="F36" s="30">
        <v>19200</v>
      </c>
    </row>
    <row r="37" s="5" customFormat="1" ht="15.75" customHeight="1" spans="1:6">
      <c r="A37" s="27"/>
      <c r="B37" s="28">
        <v>43625</v>
      </c>
      <c r="C37" s="29">
        <v>39743</v>
      </c>
      <c r="D37" s="29" t="s">
        <v>1647</v>
      </c>
      <c r="E37" s="29">
        <v>1501436</v>
      </c>
      <c r="F37" s="30">
        <v>10950.02</v>
      </c>
    </row>
    <row r="38" s="5" customFormat="1" ht="15.75" customHeight="1" spans="1:6">
      <c r="A38" s="27"/>
      <c r="B38" s="28">
        <v>43625</v>
      </c>
      <c r="C38" s="29">
        <v>39746</v>
      </c>
      <c r="D38" s="29" t="s">
        <v>1648</v>
      </c>
      <c r="E38" s="29">
        <v>1510082</v>
      </c>
      <c r="F38" s="30">
        <v>8830</v>
      </c>
    </row>
    <row r="39" s="5" customFormat="1" ht="15.75" customHeight="1" spans="1:6">
      <c r="A39" s="27"/>
      <c r="B39" s="28">
        <v>43625</v>
      </c>
      <c r="C39" s="29">
        <v>39932</v>
      </c>
      <c r="D39" s="29" t="s">
        <v>1584</v>
      </c>
      <c r="E39" s="29">
        <v>1505678</v>
      </c>
      <c r="F39" s="30">
        <v>13245</v>
      </c>
    </row>
    <row r="40" s="5" customFormat="1" ht="15.75" customHeight="1" spans="1:6">
      <c r="A40" s="27"/>
      <c r="B40" s="28">
        <v>43626</v>
      </c>
      <c r="C40" s="29">
        <v>40022</v>
      </c>
      <c r="D40" s="29" t="s">
        <v>1000</v>
      </c>
      <c r="E40" s="29">
        <v>1510978</v>
      </c>
      <c r="F40" s="30">
        <v>4415</v>
      </c>
    </row>
    <row r="41" s="5" customFormat="1" ht="15.75" customHeight="1" spans="1:6">
      <c r="A41" s="27"/>
      <c r="B41" s="28">
        <v>43627</v>
      </c>
      <c r="C41" s="29">
        <v>40235</v>
      </c>
      <c r="D41" s="29" t="s">
        <v>1649</v>
      </c>
      <c r="E41" s="29">
        <v>1522370</v>
      </c>
      <c r="F41" s="30">
        <v>4855</v>
      </c>
    </row>
    <row r="42" s="5" customFormat="1" ht="15.75" customHeight="1" spans="1:6">
      <c r="A42" s="27"/>
      <c r="B42" s="28">
        <v>43627</v>
      </c>
      <c r="C42" s="29">
        <v>40240</v>
      </c>
      <c r="D42" s="29" t="s">
        <v>1650</v>
      </c>
      <c r="E42" s="29">
        <v>1508935</v>
      </c>
      <c r="F42" s="30">
        <v>8830</v>
      </c>
    </row>
    <row r="43" s="5" customFormat="1" ht="15.75" customHeight="1" spans="1:6">
      <c r="A43" s="27"/>
      <c r="B43" s="28">
        <v>43627</v>
      </c>
      <c r="C43" s="29">
        <v>40241</v>
      </c>
      <c r="D43" s="29" t="s">
        <v>1651</v>
      </c>
      <c r="E43" s="29">
        <v>1522743</v>
      </c>
      <c r="F43" s="30">
        <v>4855</v>
      </c>
    </row>
    <row r="44" s="5" customFormat="1" ht="15.75" customHeight="1" spans="1:6">
      <c r="A44" s="27"/>
      <c r="B44" s="28">
        <v>43627</v>
      </c>
      <c r="C44" s="29">
        <v>40247</v>
      </c>
      <c r="D44" s="29" t="s">
        <v>1652</v>
      </c>
      <c r="E44" s="29">
        <v>1520745</v>
      </c>
      <c r="F44" s="30">
        <v>4855</v>
      </c>
    </row>
    <row r="45" s="5" customFormat="1" ht="15.75" customHeight="1" spans="1:6">
      <c r="A45" s="27"/>
      <c r="B45" s="28">
        <v>43627</v>
      </c>
      <c r="C45" s="29">
        <v>40250</v>
      </c>
      <c r="D45" s="29" t="s">
        <v>1653</v>
      </c>
      <c r="E45" s="29">
        <v>1509223</v>
      </c>
      <c r="F45" s="30">
        <v>19175</v>
      </c>
    </row>
    <row r="46" s="5" customFormat="1" ht="15.75" customHeight="1" spans="1:6">
      <c r="A46" s="27"/>
      <c r="B46" s="28">
        <v>43628</v>
      </c>
      <c r="C46" s="29">
        <v>40456</v>
      </c>
      <c r="D46" s="29" t="s">
        <v>1654</v>
      </c>
      <c r="E46" s="29">
        <v>1522856</v>
      </c>
      <c r="F46" s="30">
        <v>5385</v>
      </c>
    </row>
    <row r="47" s="5" customFormat="1" ht="15.75" customHeight="1" spans="1:6">
      <c r="A47" s="27"/>
      <c r="B47" s="28">
        <v>43628</v>
      </c>
      <c r="C47" s="29">
        <v>41740</v>
      </c>
      <c r="D47" s="29" t="s">
        <v>1655</v>
      </c>
      <c r="E47" s="29">
        <v>1522003</v>
      </c>
      <c r="F47" s="30">
        <v>4855</v>
      </c>
    </row>
    <row r="48" s="5" customFormat="1" ht="15.75" customHeight="1" spans="1:6">
      <c r="A48" s="27"/>
      <c r="B48" s="28">
        <v>43629</v>
      </c>
      <c r="C48" s="29">
        <v>40596</v>
      </c>
      <c r="D48" s="29" t="s">
        <v>1656</v>
      </c>
      <c r="E48" s="29">
        <v>1518173</v>
      </c>
      <c r="F48" s="30">
        <v>13980</v>
      </c>
    </row>
    <row r="49" s="5" customFormat="1" ht="15.75" customHeight="1" spans="1:6">
      <c r="A49" s="27"/>
      <c r="B49" s="28">
        <v>43630</v>
      </c>
      <c r="C49" s="29">
        <v>40791</v>
      </c>
      <c r="D49" s="29" t="s">
        <v>1657</v>
      </c>
      <c r="E49" s="29">
        <v>1522791</v>
      </c>
      <c r="F49" s="30">
        <v>17040</v>
      </c>
    </row>
    <row r="50" s="5" customFormat="1" ht="15.75" customHeight="1" spans="1:6">
      <c r="A50" s="27"/>
      <c r="B50" s="28">
        <v>43630</v>
      </c>
      <c r="C50" s="29">
        <v>40796</v>
      </c>
      <c r="D50" s="29" t="s">
        <v>1658</v>
      </c>
      <c r="E50" s="29">
        <v>1517714</v>
      </c>
      <c r="F50" s="30">
        <v>4855</v>
      </c>
    </row>
    <row r="51" s="5" customFormat="1" ht="15.75" customHeight="1" spans="1:6">
      <c r="A51" s="27"/>
      <c r="B51" s="28">
        <v>43630</v>
      </c>
      <c r="C51" s="29">
        <v>40812</v>
      </c>
      <c r="D51" s="29" t="s">
        <v>1659</v>
      </c>
      <c r="E51" s="29">
        <v>1506468</v>
      </c>
      <c r="F51" s="30">
        <v>8830</v>
      </c>
    </row>
    <row r="52" s="5" customFormat="1" ht="15.75" customHeight="1" spans="1:6">
      <c r="A52" s="27"/>
      <c r="B52" s="28">
        <v>43631</v>
      </c>
      <c r="C52" s="29">
        <v>41014</v>
      </c>
      <c r="D52" s="29" t="s">
        <v>1660</v>
      </c>
      <c r="E52" s="29">
        <v>1525455</v>
      </c>
      <c r="F52" s="30">
        <v>13980</v>
      </c>
    </row>
    <row r="53" s="5" customFormat="1" ht="15.75" customHeight="1" spans="1:6">
      <c r="A53" s="27"/>
      <c r="B53" s="28">
        <v>43631</v>
      </c>
      <c r="C53" s="29">
        <v>41033</v>
      </c>
      <c r="D53" s="29" t="s">
        <v>1661</v>
      </c>
      <c r="E53" s="29">
        <v>1525455</v>
      </c>
      <c r="F53" s="30">
        <v>13980</v>
      </c>
    </row>
    <row r="54" s="5" customFormat="1" ht="15.75" customHeight="1" spans="1:6">
      <c r="A54" s="27"/>
      <c r="B54" s="28">
        <v>43634</v>
      </c>
      <c r="C54" s="29">
        <v>41591</v>
      </c>
      <c r="D54" s="29" t="s">
        <v>1662</v>
      </c>
      <c r="E54" s="29">
        <v>1520924</v>
      </c>
      <c r="F54" s="30">
        <v>5915</v>
      </c>
    </row>
    <row r="55" s="5" customFormat="1" ht="15.75" customHeight="1" spans="1:6">
      <c r="A55" s="27"/>
      <c r="B55" s="28">
        <v>43635</v>
      </c>
      <c r="C55" s="29">
        <v>41745</v>
      </c>
      <c r="D55" s="29" t="s">
        <v>1663</v>
      </c>
      <c r="E55" s="29">
        <v>1521977</v>
      </c>
      <c r="F55" s="30">
        <v>10770</v>
      </c>
    </row>
    <row r="56" s="5" customFormat="1" ht="15.75" customHeight="1" spans="1:6">
      <c r="A56" s="27"/>
      <c r="B56" s="28">
        <v>43635</v>
      </c>
      <c r="C56" s="29">
        <v>41749</v>
      </c>
      <c r="D56" s="29" t="s">
        <v>1664</v>
      </c>
      <c r="E56" s="29">
        <v>1528302</v>
      </c>
      <c r="F56" s="30">
        <v>4855</v>
      </c>
    </row>
    <row r="57" s="5" customFormat="1" ht="15.75" customHeight="1" spans="1:6">
      <c r="A57" s="27"/>
      <c r="B57" s="28">
        <v>43636</v>
      </c>
      <c r="C57" s="29">
        <v>41911</v>
      </c>
      <c r="D57" s="29" t="s">
        <v>1665</v>
      </c>
      <c r="E57" s="29">
        <v>1531062</v>
      </c>
      <c r="F57" s="30">
        <v>5739.99</v>
      </c>
    </row>
    <row r="58" s="5" customFormat="1" ht="15.75" customHeight="1" spans="1:6">
      <c r="A58" s="27"/>
      <c r="B58" s="28">
        <v>43637</v>
      </c>
      <c r="C58" s="29">
        <v>42126</v>
      </c>
      <c r="D58" s="29" t="s">
        <v>1666</v>
      </c>
      <c r="E58" s="29">
        <v>1525829</v>
      </c>
      <c r="F58" s="30">
        <v>11830</v>
      </c>
    </row>
    <row r="59" s="5" customFormat="1" ht="15.75" customHeight="1" spans="1:6">
      <c r="A59" s="27"/>
      <c r="B59" s="28">
        <v>43637</v>
      </c>
      <c r="C59" s="29">
        <v>42123</v>
      </c>
      <c r="D59" s="29" t="s">
        <v>1667</v>
      </c>
      <c r="E59" s="29">
        <v>1501183</v>
      </c>
      <c r="F59" s="30">
        <v>19175</v>
      </c>
    </row>
    <row r="60" s="5" customFormat="1" ht="15.75" customHeight="1" spans="1:6">
      <c r="A60" s="27"/>
      <c r="B60" s="28">
        <v>43638</v>
      </c>
      <c r="C60" s="29">
        <v>42390</v>
      </c>
      <c r="D60" s="29" t="s">
        <v>1668</v>
      </c>
      <c r="E60" s="29">
        <v>1533872</v>
      </c>
      <c r="F60" s="30">
        <v>4855</v>
      </c>
    </row>
    <row r="61" s="5" customFormat="1" ht="15.75" customHeight="1" spans="1:6">
      <c r="A61" s="27"/>
      <c r="B61" s="28">
        <v>43639</v>
      </c>
      <c r="C61" s="29">
        <v>42570</v>
      </c>
      <c r="D61" s="29" t="s">
        <v>1669</v>
      </c>
      <c r="E61" s="29">
        <v>1522555</v>
      </c>
      <c r="F61" s="30">
        <v>22720</v>
      </c>
    </row>
    <row r="62" s="5" customFormat="1" ht="15.75" customHeight="1" spans="1:6">
      <c r="A62" s="27"/>
      <c r="B62" s="28">
        <v>43640</v>
      </c>
      <c r="C62" s="29">
        <v>42763</v>
      </c>
      <c r="D62" s="29" t="s">
        <v>1670</v>
      </c>
      <c r="E62" s="29">
        <v>1534328</v>
      </c>
      <c r="F62" s="30">
        <v>15099.98</v>
      </c>
    </row>
    <row r="63" s="5" customFormat="1" ht="15.75" customHeight="1" spans="1:6">
      <c r="A63" s="27"/>
      <c r="B63" s="28">
        <v>43641</v>
      </c>
      <c r="C63" s="29">
        <v>43017</v>
      </c>
      <c r="D63" s="29" t="s">
        <v>1671</v>
      </c>
      <c r="E63" s="29">
        <v>1507250</v>
      </c>
      <c r="F63" s="30">
        <v>19175</v>
      </c>
    </row>
    <row r="64" s="5" customFormat="1" ht="15.75" customHeight="1" spans="1:6">
      <c r="A64" s="27"/>
      <c r="B64" s="28">
        <v>43641</v>
      </c>
      <c r="C64" s="29">
        <v>43007</v>
      </c>
      <c r="D64" s="29" t="s">
        <v>1672</v>
      </c>
      <c r="E64" s="29">
        <v>1509571</v>
      </c>
      <c r="F64" s="30">
        <v>19175</v>
      </c>
    </row>
    <row r="65" s="5" customFormat="1" ht="15.75" customHeight="1" spans="1:6">
      <c r="A65" s="27"/>
      <c r="B65" s="28">
        <v>43641</v>
      </c>
      <c r="C65" s="29">
        <v>43196</v>
      </c>
      <c r="D65" s="29" t="s">
        <v>1673</v>
      </c>
      <c r="E65" s="34">
        <v>1536457</v>
      </c>
      <c r="F65" s="30">
        <v>5915</v>
      </c>
    </row>
    <row r="66" s="5" customFormat="1" ht="15.75" customHeight="1" spans="1:6">
      <c r="A66" s="27"/>
      <c r="B66" s="28">
        <v>43643</v>
      </c>
      <c r="C66" s="29">
        <v>43354</v>
      </c>
      <c r="D66" s="29" t="s">
        <v>1674</v>
      </c>
      <c r="E66" s="29">
        <v>1509711</v>
      </c>
      <c r="F66" s="30">
        <v>4415</v>
      </c>
    </row>
    <row r="67" s="5" customFormat="1" ht="15.75" customHeight="1" spans="1:6">
      <c r="A67" s="27"/>
      <c r="B67" s="28">
        <v>43644</v>
      </c>
      <c r="C67" s="29">
        <v>43514</v>
      </c>
      <c r="D67" s="29" t="s">
        <v>1675</v>
      </c>
      <c r="E67" s="29">
        <v>1511921</v>
      </c>
      <c r="F67" s="30">
        <v>21024.95</v>
      </c>
    </row>
    <row r="68" s="5" customFormat="1" ht="15.75" hidden="1" customHeight="1" spans="1:6">
      <c r="A68" s="27"/>
      <c r="B68" s="28"/>
      <c r="C68" s="29"/>
      <c r="D68" s="29"/>
      <c r="E68" s="29"/>
      <c r="F68" s="30"/>
    </row>
    <row r="69" s="5" customFormat="1" ht="15.75" hidden="1" customHeight="1" spans="1:6">
      <c r="A69" s="27"/>
      <c r="B69" s="28"/>
      <c r="C69" s="29"/>
      <c r="D69" s="29"/>
      <c r="E69" s="29"/>
      <c r="F69" s="30"/>
    </row>
    <row r="70" s="5" customFormat="1" ht="15.75" hidden="1" customHeight="1" spans="1:6">
      <c r="A70" s="27"/>
      <c r="B70" s="28"/>
      <c r="C70" s="29"/>
      <c r="D70" s="29"/>
      <c r="E70" s="29"/>
      <c r="F70" s="30"/>
    </row>
    <row r="71" s="5" customFormat="1" ht="15.75" hidden="1" customHeight="1" spans="1:6">
      <c r="A71" s="27"/>
      <c r="B71" s="28"/>
      <c r="C71" s="29"/>
      <c r="D71" s="29"/>
      <c r="E71" s="29"/>
      <c r="F71" s="30"/>
    </row>
    <row r="72" s="5" customFormat="1" ht="15.75" hidden="1" customHeight="1" spans="1:6">
      <c r="A72" s="27"/>
      <c r="B72" s="28"/>
      <c r="C72" s="29"/>
      <c r="D72" s="29"/>
      <c r="E72" s="29"/>
      <c r="F72" s="30"/>
    </row>
    <row r="73" s="5" customFormat="1" ht="15.75" hidden="1" customHeight="1" spans="1:6">
      <c r="A73" s="27"/>
      <c r="B73" s="28"/>
      <c r="C73" s="29"/>
      <c r="D73" s="29"/>
      <c r="E73" s="29"/>
      <c r="F73" s="30"/>
    </row>
    <row r="74" s="5" customFormat="1" ht="15.75" hidden="1" customHeight="1" spans="1:6">
      <c r="A74" s="27"/>
      <c r="B74" s="28"/>
      <c r="C74" s="29"/>
      <c r="D74" s="29"/>
      <c r="E74" s="29"/>
      <c r="F74" s="30"/>
    </row>
    <row r="75" s="5" customFormat="1" ht="15.75" hidden="1" customHeight="1" spans="1:6">
      <c r="A75" s="27"/>
      <c r="B75" s="28"/>
      <c r="C75" s="29"/>
      <c r="D75" s="29"/>
      <c r="E75" s="29"/>
      <c r="F75" s="30"/>
    </row>
    <row r="76" s="5" customFormat="1" ht="15.75" hidden="1" customHeight="1" spans="1:6">
      <c r="A76" s="27"/>
      <c r="B76" s="28"/>
      <c r="C76" s="29"/>
      <c r="D76" s="29"/>
      <c r="E76" s="29"/>
      <c r="F76" s="30"/>
    </row>
    <row r="77" s="5" customFormat="1" ht="15.75" hidden="1" customHeight="1" spans="1:6">
      <c r="A77" s="27"/>
      <c r="B77" s="28"/>
      <c r="C77" s="29"/>
      <c r="D77" s="29"/>
      <c r="E77" s="29"/>
      <c r="F77" s="30"/>
    </row>
    <row r="78" s="5" customFormat="1" ht="15.75" hidden="1" customHeight="1" spans="1:6">
      <c r="A78" s="27"/>
      <c r="B78" s="28"/>
      <c r="C78" s="29"/>
      <c r="D78" s="29"/>
      <c r="E78" s="29"/>
      <c r="F78" s="30"/>
    </row>
    <row r="79" s="5" customFormat="1" ht="15.75" hidden="1" customHeight="1" spans="1:6">
      <c r="A79" s="27"/>
      <c r="B79" s="28"/>
      <c r="C79" s="29"/>
      <c r="D79" s="29"/>
      <c r="E79" s="29"/>
      <c r="F79" s="30"/>
    </row>
    <row r="80" s="5" customFormat="1" ht="15.75" hidden="1" customHeight="1" spans="1:6">
      <c r="A80" s="27"/>
      <c r="B80" s="28"/>
      <c r="C80" s="29"/>
      <c r="D80" s="29"/>
      <c r="E80" s="29"/>
      <c r="F80" s="30"/>
    </row>
    <row r="81" s="5" customFormat="1" ht="15.75" hidden="1" customHeight="1" spans="1:6">
      <c r="A81" s="27"/>
      <c r="B81" s="28"/>
      <c r="C81" s="29"/>
      <c r="D81" s="29"/>
      <c r="E81" s="29"/>
      <c r="F81" s="30"/>
    </row>
    <row r="82" s="5" customFormat="1" ht="15.75" hidden="1" customHeight="1" spans="1:6">
      <c r="A82" s="27"/>
      <c r="B82" s="28"/>
      <c r="C82" s="29"/>
      <c r="D82" s="29"/>
      <c r="E82" s="29"/>
      <c r="F82" s="30"/>
    </row>
    <row r="83" s="5" customFormat="1" ht="15.75" hidden="1" customHeight="1" spans="1:6">
      <c r="A83" s="27"/>
      <c r="B83" s="28"/>
      <c r="C83" s="29"/>
      <c r="D83" s="29"/>
      <c r="E83" s="29"/>
      <c r="F83" s="30"/>
    </row>
    <row r="84" s="5" customFormat="1" ht="15.75" hidden="1" customHeight="1" spans="1:6">
      <c r="A84" s="27"/>
      <c r="B84" s="28"/>
      <c r="C84" s="29"/>
      <c r="D84" s="29"/>
      <c r="E84" s="29"/>
      <c r="F84" s="30"/>
    </row>
    <row r="85" s="5" customFormat="1" ht="15.75" hidden="1" customHeight="1" spans="1:6">
      <c r="A85" s="27"/>
      <c r="B85" s="28"/>
      <c r="C85" s="29"/>
      <c r="D85" s="29"/>
      <c r="E85" s="29"/>
      <c r="F85" s="30"/>
    </row>
    <row r="86" s="5" customFormat="1" ht="15.75" hidden="1" customHeight="1" spans="1:6">
      <c r="A86" s="27"/>
      <c r="B86" s="28"/>
      <c r="C86" s="29"/>
      <c r="D86" s="29"/>
      <c r="E86" s="29"/>
      <c r="F86" s="30"/>
    </row>
    <row r="87" s="5" customFormat="1" ht="15.75" hidden="1" customHeight="1" spans="1:6">
      <c r="A87" s="27"/>
      <c r="B87" s="28"/>
      <c r="C87" s="29"/>
      <c r="D87" s="29"/>
      <c r="E87" s="29"/>
      <c r="F87" s="30"/>
    </row>
    <row r="88" s="5" customFormat="1" ht="15.75" hidden="1" customHeight="1" spans="1:6">
      <c r="A88" s="27"/>
      <c r="B88" s="28"/>
      <c r="C88" s="29"/>
      <c r="D88" s="29"/>
      <c r="E88" s="29"/>
      <c r="F88" s="30"/>
    </row>
    <row r="89" s="5" customFormat="1" ht="15.75" hidden="1" customHeight="1" spans="1:6">
      <c r="A89" s="27"/>
      <c r="B89" s="28"/>
      <c r="C89" s="29"/>
      <c r="D89" s="29"/>
      <c r="E89" s="29"/>
      <c r="F89" s="30"/>
    </row>
    <row r="90" s="5" customFormat="1" ht="15.75" hidden="1" customHeight="1" spans="1:6">
      <c r="A90" s="27"/>
      <c r="B90" s="28"/>
      <c r="C90" s="29"/>
      <c r="D90" s="29"/>
      <c r="E90" s="29"/>
      <c r="F90" s="30"/>
    </row>
    <row r="91" s="5" customFormat="1" ht="15.75" hidden="1" customHeight="1" spans="1:6">
      <c r="A91" s="27"/>
      <c r="B91" s="28"/>
      <c r="C91" s="29"/>
      <c r="D91" s="29"/>
      <c r="E91" s="29"/>
      <c r="F91" s="30"/>
    </row>
    <row r="92" s="5" customFormat="1" ht="15.75" hidden="1" customHeight="1" spans="1:6">
      <c r="A92" s="27"/>
      <c r="B92" s="28"/>
      <c r="C92" s="29"/>
      <c r="D92" s="29"/>
      <c r="E92" s="29"/>
      <c r="F92" s="30"/>
    </row>
    <row r="93" s="5" customFormat="1" ht="15.75" hidden="1" customHeight="1" spans="1:6">
      <c r="A93" s="27"/>
      <c r="B93" s="28"/>
      <c r="C93" s="29"/>
      <c r="D93" s="29"/>
      <c r="E93" s="29"/>
      <c r="F93" s="30"/>
    </row>
    <row r="94" s="5" customFormat="1" ht="15.75" hidden="1" customHeight="1" spans="1:6">
      <c r="A94" s="27"/>
      <c r="B94" s="28"/>
      <c r="C94" s="29"/>
      <c r="D94" s="29"/>
      <c r="E94" s="29"/>
      <c r="F94" s="30"/>
    </row>
    <row r="95" s="5" customFormat="1" ht="15.75" hidden="1" customHeight="1" spans="1:6">
      <c r="A95" s="27"/>
      <c r="B95" s="28"/>
      <c r="C95" s="29"/>
      <c r="D95" s="29"/>
      <c r="E95" s="29"/>
      <c r="F95" s="30"/>
    </row>
    <row r="96" s="5" customFormat="1" ht="15.75" hidden="1" customHeight="1" spans="1:6">
      <c r="A96" s="27"/>
      <c r="B96" s="28"/>
      <c r="C96" s="29"/>
      <c r="D96" s="29"/>
      <c r="E96" s="29"/>
      <c r="F96" s="30"/>
    </row>
    <row r="97" s="5" customFormat="1" ht="15.75" hidden="1" customHeight="1" spans="1:6">
      <c r="A97" s="27"/>
      <c r="B97" s="28"/>
      <c r="C97" s="29"/>
      <c r="D97" s="29"/>
      <c r="E97" s="29"/>
      <c r="F97" s="30"/>
    </row>
    <row r="98" s="5" customFormat="1" ht="15.75" hidden="1" customHeight="1" spans="1:6">
      <c r="A98" s="27"/>
      <c r="B98" s="28"/>
      <c r="C98" s="29"/>
      <c r="D98" s="29"/>
      <c r="E98" s="29"/>
      <c r="F98" s="30"/>
    </row>
    <row r="99" s="5" customFormat="1" ht="15.75" hidden="1" customHeight="1" spans="1:6">
      <c r="A99" s="27"/>
      <c r="B99" s="28"/>
      <c r="C99" s="29"/>
      <c r="D99" s="29"/>
      <c r="E99" s="29"/>
      <c r="F99" s="30"/>
    </row>
    <row r="100" s="5" customFormat="1" ht="15.75" hidden="1" customHeight="1" spans="1:6">
      <c r="A100" s="27"/>
      <c r="B100" s="28"/>
      <c r="C100" s="29"/>
      <c r="D100" s="29"/>
      <c r="E100" s="29"/>
      <c r="F100" s="30"/>
    </row>
    <row r="101" s="5" customFormat="1" ht="15.75" hidden="1" customHeight="1" spans="1:6">
      <c r="A101" s="27"/>
      <c r="B101" s="28"/>
      <c r="C101" s="29"/>
      <c r="D101" s="29"/>
      <c r="E101" s="29"/>
      <c r="F101" s="30"/>
    </row>
    <row r="102" s="5" customFormat="1" ht="15.75" hidden="1" customHeight="1" spans="1:6">
      <c r="A102" s="27"/>
      <c r="B102" s="28"/>
      <c r="C102" s="29"/>
      <c r="D102" s="29"/>
      <c r="E102" s="29"/>
      <c r="F102" s="30"/>
    </row>
    <row r="103" s="5" customFormat="1" ht="15.75" hidden="1" customHeight="1" spans="1:6">
      <c r="A103" s="27"/>
      <c r="B103" s="28"/>
      <c r="C103" s="29"/>
      <c r="D103" s="29"/>
      <c r="E103" s="29"/>
      <c r="F103" s="30"/>
    </row>
    <row r="104" s="5" customFormat="1" ht="15.75" hidden="1" customHeight="1" spans="1:6">
      <c r="A104" s="27"/>
      <c r="B104" s="28"/>
      <c r="C104" s="29"/>
      <c r="D104" s="29"/>
      <c r="E104" s="29"/>
      <c r="F104" s="30"/>
    </row>
    <row r="105" s="5" customFormat="1" ht="15.75" hidden="1" customHeight="1" spans="1:6">
      <c r="A105" s="27"/>
      <c r="B105" s="28"/>
      <c r="C105" s="29"/>
      <c r="D105" s="29"/>
      <c r="E105" s="29"/>
      <c r="F105" s="30"/>
    </row>
    <row r="106" s="5" customFormat="1" ht="15.75" hidden="1" customHeight="1" spans="1:6">
      <c r="A106" s="27"/>
      <c r="B106" s="28"/>
      <c r="C106" s="29"/>
      <c r="D106" s="29"/>
      <c r="E106" s="29"/>
      <c r="F106" s="30"/>
    </row>
    <row r="107" s="5" customFormat="1" ht="15.75" hidden="1" customHeight="1" spans="1:6">
      <c r="A107" s="27"/>
      <c r="B107" s="28"/>
      <c r="C107" s="29"/>
      <c r="D107" s="29"/>
      <c r="E107" s="29"/>
      <c r="F107" s="30"/>
    </row>
    <row r="108" s="5" customFormat="1" ht="15.75" hidden="1" customHeight="1" spans="1:6">
      <c r="A108" s="27"/>
      <c r="B108" s="28"/>
      <c r="C108" s="29"/>
      <c r="D108" s="29"/>
      <c r="E108" s="29"/>
      <c r="F108" s="30"/>
    </row>
    <row r="109" s="5" customFormat="1" ht="15.75" hidden="1" customHeight="1" spans="1:6">
      <c r="A109" s="27"/>
      <c r="B109" s="28"/>
      <c r="C109" s="29"/>
      <c r="D109" s="29"/>
      <c r="E109" s="29"/>
      <c r="F109" s="30"/>
    </row>
    <row r="110" s="5" customFormat="1" ht="15.75" hidden="1" customHeight="1" spans="1:6">
      <c r="A110" s="27"/>
      <c r="B110" s="28"/>
      <c r="C110" s="29"/>
      <c r="D110" s="29"/>
      <c r="E110" s="29"/>
      <c r="F110" s="30"/>
    </row>
    <row r="111" s="5" customFormat="1" ht="15.75" hidden="1" customHeight="1" spans="1:6">
      <c r="A111" s="27"/>
      <c r="B111" s="28"/>
      <c r="C111" s="29"/>
      <c r="D111" s="29"/>
      <c r="E111" s="29"/>
      <c r="F111" s="30"/>
    </row>
    <row r="112" s="5" customFormat="1" ht="15.75" hidden="1" customHeight="1" spans="1:6">
      <c r="A112" s="27"/>
      <c r="B112" s="28"/>
      <c r="C112" s="29"/>
      <c r="D112" s="29"/>
      <c r="E112" s="29"/>
      <c r="F112" s="30"/>
    </row>
    <row r="113" s="5" customFormat="1" ht="15.75" hidden="1" customHeight="1" spans="1:6">
      <c r="A113" s="27"/>
      <c r="B113" s="28"/>
      <c r="C113" s="29"/>
      <c r="D113" s="29"/>
      <c r="E113" s="29"/>
      <c r="F113" s="30"/>
    </row>
    <row r="114" s="5" customFormat="1" ht="15.75" hidden="1" customHeight="1" spans="1:6">
      <c r="A114" s="27"/>
      <c r="B114" s="28"/>
      <c r="C114" s="29"/>
      <c r="D114" s="29"/>
      <c r="E114" s="29"/>
      <c r="F114" s="30"/>
    </row>
    <row r="115" s="5" customFormat="1" ht="15.75" hidden="1" customHeight="1" spans="1:6">
      <c r="A115" s="27"/>
      <c r="B115" s="28"/>
      <c r="C115" s="29"/>
      <c r="D115" s="29"/>
      <c r="E115" s="29"/>
      <c r="F115" s="30"/>
    </row>
    <row r="116" s="5" customFormat="1" ht="15.75" hidden="1" customHeight="1" spans="1:6">
      <c r="A116" s="27"/>
      <c r="B116" s="28"/>
      <c r="C116" s="29"/>
      <c r="D116" s="29"/>
      <c r="E116" s="29"/>
      <c r="F116" s="30"/>
    </row>
    <row r="117" s="5" customFormat="1" ht="15.75" hidden="1" customHeight="1" spans="1:6">
      <c r="A117" s="27"/>
      <c r="B117" s="28"/>
      <c r="C117" s="29"/>
      <c r="D117" s="29"/>
      <c r="E117" s="29"/>
      <c r="F117" s="30"/>
    </row>
    <row r="118" s="5" customFormat="1" ht="15.75" hidden="1" customHeight="1" spans="1:6">
      <c r="A118" s="27"/>
      <c r="B118" s="28"/>
      <c r="C118" s="29"/>
      <c r="D118" s="29"/>
      <c r="E118" s="29"/>
      <c r="F118" s="30"/>
    </row>
    <row r="119" s="5" customFormat="1" ht="15.75" hidden="1" customHeight="1" spans="1:6">
      <c r="A119" s="27"/>
      <c r="B119" s="28"/>
      <c r="C119" s="29"/>
      <c r="D119" s="29"/>
      <c r="E119" s="29"/>
      <c r="F119" s="30"/>
    </row>
    <row r="120" s="5" customFormat="1" ht="15.75" hidden="1" customHeight="1" spans="1:6">
      <c r="A120" s="27"/>
      <c r="B120" s="28"/>
      <c r="C120" s="29"/>
      <c r="D120" s="29"/>
      <c r="E120" s="29"/>
      <c r="F120" s="30"/>
    </row>
    <row r="121" s="5" customFormat="1" ht="15.75" hidden="1" customHeight="1" spans="1:6">
      <c r="A121" s="27"/>
      <c r="B121" s="28"/>
      <c r="C121" s="29"/>
      <c r="D121" s="29"/>
      <c r="E121" s="29"/>
      <c r="F121" s="30"/>
    </row>
    <row r="122" s="5" customFormat="1" ht="15.75" hidden="1" customHeight="1" spans="1:6">
      <c r="A122" s="27"/>
      <c r="B122" s="28"/>
      <c r="C122" s="29"/>
      <c r="D122" s="29"/>
      <c r="E122" s="29"/>
      <c r="F122" s="30"/>
    </row>
    <row r="123" s="5" customFormat="1" ht="15.75" hidden="1" customHeight="1" spans="1:6">
      <c r="A123" s="27"/>
      <c r="B123" s="28"/>
      <c r="C123" s="29"/>
      <c r="D123" s="29"/>
      <c r="E123" s="29"/>
      <c r="F123" s="30"/>
    </row>
    <row r="124" s="5" customFormat="1" ht="15.75" hidden="1" customHeight="1" spans="1:6">
      <c r="A124" s="27"/>
      <c r="B124" s="28"/>
      <c r="C124" s="29"/>
      <c r="D124" s="29"/>
      <c r="E124" s="29"/>
      <c r="F124" s="30"/>
    </row>
    <row r="125" s="5" customFormat="1" ht="15.75" hidden="1" customHeight="1" spans="1:6">
      <c r="A125" s="27"/>
      <c r="B125" s="28"/>
      <c r="C125" s="29"/>
      <c r="D125" s="29"/>
      <c r="E125" s="29"/>
      <c r="F125" s="30"/>
    </row>
    <row r="126" s="5" customFormat="1" ht="15.75" hidden="1" customHeight="1" spans="1:6">
      <c r="A126" s="27"/>
      <c r="B126" s="28"/>
      <c r="C126" s="29"/>
      <c r="D126" s="29"/>
      <c r="E126" s="29"/>
      <c r="F126" s="30"/>
    </row>
    <row r="127" s="5" customFormat="1" ht="15.75" hidden="1" customHeight="1" spans="1:6">
      <c r="A127" s="27"/>
      <c r="B127" s="28"/>
      <c r="C127" s="29"/>
      <c r="D127" s="29"/>
      <c r="E127" s="29"/>
      <c r="F127" s="30"/>
    </row>
    <row r="128" s="5" customFormat="1" ht="15.75" hidden="1" customHeight="1" spans="1:6">
      <c r="A128" s="27"/>
      <c r="B128" s="28"/>
      <c r="C128" s="29"/>
      <c r="D128" s="29"/>
      <c r="E128" s="29"/>
      <c r="F128" s="30"/>
    </row>
    <row r="129" s="5" customFormat="1" ht="15.75" hidden="1" customHeight="1" spans="1:6">
      <c r="A129" s="27"/>
      <c r="B129" s="28"/>
      <c r="C129" s="29"/>
      <c r="D129" s="29"/>
      <c r="E129" s="29"/>
      <c r="F129" s="30"/>
    </row>
    <row r="130" s="5" customFormat="1" ht="15.75" hidden="1" customHeight="1" spans="1:6">
      <c r="A130" s="27"/>
      <c r="B130" s="28"/>
      <c r="C130" s="29"/>
      <c r="D130" s="29"/>
      <c r="E130" s="29"/>
      <c r="F130" s="30"/>
    </row>
    <row r="131" s="5" customFormat="1" ht="15.75" hidden="1" customHeight="1" spans="1:6">
      <c r="A131" s="27"/>
      <c r="B131" s="28"/>
      <c r="C131" s="29"/>
      <c r="D131" s="29"/>
      <c r="E131" s="29"/>
      <c r="F131" s="30"/>
    </row>
    <row r="132" s="5" customFormat="1" ht="15.75" hidden="1" customHeight="1" spans="1:6">
      <c r="A132" s="27"/>
      <c r="B132" s="28"/>
      <c r="C132" s="29"/>
      <c r="D132" s="29"/>
      <c r="E132" s="29"/>
      <c r="F132" s="30"/>
    </row>
    <row r="133" s="5" customFormat="1" ht="15.75" hidden="1" customHeight="1" spans="1:6">
      <c r="A133" s="27"/>
      <c r="B133" s="28"/>
      <c r="C133" s="29"/>
      <c r="D133" s="29"/>
      <c r="E133" s="29"/>
      <c r="F133" s="30"/>
    </row>
    <row r="134" s="5" customFormat="1" ht="15.75" hidden="1" customHeight="1" spans="1:6">
      <c r="A134" s="27"/>
      <c r="B134" s="28"/>
      <c r="C134" s="29"/>
      <c r="D134" s="29"/>
      <c r="E134" s="29"/>
      <c r="F134" s="30"/>
    </row>
    <row r="135" s="5" customFormat="1" ht="15.75" hidden="1" customHeight="1" spans="1:6">
      <c r="A135" s="27"/>
      <c r="B135" s="28"/>
      <c r="C135" s="29"/>
      <c r="D135" s="29"/>
      <c r="E135" s="29"/>
      <c r="F135" s="30"/>
    </row>
    <row r="136" s="5" customFormat="1" ht="15.75" hidden="1" customHeight="1" spans="1:6">
      <c r="A136" s="27"/>
      <c r="B136" s="28"/>
      <c r="C136" s="29"/>
      <c r="D136" s="29"/>
      <c r="E136" s="29"/>
      <c r="F136" s="30"/>
    </row>
    <row r="137" s="5" customFormat="1" ht="15.75" hidden="1" customHeight="1" spans="1:6">
      <c r="A137" s="27"/>
      <c r="B137" s="28"/>
      <c r="C137" s="29"/>
      <c r="D137" s="29"/>
      <c r="E137" s="29"/>
      <c r="F137" s="30"/>
    </row>
    <row r="138" s="5" customFormat="1" ht="15.75" hidden="1" customHeight="1" spans="1:6">
      <c r="A138" s="27"/>
      <c r="B138" s="28"/>
      <c r="C138" s="29"/>
      <c r="D138" s="29"/>
      <c r="E138" s="29"/>
      <c r="F138" s="30"/>
    </row>
    <row r="139" s="5" customFormat="1" ht="15.75" hidden="1" customHeight="1" spans="1:6">
      <c r="A139" s="27"/>
      <c r="B139" s="28"/>
      <c r="C139" s="29"/>
      <c r="D139" s="29"/>
      <c r="E139" s="29"/>
      <c r="F139" s="30"/>
    </row>
    <row r="140" s="5" customFormat="1" ht="15.75" hidden="1" customHeight="1" spans="1:6">
      <c r="A140" s="27"/>
      <c r="B140" s="28"/>
      <c r="C140" s="29"/>
      <c r="D140" s="29"/>
      <c r="E140" s="29"/>
      <c r="F140" s="30"/>
    </row>
    <row r="141" s="5" customFormat="1" ht="15.75" hidden="1" customHeight="1" spans="1:6">
      <c r="A141" s="27"/>
      <c r="B141" s="28"/>
      <c r="C141" s="29"/>
      <c r="D141" s="29"/>
      <c r="E141" s="29"/>
      <c r="F141" s="30"/>
    </row>
    <row r="142" s="5" customFormat="1" ht="15.75" hidden="1" customHeight="1" spans="1:6">
      <c r="A142" s="27"/>
      <c r="B142" s="28"/>
      <c r="C142" s="29"/>
      <c r="D142" s="29"/>
      <c r="E142" s="29"/>
      <c r="F142" s="30"/>
    </row>
    <row r="143" s="1" customFormat="1" hidden="1" customHeight="1" spans="1:6">
      <c r="A143" s="13"/>
      <c r="B143" s="35"/>
      <c r="C143" s="13"/>
      <c r="D143" s="13"/>
      <c r="E143" s="17" t="s">
        <v>486</v>
      </c>
      <c r="F143" s="36" t="e">
        <f>#REF!</f>
        <v>#REF!</v>
      </c>
    </row>
    <row r="144" s="1" customFormat="1" hidden="1" customHeight="1" spans="1:6">
      <c r="A144" s="13"/>
      <c r="B144" s="35"/>
      <c r="C144" s="13"/>
      <c r="D144" s="13"/>
      <c r="E144" s="17" t="s">
        <v>487</v>
      </c>
      <c r="F144" s="36" t="e">
        <f>F143*7%</f>
        <v>#REF!</v>
      </c>
    </row>
    <row r="145" s="1" customFormat="1" hidden="1" customHeight="1" spans="1:6">
      <c r="A145" s="13"/>
      <c r="B145" s="35"/>
      <c r="C145" s="13"/>
      <c r="D145" s="13"/>
      <c r="E145" s="17" t="s">
        <v>488</v>
      </c>
      <c r="F145" s="36" t="e">
        <f>#REF!</f>
        <v>#REF!</v>
      </c>
    </row>
    <row r="146" s="1" customFormat="1" customHeight="1" spans="1:6">
      <c r="A146" s="13"/>
      <c r="B146" s="13"/>
      <c r="C146" s="13"/>
      <c r="D146" s="13"/>
      <c r="E146" s="17" t="s">
        <v>41</v>
      </c>
      <c r="F146" s="37">
        <f>SUM(F13:F142)</f>
        <v>561434.98</v>
      </c>
    </row>
    <row r="147" s="1" customFormat="1" customHeight="1" spans="1:6">
      <c r="A147" s="13"/>
      <c r="B147" s="16"/>
      <c r="C147" s="13"/>
      <c r="D147" s="13"/>
      <c r="E147" s="17"/>
      <c r="F147" s="38" t="s">
        <v>1676</v>
      </c>
    </row>
    <row r="148" s="1" customFormat="1" customHeight="1" spans="1:6">
      <c r="A148" s="13"/>
      <c r="B148" s="16" t="s">
        <v>43</v>
      </c>
      <c r="C148" s="39"/>
      <c r="D148" s="39"/>
      <c r="E148" s="17"/>
      <c r="F148" s="38"/>
    </row>
    <row r="149" s="1" customFormat="1" customHeight="1" spans="1:6">
      <c r="A149" s="13"/>
      <c r="B149" s="16" t="s">
        <v>44</v>
      </c>
      <c r="C149" s="39"/>
      <c r="D149" s="40"/>
      <c r="E149" s="17"/>
      <c r="F149" s="41" t="s">
        <v>1677</v>
      </c>
    </row>
    <row r="150" s="1" customFormat="1" customHeight="1" spans="1:6">
      <c r="A150" s="13"/>
      <c r="B150" s="24" t="s">
        <v>45</v>
      </c>
      <c r="C150" s="14"/>
      <c r="D150" s="13"/>
      <c r="E150" s="17"/>
      <c r="F150" s="38"/>
    </row>
    <row r="151" s="6" customFormat="1" customHeight="1" spans="1:6">
      <c r="A151" s="39"/>
      <c r="B151" s="24" t="s">
        <v>491</v>
      </c>
      <c r="C151" s="14"/>
      <c r="D151" s="35"/>
      <c r="E151" s="39"/>
      <c r="F151" s="42"/>
    </row>
    <row r="152" s="1" customFormat="1" customHeight="1" spans="1:6">
      <c r="A152" s="13"/>
      <c r="B152" s="16" t="s">
        <v>492</v>
      </c>
      <c r="C152" s="39"/>
      <c r="D152" s="35"/>
      <c r="E152" s="40"/>
      <c r="F152" s="13"/>
    </row>
    <row r="153" s="1" customFormat="1" customHeight="1" spans="1:6">
      <c r="A153" s="13"/>
      <c r="B153" s="16" t="s">
        <v>493</v>
      </c>
      <c r="C153" s="43"/>
      <c r="D153" s="44"/>
      <c r="E153" s="13"/>
      <c r="F153" s="13"/>
    </row>
    <row r="154" s="7" customFormat="1" customHeight="1" spans="1:6">
      <c r="A154" s="45"/>
      <c r="B154" s="45"/>
      <c r="C154" s="45"/>
      <c r="D154" s="45"/>
      <c r="E154" s="45"/>
      <c r="F154" s="8"/>
    </row>
    <row r="155" s="7" customFormat="1" customHeight="1" spans="1:6">
      <c r="A155" s="46" t="s">
        <v>494</v>
      </c>
      <c r="B155" s="46"/>
      <c r="C155" s="46"/>
      <c r="D155" s="46"/>
      <c r="E155" s="46"/>
      <c r="F155" s="46"/>
    </row>
    <row r="156" s="7" customFormat="1" customHeight="1" spans="1:6">
      <c r="A156" s="46" t="s">
        <v>495</v>
      </c>
      <c r="B156" s="46"/>
      <c r="C156" s="46"/>
      <c r="D156" s="46"/>
      <c r="E156" s="46"/>
      <c r="F156" s="46"/>
    </row>
    <row r="157" s="7" customFormat="1" customHeight="1" spans="1:6">
      <c r="A157" s="46" t="s">
        <v>496</v>
      </c>
      <c r="B157" s="46"/>
      <c r="C157" s="46"/>
      <c r="D157" s="46"/>
      <c r="E157" s="46"/>
      <c r="F157" s="46"/>
    </row>
    <row r="158" s="7" customFormat="1" ht="19.5" customHeight="1" spans="1:6">
      <c r="A158" s="35"/>
      <c r="B158" s="24"/>
      <c r="C158" s="14"/>
      <c r="D158" s="35"/>
      <c r="E158" s="35"/>
      <c r="F158" s="35"/>
    </row>
    <row r="159" s="7" customFormat="1" customHeight="1" spans="1:6">
      <c r="A159" s="35"/>
      <c r="B159" s="16"/>
      <c r="C159" s="39"/>
      <c r="D159" s="35"/>
      <c r="E159" s="35"/>
      <c r="F159" s="35"/>
    </row>
    <row r="160" s="7" customFormat="1" customHeight="1" spans="1:6">
      <c r="A160" s="35"/>
      <c r="B160" s="24"/>
      <c r="C160" s="14"/>
      <c r="D160" s="35"/>
      <c r="E160" s="35"/>
      <c r="F160" s="35"/>
    </row>
    <row r="161" s="7" customFormat="1" customHeight="1" spans="1:6">
      <c r="A161" s="35"/>
      <c r="B161" s="16"/>
      <c r="C161" s="39"/>
      <c r="D161" s="35"/>
      <c r="E161" s="35"/>
      <c r="F161" s="35"/>
    </row>
    <row r="162" s="7" customFormat="1" ht="19.5" customHeight="1" spans="2:6">
      <c r="B162" s="16"/>
      <c r="C162" s="43"/>
      <c r="D162" s="44"/>
      <c r="E162" s="41"/>
      <c r="F162" s="41"/>
    </row>
    <row r="163" s="8" customFormat="1" ht="15" customHeight="1" spans="2:6">
      <c r="B163" s="47"/>
      <c r="C163" s="47"/>
      <c r="D163" s="47"/>
      <c r="E163" s="47"/>
      <c r="F163" s="47"/>
    </row>
    <row r="164" s="8" customFormat="1" ht="15" customHeight="1" spans="2:6">
      <c r="B164" s="45"/>
      <c r="C164" s="45"/>
      <c r="D164" s="45"/>
      <c r="E164" s="45"/>
      <c r="F164" s="45"/>
    </row>
    <row r="165" s="9" customFormat="1" ht="15" customHeight="1" spans="2:6">
      <c r="B165" s="46"/>
      <c r="C165" s="46"/>
      <c r="D165" s="46"/>
      <c r="E165" s="46"/>
      <c r="F165" s="46"/>
    </row>
    <row r="166" s="9" customFormat="1" ht="15" customHeight="1" spans="2:6">
      <c r="B166" s="46"/>
      <c r="C166" s="46"/>
      <c r="D166" s="46"/>
      <c r="E166" s="46"/>
      <c r="F166" s="46"/>
    </row>
    <row r="167" s="1" customFormat="1" customHeight="1" spans="2:6">
      <c r="B167" s="46"/>
      <c r="C167" s="46"/>
      <c r="D167" s="46"/>
      <c r="E167" s="46"/>
      <c r="F167" s="46"/>
    </row>
    <row r="168" s="1" customFormat="1" customHeight="1" spans="2:6">
      <c r="B168" s="12"/>
      <c r="C168" s="12"/>
      <c r="D168" s="12"/>
      <c r="E168" s="12"/>
      <c r="F168" s="12"/>
    </row>
  </sheetData>
  <mergeCells count="11">
    <mergeCell ref="B3:F3"/>
    <mergeCell ref="B5:F5"/>
    <mergeCell ref="A154:E154"/>
    <mergeCell ref="A155:F155"/>
    <mergeCell ref="A156:F156"/>
    <mergeCell ref="A157:F157"/>
    <mergeCell ref="B163:F163"/>
    <mergeCell ref="B164:F164"/>
    <mergeCell ref="B165:F165"/>
    <mergeCell ref="B166:F166"/>
    <mergeCell ref="B167:F167"/>
  </mergeCells>
  <conditionalFormatting sqref="E15:E64 E66:E67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313" t="s">
        <v>0</v>
      </c>
      <c r="B1" s="313"/>
      <c r="C1" s="313"/>
      <c r="D1" s="313"/>
      <c r="E1" s="313"/>
      <c r="F1" s="313"/>
      <c r="G1" s="314" t="s">
        <v>1</v>
      </c>
      <c r="H1" s="314"/>
      <c r="I1" s="330" t="s">
        <v>53</v>
      </c>
    </row>
    <row r="2" ht="15.75" customHeight="1" spans="1:9">
      <c r="A2" s="315"/>
      <c r="B2" s="313" t="s">
        <v>3</v>
      </c>
      <c r="C2" s="313"/>
      <c r="D2" s="313"/>
      <c r="E2" s="313"/>
      <c r="F2" s="313"/>
      <c r="G2" s="314" t="s">
        <v>4</v>
      </c>
      <c r="H2" s="314"/>
      <c r="I2" s="331">
        <v>42860</v>
      </c>
    </row>
    <row r="3" ht="15.75" customHeight="1" spans="1:9">
      <c r="A3" s="315"/>
      <c r="B3" s="315"/>
      <c r="C3" s="315"/>
      <c r="D3" s="316" t="s">
        <v>5</v>
      </c>
      <c r="E3" s="316"/>
      <c r="F3" s="315"/>
      <c r="G3" s="314" t="s">
        <v>6</v>
      </c>
      <c r="H3" s="314"/>
      <c r="I3" s="330" t="s">
        <v>7</v>
      </c>
    </row>
    <row r="4" ht="17.25" customHeight="1" spans="1:15">
      <c r="A4" s="317"/>
      <c r="B4" s="317"/>
      <c r="C4" s="317"/>
      <c r="D4" s="317"/>
      <c r="E4" s="317"/>
      <c r="F4" s="317"/>
      <c r="G4" s="317"/>
      <c r="H4" s="317"/>
      <c r="I4" s="317"/>
      <c r="N4" s="312"/>
      <c r="O4" s="312"/>
    </row>
    <row r="5" ht="22.5" customHeight="1" spans="1:15">
      <c r="A5" s="318" t="s">
        <v>8</v>
      </c>
      <c r="B5" s="318"/>
      <c r="C5" s="319"/>
      <c r="D5" s="320" t="s">
        <v>9</v>
      </c>
      <c r="E5" s="317"/>
      <c r="F5" s="320" t="s">
        <v>10</v>
      </c>
      <c r="G5" s="321" t="s">
        <v>11</v>
      </c>
      <c r="H5" s="317"/>
      <c r="I5" s="323" t="s">
        <v>12</v>
      </c>
      <c r="N5" s="312"/>
      <c r="O5" s="312"/>
    </row>
    <row r="6" ht="17.25" customHeight="1" spans="1:15">
      <c r="A6" s="322" t="s">
        <v>54</v>
      </c>
      <c r="B6" s="322"/>
      <c r="C6" s="319"/>
      <c r="D6" s="323">
        <v>242915</v>
      </c>
      <c r="E6" s="317"/>
      <c r="F6" s="323" t="s">
        <v>55</v>
      </c>
      <c r="G6" s="323">
        <v>1170792</v>
      </c>
      <c r="H6" s="317"/>
      <c r="I6" s="332">
        <v>10640</v>
      </c>
      <c r="N6" s="312"/>
      <c r="O6" s="312"/>
    </row>
    <row r="7" ht="17.25" customHeight="1" spans="1:15">
      <c r="A7" s="322" t="s">
        <v>56</v>
      </c>
      <c r="B7" s="322"/>
      <c r="C7" s="319"/>
      <c r="D7" s="323">
        <v>243110</v>
      </c>
      <c r="E7" s="317"/>
      <c r="F7" s="323" t="s">
        <v>57</v>
      </c>
      <c r="G7" s="323">
        <v>1172328</v>
      </c>
      <c r="H7" s="317"/>
      <c r="I7" s="332">
        <v>5320</v>
      </c>
      <c r="N7" s="312"/>
      <c r="O7" s="312"/>
    </row>
    <row r="8" ht="17.25" customHeight="1" spans="1:15">
      <c r="A8" s="322" t="s">
        <v>58</v>
      </c>
      <c r="B8" s="322"/>
      <c r="C8" s="319"/>
      <c r="D8" s="323">
        <v>243461</v>
      </c>
      <c r="E8" s="317"/>
      <c r="F8" s="323" t="s">
        <v>59</v>
      </c>
      <c r="G8" s="323">
        <v>1178423</v>
      </c>
      <c r="H8" s="317"/>
      <c r="I8" s="332">
        <v>15960</v>
      </c>
      <c r="N8" s="312"/>
      <c r="O8" s="312"/>
    </row>
    <row r="9" ht="17.25" customHeight="1" spans="1:15">
      <c r="A9" s="322" t="s">
        <v>58</v>
      </c>
      <c r="B9" s="322"/>
      <c r="C9" s="319"/>
      <c r="D9" s="323">
        <v>243463</v>
      </c>
      <c r="E9" s="317"/>
      <c r="F9" s="323" t="s">
        <v>60</v>
      </c>
      <c r="G9" s="323">
        <v>1178423</v>
      </c>
      <c r="H9" s="317"/>
      <c r="I9" s="332">
        <v>15960</v>
      </c>
      <c r="N9" s="312"/>
      <c r="O9" s="312"/>
    </row>
    <row r="10" ht="17.25" customHeight="1" spans="1:15">
      <c r="A10" s="322" t="s">
        <v>58</v>
      </c>
      <c r="B10" s="322"/>
      <c r="C10" s="319"/>
      <c r="D10" s="323">
        <v>243468</v>
      </c>
      <c r="E10" s="317"/>
      <c r="F10" s="323" t="s">
        <v>61</v>
      </c>
      <c r="G10" s="323">
        <v>1180241</v>
      </c>
      <c r="H10" s="317"/>
      <c r="I10" s="332">
        <v>19654</v>
      </c>
      <c r="N10" s="312"/>
      <c r="O10" s="312"/>
    </row>
    <row r="11" ht="17.25" customHeight="1" spans="1:15">
      <c r="A11" s="322" t="s">
        <v>58</v>
      </c>
      <c r="B11" s="322"/>
      <c r="C11" s="319"/>
      <c r="D11" s="323">
        <v>243477</v>
      </c>
      <c r="E11" s="317"/>
      <c r="F11" s="323" t="s">
        <v>62</v>
      </c>
      <c r="G11" s="323">
        <v>1179510</v>
      </c>
      <c r="H11" s="317"/>
      <c r="I11" s="332">
        <v>9520</v>
      </c>
      <c r="N11" s="312"/>
      <c r="O11" s="312"/>
    </row>
    <row r="12" ht="17.25" customHeight="1" spans="1:15">
      <c r="A12" s="322" t="s">
        <v>58</v>
      </c>
      <c r="B12" s="322"/>
      <c r="C12" s="319"/>
      <c r="D12" s="323">
        <v>243478</v>
      </c>
      <c r="E12" s="317"/>
      <c r="F12" s="323" t="s">
        <v>63</v>
      </c>
      <c r="G12" s="323">
        <v>1179510</v>
      </c>
      <c r="H12" s="317"/>
      <c r="I12" s="332">
        <v>9520</v>
      </c>
      <c r="N12" s="312"/>
      <c r="O12" s="312"/>
    </row>
    <row r="13" ht="22.5" customHeight="1" spans="1:15">
      <c r="A13" s="322" t="s">
        <v>58</v>
      </c>
      <c r="B13" s="322"/>
      <c r="C13" s="319"/>
      <c r="D13" s="323">
        <v>243481</v>
      </c>
      <c r="E13" s="317"/>
      <c r="F13" s="323" t="s">
        <v>64</v>
      </c>
      <c r="G13" s="323">
        <v>1179504</v>
      </c>
      <c r="H13" s="317"/>
      <c r="I13" s="332">
        <v>9520</v>
      </c>
      <c r="N13" s="312"/>
      <c r="O13" s="312"/>
    </row>
    <row r="14" ht="17.25" customHeight="1" spans="1:15">
      <c r="A14" s="322" t="s">
        <v>65</v>
      </c>
      <c r="B14" s="322"/>
      <c r="C14" s="319"/>
      <c r="D14" s="323">
        <v>243907</v>
      </c>
      <c r="E14" s="317"/>
      <c r="F14" s="323" t="s">
        <v>66</v>
      </c>
      <c r="G14" s="323">
        <v>1175239</v>
      </c>
      <c r="H14" s="317"/>
      <c r="I14" s="332">
        <v>14960</v>
      </c>
      <c r="N14" s="312"/>
      <c r="O14" s="312"/>
    </row>
    <row r="15" ht="22.5" customHeight="1" spans="1:15">
      <c r="A15" s="322" t="s">
        <v>65</v>
      </c>
      <c r="B15" s="322"/>
      <c r="C15" s="319"/>
      <c r="D15" s="323">
        <v>243913</v>
      </c>
      <c r="E15" s="317"/>
      <c r="F15" s="323" t="s">
        <v>67</v>
      </c>
      <c r="G15" s="323">
        <v>1171962</v>
      </c>
      <c r="H15" s="317"/>
      <c r="I15" s="332">
        <v>17852</v>
      </c>
      <c r="N15" s="312"/>
      <c r="O15" s="312"/>
    </row>
    <row r="16" ht="17.25" customHeight="1" spans="1:15">
      <c r="A16" s="322" t="s">
        <v>68</v>
      </c>
      <c r="B16" s="322"/>
      <c r="C16" s="319"/>
      <c r="D16" s="323">
        <v>244531</v>
      </c>
      <c r="E16" s="317"/>
      <c r="F16" s="323" t="s">
        <v>69</v>
      </c>
      <c r="G16" s="323">
        <v>1179277</v>
      </c>
      <c r="H16" s="317"/>
      <c r="I16" s="332">
        <v>4760</v>
      </c>
      <c r="N16" s="312"/>
      <c r="O16" s="312"/>
    </row>
    <row r="17" ht="17.25" customHeight="1" spans="1:15">
      <c r="A17" s="322" t="s">
        <v>70</v>
      </c>
      <c r="B17" s="322"/>
      <c r="C17" s="319"/>
      <c r="D17" s="323">
        <v>244769</v>
      </c>
      <c r="E17" s="317"/>
      <c r="F17" s="323" t="s">
        <v>71</v>
      </c>
      <c r="G17" s="323">
        <v>1170114</v>
      </c>
      <c r="H17" s="317"/>
      <c r="I17" s="332">
        <v>13680</v>
      </c>
      <c r="N17" s="312"/>
      <c r="O17" s="312"/>
    </row>
    <row r="18" ht="17.25" customHeight="1" spans="1:15">
      <c r="A18" s="322" t="s">
        <v>70</v>
      </c>
      <c r="B18" s="322"/>
      <c r="C18" s="319"/>
      <c r="D18" s="323">
        <v>244783</v>
      </c>
      <c r="E18" s="317"/>
      <c r="F18" s="323" t="s">
        <v>72</v>
      </c>
      <c r="G18" s="323">
        <v>1170464</v>
      </c>
      <c r="H18" s="317"/>
      <c r="I18" s="332">
        <v>22440</v>
      </c>
      <c r="N18" s="312"/>
      <c r="O18" s="312"/>
    </row>
    <row r="19" ht="17.25" customHeight="1" spans="1:15">
      <c r="A19" s="322" t="s">
        <v>73</v>
      </c>
      <c r="B19" s="322"/>
      <c r="C19" s="319"/>
      <c r="D19" s="323">
        <v>245007</v>
      </c>
      <c r="E19" s="317"/>
      <c r="F19" s="323" t="s">
        <v>74</v>
      </c>
      <c r="G19" s="323">
        <v>1179562</v>
      </c>
      <c r="H19" s="317"/>
      <c r="I19" s="332">
        <v>5320</v>
      </c>
      <c r="N19" s="312"/>
      <c r="O19" s="312"/>
    </row>
    <row r="20" ht="17.25" customHeight="1" spans="1:15">
      <c r="A20" s="322" t="s">
        <v>73</v>
      </c>
      <c r="B20" s="322"/>
      <c r="C20" s="319"/>
      <c r="D20" s="323">
        <v>245004</v>
      </c>
      <c r="E20" s="317"/>
      <c r="F20" s="323" t="s">
        <v>75</v>
      </c>
      <c r="G20" s="323">
        <v>1179523</v>
      </c>
      <c r="H20" s="317"/>
      <c r="I20" s="332">
        <v>14280</v>
      </c>
      <c r="N20" s="312"/>
      <c r="O20" s="312"/>
    </row>
    <row r="21" ht="16.5" spans="1:15">
      <c r="A21" s="324"/>
      <c r="B21" s="317"/>
      <c r="C21" s="319"/>
      <c r="D21" s="319"/>
      <c r="E21" s="317"/>
      <c r="F21" s="319"/>
      <c r="G21" s="319"/>
      <c r="H21" s="317"/>
      <c r="I21" s="319"/>
      <c r="N21" s="312"/>
      <c r="O21" s="312"/>
    </row>
    <row r="22" ht="17.25" customHeight="1" spans="1:15">
      <c r="A22" s="316" t="s">
        <v>76</v>
      </c>
      <c r="B22" s="316"/>
      <c r="C22" s="316"/>
      <c r="D22" s="316"/>
      <c r="E22" s="316"/>
      <c r="F22" s="316"/>
      <c r="G22" s="325" t="s">
        <v>41</v>
      </c>
      <c r="H22" s="317"/>
      <c r="I22" s="333">
        <v>189386</v>
      </c>
      <c r="J22" s="112" t="s">
        <v>77</v>
      </c>
      <c r="N22" s="312"/>
      <c r="O22" s="312"/>
    </row>
    <row r="23" ht="15" customHeight="1" spans="1:15">
      <c r="A23" s="316" t="s">
        <v>43</v>
      </c>
      <c r="B23" s="316"/>
      <c r="C23" s="316"/>
      <c r="D23" s="316"/>
      <c r="E23" s="316"/>
      <c r="F23" s="326"/>
      <c r="G23" s="327"/>
      <c r="H23" s="328"/>
      <c r="I23" s="334"/>
      <c r="N23" s="312"/>
      <c r="O23" s="312"/>
    </row>
    <row r="24" ht="15.75" spans="1:15">
      <c r="A24" s="316"/>
      <c r="B24" s="316"/>
      <c r="C24" s="316"/>
      <c r="D24" s="316"/>
      <c r="E24" s="316"/>
      <c r="F24" s="315"/>
      <c r="G24" s="315"/>
      <c r="H24" s="315"/>
      <c r="N24" s="312"/>
      <c r="O24" s="312"/>
    </row>
    <row r="25" ht="15.75" customHeight="1" spans="1:15">
      <c r="A25" s="316" t="s">
        <v>44</v>
      </c>
      <c r="B25" s="316"/>
      <c r="C25" s="316"/>
      <c r="D25" s="316"/>
      <c r="E25" s="316"/>
      <c r="F25" s="315"/>
      <c r="G25" s="315"/>
      <c r="H25" s="315"/>
      <c r="I25" s="315"/>
      <c r="N25" s="312"/>
      <c r="O25" s="312"/>
    </row>
    <row r="26" ht="15.75" customHeight="1" spans="1:15">
      <c r="A26" s="313" t="s">
        <v>45</v>
      </c>
      <c r="B26" s="313"/>
      <c r="C26" s="313"/>
      <c r="D26" s="313"/>
      <c r="E26" s="313"/>
      <c r="F26" s="315"/>
      <c r="G26" s="315"/>
      <c r="H26" s="315"/>
      <c r="I26" s="315"/>
      <c r="N26" s="312"/>
      <c r="O26" s="312"/>
    </row>
    <row r="27" ht="15.75" customHeight="1" spans="1:15">
      <c r="A27" s="313" t="s">
        <v>46</v>
      </c>
      <c r="B27" s="313" t="s">
        <v>47</v>
      </c>
      <c r="C27" s="313"/>
      <c r="D27" s="313"/>
      <c r="E27" s="313"/>
      <c r="F27" s="315"/>
      <c r="G27" s="315"/>
      <c r="H27" s="315"/>
      <c r="I27" s="315"/>
      <c r="N27" s="312"/>
      <c r="O27" s="312"/>
    </row>
    <row r="28" ht="15.75" customHeight="1" spans="1:15">
      <c r="A28" s="316" t="s">
        <v>48</v>
      </c>
      <c r="B28" s="316" t="s">
        <v>49</v>
      </c>
      <c r="C28" s="316"/>
      <c r="D28" s="316"/>
      <c r="E28" s="316"/>
      <c r="F28" s="315"/>
      <c r="G28" s="315"/>
      <c r="H28" s="315"/>
      <c r="I28" s="315"/>
      <c r="N28" s="312"/>
      <c r="O28" s="312"/>
    </row>
    <row r="29" ht="26.25" customHeight="1" spans="1:15">
      <c r="A29" s="316" t="s">
        <v>50</v>
      </c>
      <c r="B29" s="316"/>
      <c r="C29" s="316" t="s">
        <v>51</v>
      </c>
      <c r="D29" s="316"/>
      <c r="E29" s="316"/>
      <c r="F29" s="315"/>
      <c r="G29" s="329" t="s">
        <v>78</v>
      </c>
      <c r="H29" s="329"/>
      <c r="N29" s="312"/>
      <c r="O29" s="312"/>
    </row>
    <row r="30" spans="14:15">
      <c r="N30" s="312"/>
      <c r="O30" s="312"/>
    </row>
    <row r="31" spans="14:15">
      <c r="N31" s="312"/>
      <c r="O31" s="312"/>
    </row>
    <row r="32" spans="14:15">
      <c r="N32" s="312"/>
      <c r="O32" s="312"/>
    </row>
    <row r="33" spans="14:15">
      <c r="N33" s="312"/>
      <c r="O33" s="312"/>
    </row>
    <row r="34" spans="12:13">
      <c r="L34" s="312"/>
      <c r="M34" s="312"/>
    </row>
    <row r="35" spans="12:13">
      <c r="L35" s="312"/>
      <c r="M35" s="312"/>
    </row>
    <row r="36" spans="12:13">
      <c r="L36" s="312"/>
      <c r="M36" s="312"/>
    </row>
    <row r="37" spans="12:13">
      <c r="L37" s="312"/>
      <c r="M37" s="312"/>
    </row>
    <row r="38" spans="12:13">
      <c r="L38" s="312"/>
      <c r="M38" s="312"/>
    </row>
    <row r="39" spans="12:13">
      <c r="L39" s="312"/>
      <c r="M39" s="312"/>
    </row>
    <row r="40" spans="12:13">
      <c r="L40" s="312"/>
      <c r="M40" s="312"/>
    </row>
    <row r="41" spans="12:13">
      <c r="L41" s="312"/>
      <c r="M41" s="312"/>
    </row>
    <row r="42" spans="12:13">
      <c r="L42" s="312"/>
      <c r="M42" s="312"/>
    </row>
    <row r="43" spans="12:13">
      <c r="L43" s="312"/>
      <c r="M43" s="312"/>
    </row>
    <row r="44" spans="12:13">
      <c r="L44" s="312"/>
      <c r="M44" s="312"/>
    </row>
    <row r="45" spans="12:13">
      <c r="L45" s="312"/>
      <c r="M45" s="312"/>
    </row>
    <row r="46" spans="12:13">
      <c r="L46" s="312"/>
      <c r="M46" s="312"/>
    </row>
    <row r="47" spans="12:13">
      <c r="L47" s="312"/>
      <c r="M47" s="312"/>
    </row>
    <row r="48" spans="12:13">
      <c r="L48" s="312"/>
      <c r="M48" s="312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287"/>
    <col min="3" max="3" width="37.625" style="287"/>
    <col min="4" max="4" width="21" style="287"/>
    <col min="5" max="5" width="17.5" style="287"/>
    <col min="6" max="16384" width="9" style="287"/>
  </cols>
  <sheetData>
    <row r="1" spans="1:1">
      <c r="A1" s="288" t="s">
        <v>79</v>
      </c>
    </row>
    <row r="3" ht="14.25" spans="1:5">
      <c r="A3" s="289" t="s">
        <v>80</v>
      </c>
      <c r="B3" s="290"/>
      <c r="C3" s="290"/>
      <c r="D3" s="290"/>
      <c r="E3" s="290"/>
    </row>
    <row r="4" ht="14.25" spans="1:5">
      <c r="A4" s="289" t="s">
        <v>81</v>
      </c>
      <c r="B4" s="290"/>
      <c r="C4" s="290"/>
      <c r="D4" s="290"/>
      <c r="E4" s="290"/>
    </row>
    <row r="5" ht="14.25" spans="1:5">
      <c r="A5" s="289" t="s">
        <v>82</v>
      </c>
      <c r="B5" s="290"/>
      <c r="C5" s="290"/>
      <c r="D5" s="290"/>
      <c r="E5" s="290"/>
    </row>
    <row r="6" ht="14.25" spans="1:5">
      <c r="A6" s="289" t="s">
        <v>83</v>
      </c>
      <c r="B6" s="290"/>
      <c r="C6" s="290"/>
      <c r="D6" s="290"/>
      <c r="E6" s="290"/>
    </row>
    <row r="7" ht="14.25" spans="1:5">
      <c r="A7" s="289" t="s">
        <v>84</v>
      </c>
      <c r="B7" s="290"/>
      <c r="C7" s="290"/>
      <c r="D7" s="290"/>
      <c r="E7" s="290"/>
    </row>
    <row r="8" ht="14.25" spans="1:5">
      <c r="A8" s="289" t="s">
        <v>85</v>
      </c>
      <c r="B8" s="290"/>
      <c r="C8" s="290"/>
      <c r="D8" s="290"/>
      <c r="E8" s="290"/>
    </row>
    <row r="9" ht="14.25" spans="1:5">
      <c r="A9" s="290"/>
      <c r="B9" s="290"/>
      <c r="C9" s="290"/>
      <c r="D9" s="290"/>
      <c r="E9" s="290"/>
    </row>
    <row r="10" ht="17.25" spans="1:11">
      <c r="A10" s="291" t="s">
        <v>86</v>
      </c>
      <c r="B10" s="290"/>
      <c r="C10" s="290"/>
      <c r="D10" s="290"/>
      <c r="E10" s="290"/>
      <c r="J10" s="312"/>
      <c r="K10" s="312"/>
    </row>
    <row r="11" ht="14.25" spans="1:11">
      <c r="A11" s="290"/>
      <c r="B11" s="290"/>
      <c r="C11" s="290"/>
      <c r="D11" s="290"/>
      <c r="E11" s="290"/>
      <c r="J11" s="312"/>
      <c r="K11" s="312"/>
    </row>
    <row r="12" ht="17.25" spans="1:11">
      <c r="A12" s="292" t="s">
        <v>87</v>
      </c>
      <c r="B12" s="290"/>
      <c r="C12" s="290"/>
      <c r="D12" s="290"/>
      <c r="E12" s="290"/>
      <c r="J12" s="312"/>
      <c r="K12" s="312"/>
    </row>
    <row r="13" ht="14.25" spans="1:11">
      <c r="A13" s="290"/>
      <c r="B13" s="290"/>
      <c r="C13" s="290"/>
      <c r="D13" s="290"/>
      <c r="E13" s="290"/>
      <c r="J13" s="312"/>
      <c r="K13" s="312"/>
    </row>
    <row r="14" ht="17.25" spans="1:11">
      <c r="A14" s="292" t="s">
        <v>88</v>
      </c>
      <c r="B14" s="290"/>
      <c r="C14" s="290"/>
      <c r="D14" s="290"/>
      <c r="E14" s="290"/>
      <c r="J14" s="312"/>
      <c r="K14" s="312"/>
    </row>
    <row r="15" ht="14.25" spans="1:11">
      <c r="A15" s="290"/>
      <c r="B15" s="290"/>
      <c r="C15" s="290"/>
      <c r="D15" s="290"/>
      <c r="E15" s="290"/>
      <c r="J15" s="312"/>
      <c r="K15" s="312"/>
    </row>
    <row r="16" ht="17.25" spans="1:11">
      <c r="A16" s="291" t="s">
        <v>89</v>
      </c>
      <c r="B16" s="290"/>
      <c r="C16" s="290"/>
      <c r="D16" s="290"/>
      <c r="E16" s="290"/>
      <c r="J16" s="312"/>
      <c r="K16" s="312"/>
    </row>
    <row r="17" ht="15" spans="1:11">
      <c r="A17" s="290"/>
      <c r="B17" s="290"/>
      <c r="C17" s="290"/>
      <c r="D17" s="290"/>
      <c r="E17" s="290"/>
      <c r="J17" s="312"/>
      <c r="K17" s="312"/>
    </row>
    <row r="18" ht="18" spans="1:11">
      <c r="A18" s="293" t="s">
        <v>8</v>
      </c>
      <c r="B18" s="293" t="s">
        <v>9</v>
      </c>
      <c r="C18" s="293" t="s">
        <v>10</v>
      </c>
      <c r="D18" s="293" t="s">
        <v>11</v>
      </c>
      <c r="E18" s="293" t="s">
        <v>12</v>
      </c>
      <c r="J18" s="312"/>
      <c r="K18" s="312"/>
    </row>
    <row r="19" ht="18" spans="1:11">
      <c r="A19" s="293" t="s">
        <v>68</v>
      </c>
      <c r="B19" s="293" t="s">
        <v>90</v>
      </c>
      <c r="C19" s="293" t="s">
        <v>91</v>
      </c>
      <c r="D19" s="294">
        <v>1181461</v>
      </c>
      <c r="E19" s="295">
        <v>13300</v>
      </c>
      <c r="J19" s="312"/>
      <c r="K19" s="312"/>
    </row>
    <row r="20" ht="18" spans="1:11">
      <c r="A20" s="293" t="s">
        <v>70</v>
      </c>
      <c r="B20" s="293" t="s">
        <v>92</v>
      </c>
      <c r="C20" s="293" t="s">
        <v>93</v>
      </c>
      <c r="D20" s="294">
        <v>1181474</v>
      </c>
      <c r="E20" s="295">
        <v>17852</v>
      </c>
      <c r="J20" s="312"/>
      <c r="K20" s="312"/>
    </row>
    <row r="21" ht="18" spans="1:11">
      <c r="A21" s="293" t="s">
        <v>70</v>
      </c>
      <c r="B21" s="293" t="s">
        <v>94</v>
      </c>
      <c r="C21" s="293" t="s">
        <v>95</v>
      </c>
      <c r="D21" s="294">
        <v>1181475</v>
      </c>
      <c r="E21" s="295">
        <v>17852</v>
      </c>
      <c r="J21" s="312"/>
      <c r="K21" s="312"/>
    </row>
    <row r="22" ht="18" spans="1:11">
      <c r="A22" s="293" t="s">
        <v>96</v>
      </c>
      <c r="B22" s="293" t="s">
        <v>97</v>
      </c>
      <c r="C22" s="293" t="s">
        <v>98</v>
      </c>
      <c r="D22" s="294">
        <v>1182838</v>
      </c>
      <c r="E22" s="295">
        <v>22650</v>
      </c>
      <c r="J22" s="312"/>
      <c r="K22" s="312"/>
    </row>
    <row r="23" ht="18" spans="1:11">
      <c r="A23" s="293" t="s">
        <v>96</v>
      </c>
      <c r="B23" s="293" t="s">
        <v>99</v>
      </c>
      <c r="C23" s="293" t="s">
        <v>100</v>
      </c>
      <c r="D23" s="294">
        <v>1180345</v>
      </c>
      <c r="E23" s="295">
        <v>5702</v>
      </c>
      <c r="J23" s="312"/>
      <c r="K23" s="312"/>
    </row>
    <row r="24" ht="18" spans="1:11">
      <c r="A24" s="293" t="s">
        <v>96</v>
      </c>
      <c r="B24" s="293" t="s">
        <v>101</v>
      </c>
      <c r="C24" s="293" t="s">
        <v>102</v>
      </c>
      <c r="D24" s="294">
        <v>1169853</v>
      </c>
      <c r="E24" s="295">
        <v>14280</v>
      </c>
      <c r="J24" s="312"/>
      <c r="K24" s="312"/>
    </row>
    <row r="25" ht="18" spans="1:11">
      <c r="A25" s="293" t="s">
        <v>96</v>
      </c>
      <c r="B25" s="293" t="s">
        <v>103</v>
      </c>
      <c r="C25" s="293" t="s">
        <v>104</v>
      </c>
      <c r="D25" s="294">
        <v>1181524</v>
      </c>
      <c r="E25" s="295">
        <v>28052</v>
      </c>
      <c r="J25" s="312"/>
      <c r="K25" s="312"/>
    </row>
    <row r="26" ht="18" spans="1:11">
      <c r="A26" s="293" t="s">
        <v>96</v>
      </c>
      <c r="B26" s="293" t="s">
        <v>105</v>
      </c>
      <c r="C26" s="293" t="s">
        <v>106</v>
      </c>
      <c r="D26" s="294">
        <v>1181525</v>
      </c>
      <c r="E26" s="295">
        <v>28052</v>
      </c>
      <c r="J26" s="312"/>
      <c r="K26" s="312"/>
    </row>
    <row r="27" ht="18" spans="1:11">
      <c r="A27" s="293" t="s">
        <v>107</v>
      </c>
      <c r="B27" s="293" t="s">
        <v>108</v>
      </c>
      <c r="C27" s="293" t="s">
        <v>109</v>
      </c>
      <c r="D27" s="294">
        <v>1180291</v>
      </c>
      <c r="E27" s="295">
        <v>9520</v>
      </c>
      <c r="J27" s="312"/>
      <c r="K27" s="312"/>
    </row>
    <row r="28" ht="18" spans="1:11">
      <c r="A28" s="293" t="s">
        <v>107</v>
      </c>
      <c r="B28" s="293" t="s">
        <v>110</v>
      </c>
      <c r="C28" s="293" t="s">
        <v>111</v>
      </c>
      <c r="D28" s="294">
        <v>1180291</v>
      </c>
      <c r="E28" s="295">
        <v>9520</v>
      </c>
      <c r="J28" s="312"/>
      <c r="K28" s="312"/>
    </row>
    <row r="29" ht="18" spans="1:11">
      <c r="A29" s="293" t="s">
        <v>107</v>
      </c>
      <c r="B29" s="293" t="s">
        <v>112</v>
      </c>
      <c r="C29" s="293" t="s">
        <v>113</v>
      </c>
      <c r="D29" s="294">
        <v>1179770</v>
      </c>
      <c r="E29" s="295">
        <v>9520</v>
      </c>
      <c r="J29" s="312"/>
      <c r="K29" s="312"/>
    </row>
    <row r="30" ht="18" spans="1:11">
      <c r="A30" s="293" t="s">
        <v>107</v>
      </c>
      <c r="B30" s="293" t="s">
        <v>114</v>
      </c>
      <c r="C30" s="293" t="s">
        <v>115</v>
      </c>
      <c r="D30" s="294">
        <v>1182216</v>
      </c>
      <c r="E30" s="295">
        <v>24940</v>
      </c>
      <c r="J30" s="312"/>
      <c r="K30" s="312"/>
    </row>
    <row r="31" ht="18" spans="1:11">
      <c r="A31" s="293" t="s">
        <v>107</v>
      </c>
      <c r="B31" s="293" t="s">
        <v>116</v>
      </c>
      <c r="C31" s="293" t="s">
        <v>117</v>
      </c>
      <c r="D31" s="294">
        <v>1179766</v>
      </c>
      <c r="E31" s="295">
        <v>14280</v>
      </c>
      <c r="J31" s="312"/>
      <c r="K31" s="312"/>
    </row>
    <row r="32" ht="18" spans="1:11">
      <c r="A32" s="293" t="s">
        <v>107</v>
      </c>
      <c r="B32" s="293" t="s">
        <v>118</v>
      </c>
      <c r="C32" s="293" t="s">
        <v>119</v>
      </c>
      <c r="D32" s="294">
        <v>1179392</v>
      </c>
      <c r="E32" s="295">
        <v>13840</v>
      </c>
      <c r="J32" s="312"/>
      <c r="K32" s="312"/>
    </row>
    <row r="33" ht="18" spans="1:11">
      <c r="A33" s="293" t="s">
        <v>107</v>
      </c>
      <c r="B33" s="293" t="s">
        <v>120</v>
      </c>
      <c r="C33" s="293" t="s">
        <v>121</v>
      </c>
      <c r="D33" s="294">
        <v>1179674</v>
      </c>
      <c r="E33" s="295">
        <v>17852</v>
      </c>
      <c r="J33" s="312"/>
      <c r="K33" s="312"/>
    </row>
    <row r="34" ht="18" spans="1:11">
      <c r="A34" s="293" t="s">
        <v>122</v>
      </c>
      <c r="B34" s="293" t="s">
        <v>123</v>
      </c>
      <c r="C34" s="293" t="s">
        <v>124</v>
      </c>
      <c r="D34" s="294">
        <v>1181398</v>
      </c>
      <c r="E34" s="295">
        <v>29928</v>
      </c>
      <c r="J34" s="312"/>
      <c r="K34" s="312"/>
    </row>
    <row r="35" ht="18" spans="1:11">
      <c r="A35" s="293" t="s">
        <v>125</v>
      </c>
      <c r="B35" s="293" t="s">
        <v>126</v>
      </c>
      <c r="C35" s="293" t="s">
        <v>127</v>
      </c>
      <c r="D35" s="294">
        <v>1179151</v>
      </c>
      <c r="E35" s="295">
        <v>5320</v>
      </c>
      <c r="J35" s="312"/>
      <c r="K35" s="312"/>
    </row>
    <row r="36" ht="18" spans="1:11">
      <c r="A36" s="293" t="s">
        <v>128</v>
      </c>
      <c r="B36" s="293" t="s">
        <v>129</v>
      </c>
      <c r="C36" s="293" t="s">
        <v>130</v>
      </c>
      <c r="D36" s="294">
        <v>1178771</v>
      </c>
      <c r="E36" s="295">
        <v>14280</v>
      </c>
      <c r="J36" s="312"/>
      <c r="K36" s="312"/>
    </row>
    <row r="37" ht="18" spans="1:11">
      <c r="A37" s="293" t="s">
        <v>128</v>
      </c>
      <c r="B37" s="293" t="s">
        <v>131</v>
      </c>
      <c r="C37" s="293" t="s">
        <v>132</v>
      </c>
      <c r="D37" s="294">
        <v>1178771</v>
      </c>
      <c r="E37" s="295">
        <v>14280</v>
      </c>
      <c r="J37" s="312"/>
      <c r="K37" s="312"/>
    </row>
    <row r="38" ht="18" spans="1:11">
      <c r="A38" s="293" t="s">
        <v>133</v>
      </c>
      <c r="B38" s="293" t="s">
        <v>134</v>
      </c>
      <c r="C38" s="293" t="s">
        <v>135</v>
      </c>
      <c r="D38" s="294">
        <v>1181089</v>
      </c>
      <c r="E38" s="295">
        <v>14960</v>
      </c>
      <c r="J38" s="312"/>
      <c r="K38" s="312"/>
    </row>
    <row r="39" ht="18" spans="1:11">
      <c r="A39" s="293" t="s">
        <v>136</v>
      </c>
      <c r="B39" s="293" t="s">
        <v>137</v>
      </c>
      <c r="C39" s="293" t="s">
        <v>138</v>
      </c>
      <c r="D39" s="294">
        <v>1181094</v>
      </c>
      <c r="E39" s="295">
        <v>10640</v>
      </c>
      <c r="J39" s="312"/>
      <c r="K39" s="312"/>
    </row>
    <row r="40" ht="18" spans="1:11">
      <c r="A40" s="293" t="s">
        <v>139</v>
      </c>
      <c r="B40" s="293" t="s">
        <v>140</v>
      </c>
      <c r="C40" s="293" t="s">
        <v>141</v>
      </c>
      <c r="D40" s="294">
        <v>1179705</v>
      </c>
      <c r="E40" s="295">
        <v>14280</v>
      </c>
      <c r="J40" s="312"/>
      <c r="K40" s="312"/>
    </row>
    <row r="41" ht="18" spans="1:11">
      <c r="A41" s="272"/>
      <c r="B41" s="272"/>
      <c r="C41" s="296" t="s">
        <v>142</v>
      </c>
      <c r="D41" s="297"/>
      <c r="E41" s="295">
        <v>-4760</v>
      </c>
      <c r="J41" s="312"/>
      <c r="K41" s="312"/>
    </row>
    <row r="42" ht="15" spans="1:11">
      <c r="A42" s="272"/>
      <c r="B42" s="272"/>
      <c r="C42" s="298"/>
      <c r="D42" s="274"/>
      <c r="E42" s="275"/>
      <c r="J42" s="312"/>
      <c r="K42" s="312"/>
    </row>
    <row r="43" ht="18" spans="1:11">
      <c r="A43" s="299" t="s">
        <v>143</v>
      </c>
      <c r="B43" s="277"/>
      <c r="C43" s="277"/>
      <c r="D43" s="300" t="s">
        <v>41</v>
      </c>
      <c r="E43" s="295" t="s">
        <v>144</v>
      </c>
      <c r="F43" s="112" t="s">
        <v>145</v>
      </c>
      <c r="J43" s="312"/>
      <c r="K43" s="312"/>
    </row>
    <row r="44" spans="10:11">
      <c r="J44" s="312"/>
      <c r="K44" s="312"/>
    </row>
    <row r="45" ht="17.25" spans="1:11">
      <c r="A45" s="288" t="s">
        <v>146</v>
      </c>
      <c r="J45" s="312"/>
      <c r="K45" s="312"/>
    </row>
    <row r="46" ht="13.5"/>
    <row r="47" ht="13.5" spans="1:5">
      <c r="A47" s="301" t="s">
        <v>147</v>
      </c>
      <c r="B47" s="301" t="s">
        <v>148</v>
      </c>
      <c r="C47" s="301" t="s">
        <v>149</v>
      </c>
      <c r="D47" s="301" t="s">
        <v>150</v>
      </c>
      <c r="E47" s="301" t="s">
        <v>151</v>
      </c>
    </row>
    <row r="48" ht="13.5" spans="1:5">
      <c r="A48" s="301" t="s">
        <v>152</v>
      </c>
      <c r="B48" s="301" t="s">
        <v>153</v>
      </c>
      <c r="C48" s="301" t="s">
        <v>154</v>
      </c>
      <c r="D48" s="302">
        <v>1184978</v>
      </c>
      <c r="E48" s="303">
        <v>11776</v>
      </c>
    </row>
    <row r="49" ht="13.5" spans="1:5">
      <c r="A49" s="301" t="s">
        <v>155</v>
      </c>
      <c r="B49" s="301" t="s">
        <v>156</v>
      </c>
      <c r="C49" s="301" t="s">
        <v>157</v>
      </c>
      <c r="D49" s="302">
        <v>1184229</v>
      </c>
      <c r="E49" s="303">
        <v>10640</v>
      </c>
    </row>
    <row r="50" ht="13.5" spans="1:5">
      <c r="A50" s="301" t="s">
        <v>158</v>
      </c>
      <c r="B50" s="301" t="s">
        <v>159</v>
      </c>
      <c r="C50" s="301" t="s">
        <v>160</v>
      </c>
      <c r="D50" s="302">
        <v>1183074</v>
      </c>
      <c r="E50" s="303">
        <v>5888</v>
      </c>
    </row>
    <row r="51" ht="13.5" spans="1:5">
      <c r="A51" s="301" t="s">
        <v>158</v>
      </c>
      <c r="B51" s="301" t="s">
        <v>161</v>
      </c>
      <c r="C51" s="301" t="s">
        <v>162</v>
      </c>
      <c r="D51" s="302">
        <v>1180713</v>
      </c>
      <c r="E51" s="303">
        <v>5320</v>
      </c>
    </row>
    <row r="52" ht="13.5" spans="1:5">
      <c r="A52" s="301" t="s">
        <v>163</v>
      </c>
      <c r="B52" s="301" t="s">
        <v>164</v>
      </c>
      <c r="C52" s="301" t="s">
        <v>165</v>
      </c>
      <c r="D52" s="302">
        <v>1179561</v>
      </c>
      <c r="E52" s="303">
        <v>10640</v>
      </c>
    </row>
    <row r="53" ht="13.5" spans="1:5">
      <c r="A53" s="301" t="s">
        <v>166</v>
      </c>
      <c r="B53" s="301" t="s">
        <v>167</v>
      </c>
      <c r="C53" s="301" t="s">
        <v>168</v>
      </c>
      <c r="D53" s="302">
        <v>1170949</v>
      </c>
      <c r="E53" s="303">
        <v>9520</v>
      </c>
    </row>
    <row r="54" ht="13.5" spans="1:5">
      <c r="A54" s="304"/>
      <c r="B54" s="304"/>
      <c r="C54" s="305"/>
      <c r="D54" s="306"/>
      <c r="E54" s="307"/>
    </row>
    <row r="55" ht="15.75" spans="1:6">
      <c r="A55" s="308" t="s">
        <v>169</v>
      </c>
      <c r="B55" s="308"/>
      <c r="C55" s="308"/>
      <c r="D55" s="309" t="s">
        <v>170</v>
      </c>
      <c r="E55" s="310">
        <v>53784</v>
      </c>
      <c r="F55" s="311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281"/>
    <col min="2" max="2" width="10.875" style="281" customWidth="1"/>
    <col min="3" max="3" width="17.5" style="281" customWidth="1"/>
    <col min="4" max="4" width="9.125" style="281"/>
    <col min="5" max="5" width="11.5" style="281" customWidth="1"/>
    <col min="6" max="6" width="31.375" style="281" customWidth="1"/>
  </cols>
  <sheetData>
    <row r="1" ht="27" spans="1:5">
      <c r="A1" s="282" t="s">
        <v>8</v>
      </c>
      <c r="B1" s="282" t="s">
        <v>9</v>
      </c>
      <c r="C1" s="282" t="s">
        <v>10</v>
      </c>
      <c r="D1" s="282" t="s">
        <v>11</v>
      </c>
      <c r="E1" s="282" t="s">
        <v>12</v>
      </c>
    </row>
    <row r="2" ht="27" spans="1:5">
      <c r="A2" s="282" t="s">
        <v>172</v>
      </c>
      <c r="B2" s="282">
        <v>251320</v>
      </c>
      <c r="C2" s="282" t="s">
        <v>173</v>
      </c>
      <c r="D2" s="282">
        <v>1168999</v>
      </c>
      <c r="E2" s="283">
        <v>24940</v>
      </c>
    </row>
    <row r="3" ht="27" spans="1:5">
      <c r="A3" s="282" t="s">
        <v>174</v>
      </c>
      <c r="B3" s="282">
        <v>251916</v>
      </c>
      <c r="C3" s="282" t="s">
        <v>175</v>
      </c>
      <c r="D3" s="282">
        <v>1189680</v>
      </c>
      <c r="E3" s="283">
        <v>5702</v>
      </c>
    </row>
    <row r="4" ht="27" spans="1:5">
      <c r="A4" s="282" t="s">
        <v>174</v>
      </c>
      <c r="B4" s="282">
        <v>251963</v>
      </c>
      <c r="C4" s="282" t="s">
        <v>176</v>
      </c>
      <c r="D4" s="282">
        <v>1189680</v>
      </c>
      <c r="E4" s="283">
        <v>5702</v>
      </c>
    </row>
    <row r="5" ht="27" spans="1:5">
      <c r="A5" s="282" t="s">
        <v>177</v>
      </c>
      <c r="B5" s="282">
        <v>252261</v>
      </c>
      <c r="C5" s="282" t="s">
        <v>178</v>
      </c>
      <c r="D5" s="282">
        <v>1191435</v>
      </c>
      <c r="E5" s="283">
        <v>11404</v>
      </c>
    </row>
    <row r="6" ht="27" spans="1:5">
      <c r="A6" s="282" t="s">
        <v>179</v>
      </c>
      <c r="B6" s="282">
        <v>252402</v>
      </c>
      <c r="C6" s="282" t="s">
        <v>180</v>
      </c>
      <c r="D6" s="282">
        <v>1190816</v>
      </c>
      <c r="E6" s="283">
        <v>19952</v>
      </c>
    </row>
    <row r="7" ht="27" spans="1:5">
      <c r="A7" s="282" t="s">
        <v>179</v>
      </c>
      <c r="B7" s="282">
        <v>252405</v>
      </c>
      <c r="C7" s="282" t="s">
        <v>181</v>
      </c>
      <c r="D7" s="282">
        <v>1190816</v>
      </c>
      <c r="E7" s="283">
        <v>19952</v>
      </c>
    </row>
    <row r="8" ht="27" spans="1:5">
      <c r="A8" s="282" t="s">
        <v>179</v>
      </c>
      <c r="B8" s="282">
        <v>252406</v>
      </c>
      <c r="C8" s="282" t="s">
        <v>182</v>
      </c>
      <c r="D8" s="282">
        <v>1185296</v>
      </c>
      <c r="E8" s="283">
        <v>14960</v>
      </c>
    </row>
    <row r="9" ht="27" spans="1:5">
      <c r="A9" s="282" t="s">
        <v>179</v>
      </c>
      <c r="B9" s="282">
        <v>252412</v>
      </c>
      <c r="C9" s="282" t="s">
        <v>183</v>
      </c>
      <c r="D9" s="282">
        <v>1189985</v>
      </c>
      <c r="E9" s="283">
        <v>14960</v>
      </c>
    </row>
    <row r="10" ht="27" spans="1:5">
      <c r="A10" s="282" t="s">
        <v>179</v>
      </c>
      <c r="B10" s="282">
        <v>252422</v>
      </c>
      <c r="C10" s="282" t="s">
        <v>184</v>
      </c>
      <c r="D10" s="282">
        <v>1185293</v>
      </c>
      <c r="E10" s="283">
        <v>14960</v>
      </c>
    </row>
    <row r="11" ht="27" spans="1:5">
      <c r="A11" s="282" t="s">
        <v>179</v>
      </c>
      <c r="B11" s="282">
        <v>252424</v>
      </c>
      <c r="C11" s="282" t="s">
        <v>185</v>
      </c>
      <c r="D11" s="282">
        <v>1185285</v>
      </c>
      <c r="E11" s="283">
        <v>14960</v>
      </c>
    </row>
    <row r="12" ht="27" spans="1:5">
      <c r="A12" s="282" t="s">
        <v>186</v>
      </c>
      <c r="B12" s="282">
        <v>252586</v>
      </c>
      <c r="C12" s="282" t="s">
        <v>180</v>
      </c>
      <c r="D12" s="282">
        <v>1191440</v>
      </c>
      <c r="E12" s="283">
        <v>6650</v>
      </c>
    </row>
    <row r="13" ht="27" spans="1:5">
      <c r="A13" s="282" t="s">
        <v>186</v>
      </c>
      <c r="B13" s="282">
        <v>252594</v>
      </c>
      <c r="C13" s="282" t="s">
        <v>181</v>
      </c>
      <c r="D13" s="282">
        <v>1191440</v>
      </c>
      <c r="E13" s="283">
        <v>6650</v>
      </c>
    </row>
    <row r="14" ht="27" spans="1:5">
      <c r="A14" s="282" t="s">
        <v>187</v>
      </c>
      <c r="B14" s="282">
        <v>252863</v>
      </c>
      <c r="C14" s="282" t="s">
        <v>188</v>
      </c>
      <c r="D14" s="282">
        <v>1176274</v>
      </c>
      <c r="E14" s="283">
        <v>15960</v>
      </c>
    </row>
    <row r="15" ht="27" spans="1:5">
      <c r="A15" s="282" t="s">
        <v>187</v>
      </c>
      <c r="B15" s="282">
        <v>252869</v>
      </c>
      <c r="C15" s="282" t="s">
        <v>189</v>
      </c>
      <c r="D15" s="282">
        <v>1176275</v>
      </c>
      <c r="E15" s="283">
        <v>15960</v>
      </c>
    </row>
    <row r="16" ht="27" spans="1:5">
      <c r="A16" s="282" t="s">
        <v>187</v>
      </c>
      <c r="B16" s="282">
        <v>252871</v>
      </c>
      <c r="C16" s="282" t="s">
        <v>190</v>
      </c>
      <c r="D16" s="282">
        <v>1176275</v>
      </c>
      <c r="E16" s="283">
        <v>15960</v>
      </c>
    </row>
    <row r="17" ht="27" spans="1:5">
      <c r="A17" s="282" t="s">
        <v>191</v>
      </c>
      <c r="B17" s="282">
        <v>253021</v>
      </c>
      <c r="C17" s="282" t="s">
        <v>192</v>
      </c>
      <c r="D17" s="282">
        <v>1192529</v>
      </c>
      <c r="E17" s="283">
        <v>10640</v>
      </c>
    </row>
    <row r="18" ht="27" spans="1:5">
      <c r="A18" s="282" t="s">
        <v>191</v>
      </c>
      <c r="B18" s="282">
        <v>253022</v>
      </c>
      <c r="C18" s="282" t="s">
        <v>193</v>
      </c>
      <c r="D18" s="282">
        <v>1192529</v>
      </c>
      <c r="E18" s="283">
        <v>10640</v>
      </c>
    </row>
    <row r="19" ht="27" spans="1:5">
      <c r="A19" s="282" t="s">
        <v>191</v>
      </c>
      <c r="B19" s="282">
        <v>253023</v>
      </c>
      <c r="C19" s="282" t="s">
        <v>194</v>
      </c>
      <c r="D19" s="282">
        <v>1192529</v>
      </c>
      <c r="E19" s="283">
        <v>10640</v>
      </c>
    </row>
    <row r="20" ht="27" spans="1:5">
      <c r="A20" s="282" t="s">
        <v>191</v>
      </c>
      <c r="B20" s="282">
        <v>253031</v>
      </c>
      <c r="C20" s="282" t="s">
        <v>195</v>
      </c>
      <c r="D20" s="282">
        <v>1192529</v>
      </c>
      <c r="E20" s="283">
        <v>10640</v>
      </c>
    </row>
    <row r="21" ht="27" spans="1:5">
      <c r="A21" s="282" t="s">
        <v>191</v>
      </c>
      <c r="B21" s="282">
        <v>253033</v>
      </c>
      <c r="C21" s="282" t="s">
        <v>196</v>
      </c>
      <c r="D21" s="282">
        <v>1192529</v>
      </c>
      <c r="E21" s="283">
        <v>10640</v>
      </c>
    </row>
    <row r="22" ht="27" spans="1:5">
      <c r="A22" s="282" t="s">
        <v>191</v>
      </c>
      <c r="B22" s="282">
        <v>253058</v>
      </c>
      <c r="C22" s="282" t="s">
        <v>197</v>
      </c>
      <c r="D22" s="282">
        <v>1192922</v>
      </c>
      <c r="E22" s="283">
        <v>5702</v>
      </c>
    </row>
    <row r="23" ht="27" spans="1:5">
      <c r="A23" s="282" t="s">
        <v>191</v>
      </c>
      <c r="B23" s="282">
        <v>253065</v>
      </c>
      <c r="C23" s="282" t="s">
        <v>198</v>
      </c>
      <c r="D23" s="282">
        <v>1192349</v>
      </c>
      <c r="E23" s="283">
        <v>5320</v>
      </c>
    </row>
    <row r="24" ht="27" spans="1:5">
      <c r="A24" s="282" t="s">
        <v>199</v>
      </c>
      <c r="B24" s="282">
        <v>253478</v>
      </c>
      <c r="C24" s="282" t="s">
        <v>200</v>
      </c>
      <c r="D24" s="282">
        <v>1182485</v>
      </c>
      <c r="E24" s="283">
        <v>19952</v>
      </c>
    </row>
    <row r="25" ht="27" spans="1:5">
      <c r="A25" s="282" t="s">
        <v>201</v>
      </c>
      <c r="B25" s="282">
        <v>253644</v>
      </c>
      <c r="C25" s="282" t="s">
        <v>193</v>
      </c>
      <c r="D25" s="282">
        <v>1192532</v>
      </c>
      <c r="E25" s="283">
        <v>5320</v>
      </c>
    </row>
    <row r="26" ht="27" spans="1:5">
      <c r="A26" s="282" t="s">
        <v>201</v>
      </c>
      <c r="B26" s="282">
        <v>253646</v>
      </c>
      <c r="C26" s="282" t="s">
        <v>192</v>
      </c>
      <c r="D26" s="282">
        <v>1192532</v>
      </c>
      <c r="E26" s="283">
        <v>5320</v>
      </c>
    </row>
    <row r="27" ht="27" spans="1:5">
      <c r="A27" s="282" t="s">
        <v>201</v>
      </c>
      <c r="B27" s="282">
        <v>253649</v>
      </c>
      <c r="C27" s="282" t="s">
        <v>202</v>
      </c>
      <c r="D27" s="282">
        <v>1192532</v>
      </c>
      <c r="E27" s="283">
        <v>5320</v>
      </c>
    </row>
    <row r="28" ht="27" spans="1:5">
      <c r="A28" s="282" t="s">
        <v>201</v>
      </c>
      <c r="B28" s="282">
        <v>253655</v>
      </c>
      <c r="C28" s="282" t="s">
        <v>203</v>
      </c>
      <c r="D28" s="282">
        <v>1192532</v>
      </c>
      <c r="E28" s="283">
        <v>5320</v>
      </c>
    </row>
    <row r="29" ht="27" spans="1:5">
      <c r="A29" s="282" t="s">
        <v>201</v>
      </c>
      <c r="B29" s="282">
        <v>253657</v>
      </c>
      <c r="C29" s="282" t="s">
        <v>204</v>
      </c>
      <c r="D29" s="282">
        <v>1192532</v>
      </c>
      <c r="E29" s="283">
        <v>5320</v>
      </c>
    </row>
    <row r="30" ht="27" spans="1:5">
      <c r="A30" s="282" t="s">
        <v>205</v>
      </c>
      <c r="B30" s="282">
        <v>254024</v>
      </c>
      <c r="C30" s="282" t="s">
        <v>206</v>
      </c>
      <c r="D30" s="282">
        <v>1193693</v>
      </c>
      <c r="E30" s="283">
        <v>13680</v>
      </c>
    </row>
    <row r="31" ht="27" spans="1:5">
      <c r="A31" s="282" t="s">
        <v>205</v>
      </c>
      <c r="B31" s="282">
        <v>254043</v>
      </c>
      <c r="C31" s="282" t="s">
        <v>207</v>
      </c>
      <c r="D31" s="282">
        <v>1193693</v>
      </c>
      <c r="E31" s="283">
        <v>13680</v>
      </c>
    </row>
    <row r="32" ht="27" spans="1:5">
      <c r="A32" s="282" t="s">
        <v>208</v>
      </c>
      <c r="B32" s="282">
        <v>254687</v>
      </c>
      <c r="C32" s="282" t="s">
        <v>209</v>
      </c>
      <c r="D32" s="282">
        <v>1178907</v>
      </c>
      <c r="E32" s="283">
        <v>30940</v>
      </c>
    </row>
    <row r="33" ht="27" spans="1:5">
      <c r="A33" s="282" t="s">
        <v>210</v>
      </c>
      <c r="B33" s="282">
        <v>256377</v>
      </c>
      <c r="C33" s="282" t="s">
        <v>211</v>
      </c>
      <c r="D33" s="282">
        <v>1196960</v>
      </c>
      <c r="E33" s="283">
        <v>15960</v>
      </c>
    </row>
    <row r="34" ht="27" spans="1:6">
      <c r="A34" s="284"/>
      <c r="B34" s="285" t="s">
        <v>212</v>
      </c>
      <c r="C34" s="286"/>
      <c r="D34" s="282" t="s">
        <v>41</v>
      </c>
      <c r="E34" s="283">
        <f>SUM(E2:E33)</f>
        <v>393706</v>
      </c>
      <c r="F34" s="281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251" customWidth="1"/>
    <col min="2" max="2" width="9.75" style="251" customWidth="1"/>
    <col min="3" max="3" width="17.5" style="251" customWidth="1"/>
    <col min="4" max="4" width="16.125" style="251" customWidth="1"/>
    <col min="5" max="5" width="15.875" style="251" customWidth="1"/>
    <col min="6" max="16384" width="9" style="251"/>
  </cols>
  <sheetData>
    <row r="1" ht="15" spans="1:5">
      <c r="A1" s="269" t="s">
        <v>8</v>
      </c>
      <c r="B1" s="269" t="s">
        <v>9</v>
      </c>
      <c r="C1" s="269" t="s">
        <v>10</v>
      </c>
      <c r="D1" s="269" t="s">
        <v>11</v>
      </c>
      <c r="E1" s="269" t="s">
        <v>12</v>
      </c>
    </row>
    <row r="2" ht="15" spans="1:5">
      <c r="A2" s="269" t="s">
        <v>214</v>
      </c>
      <c r="B2" s="270">
        <v>257498</v>
      </c>
      <c r="C2" s="269" t="s">
        <v>215</v>
      </c>
      <c r="D2" s="270">
        <v>1199953</v>
      </c>
      <c r="E2" s="271">
        <v>6270</v>
      </c>
    </row>
    <row r="3" ht="15" spans="1:5">
      <c r="A3" s="269" t="s">
        <v>216</v>
      </c>
      <c r="B3" s="270">
        <v>258034</v>
      </c>
      <c r="C3" s="269" t="s">
        <v>217</v>
      </c>
      <c r="D3" s="270">
        <v>1180469</v>
      </c>
      <c r="E3" s="271">
        <v>5320</v>
      </c>
    </row>
    <row r="4" ht="15" spans="1:5">
      <c r="A4" s="269" t="s">
        <v>218</v>
      </c>
      <c r="B4" s="270">
        <v>258236</v>
      </c>
      <c r="C4" s="269" t="s">
        <v>219</v>
      </c>
      <c r="D4" s="270">
        <v>1201252</v>
      </c>
      <c r="E4" s="271">
        <v>13840</v>
      </c>
    </row>
    <row r="5" ht="15" spans="1:5">
      <c r="A5" s="269" t="s">
        <v>220</v>
      </c>
      <c r="B5" s="270">
        <v>258606</v>
      </c>
      <c r="C5" s="269" t="s">
        <v>221</v>
      </c>
      <c r="D5" s="270">
        <v>1198362</v>
      </c>
      <c r="E5" s="271">
        <v>24940</v>
      </c>
    </row>
    <row r="6" ht="15" spans="1:5">
      <c r="A6" s="269" t="s">
        <v>220</v>
      </c>
      <c r="B6" s="270">
        <v>258632</v>
      </c>
      <c r="C6" s="269" t="s">
        <v>222</v>
      </c>
      <c r="D6" s="270">
        <v>1186692</v>
      </c>
      <c r="E6" s="271">
        <v>19952</v>
      </c>
    </row>
    <row r="7" ht="15" spans="1:5">
      <c r="A7" s="269" t="s">
        <v>220</v>
      </c>
      <c r="B7" s="270">
        <v>258653</v>
      </c>
      <c r="C7" s="269" t="s">
        <v>223</v>
      </c>
      <c r="D7" s="270">
        <v>1186691</v>
      </c>
      <c r="E7" s="271">
        <v>25652</v>
      </c>
    </row>
    <row r="8" ht="15" spans="1:5">
      <c r="A8" s="269" t="s">
        <v>224</v>
      </c>
      <c r="B8" s="270">
        <v>258958</v>
      </c>
      <c r="C8" s="269" t="s">
        <v>225</v>
      </c>
      <c r="D8" s="270">
        <v>1202908</v>
      </c>
      <c r="E8" s="271">
        <v>5702</v>
      </c>
    </row>
    <row r="9" ht="15" spans="1:5">
      <c r="A9" s="269" t="s">
        <v>226</v>
      </c>
      <c r="B9" s="270">
        <v>259136</v>
      </c>
      <c r="C9" s="269" t="s">
        <v>227</v>
      </c>
      <c r="D9" s="270">
        <v>1200908</v>
      </c>
      <c r="E9" s="271">
        <v>17106</v>
      </c>
    </row>
    <row r="10" ht="15" spans="1:5">
      <c r="A10" s="269" t="s">
        <v>228</v>
      </c>
      <c r="B10" s="270">
        <v>259910</v>
      </c>
      <c r="C10" s="269" t="s">
        <v>229</v>
      </c>
      <c r="D10" s="270">
        <v>1200605</v>
      </c>
      <c r="E10" s="271">
        <v>17106</v>
      </c>
    </row>
    <row r="11" ht="15" spans="1:5">
      <c r="A11" s="269" t="s">
        <v>230</v>
      </c>
      <c r="B11" s="270">
        <v>260141</v>
      </c>
      <c r="C11" s="269" t="s">
        <v>231</v>
      </c>
      <c r="D11" s="270">
        <v>1198607</v>
      </c>
      <c r="E11" s="271">
        <v>7480</v>
      </c>
    </row>
    <row r="12" ht="15" spans="1:5">
      <c r="A12" s="269" t="s">
        <v>232</v>
      </c>
      <c r="B12" s="270">
        <v>260375</v>
      </c>
      <c r="C12" s="269" t="s">
        <v>233</v>
      </c>
      <c r="D12" s="270">
        <v>1198597</v>
      </c>
      <c r="E12" s="271">
        <v>14960</v>
      </c>
    </row>
    <row r="13" ht="15" spans="1:5">
      <c r="A13" s="269" t="s">
        <v>234</v>
      </c>
      <c r="B13" s="270">
        <v>261546</v>
      </c>
      <c r="C13" s="269" t="s">
        <v>235</v>
      </c>
      <c r="D13" s="270">
        <v>1207139</v>
      </c>
      <c r="E13" s="271">
        <v>16240</v>
      </c>
    </row>
    <row r="14" ht="15" spans="1:5">
      <c r="A14" s="269" t="s">
        <v>234</v>
      </c>
      <c r="B14" s="270">
        <v>261553</v>
      </c>
      <c r="C14" s="269" t="s">
        <v>236</v>
      </c>
      <c r="D14" s="270">
        <v>1208389</v>
      </c>
      <c r="E14" s="271">
        <v>13680</v>
      </c>
    </row>
    <row r="15" ht="15" spans="1:5">
      <c r="A15" s="269" t="s">
        <v>237</v>
      </c>
      <c r="B15" s="270">
        <v>263273</v>
      </c>
      <c r="C15" s="269" t="s">
        <v>238</v>
      </c>
      <c r="D15" s="270">
        <v>1201382</v>
      </c>
      <c r="E15" s="271">
        <v>6840</v>
      </c>
    </row>
    <row r="16" ht="15" spans="1:5">
      <c r="A16" s="272"/>
      <c r="B16" s="272"/>
      <c r="C16" s="273"/>
      <c r="D16" s="274"/>
      <c r="E16" s="275"/>
    </row>
    <row r="17" ht="15" spans="1:6">
      <c r="A17" s="276" t="s">
        <v>239</v>
      </c>
      <c r="B17" s="277"/>
      <c r="C17" s="277"/>
      <c r="D17" s="278" t="s">
        <v>41</v>
      </c>
      <c r="E17" s="279">
        <v>195088</v>
      </c>
      <c r="F17" s="280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251"/>
    <col min="2" max="2" width="10.25" style="251" customWidth="1"/>
    <col min="3" max="4" width="23.875" style="251"/>
    <col min="5" max="5" width="18.625" style="252" customWidth="1"/>
    <col min="6" max="6" width="23.875" style="251"/>
    <col min="7" max="7" width="10.5" style="251" customWidth="1"/>
    <col min="8" max="8" width="8.5" style="251" customWidth="1"/>
    <col min="9" max="16384" width="23.875" style="251"/>
  </cols>
  <sheetData>
    <row r="1" ht="15" spans="1:9">
      <c r="A1" s="253"/>
      <c r="B1" s="254"/>
      <c r="C1" s="254"/>
      <c r="D1" s="254"/>
      <c r="E1" s="255"/>
      <c r="H1" s="256"/>
      <c r="I1" s="256"/>
    </row>
    <row r="2" ht="15.75" spans="1:9">
      <c r="A2" s="257" t="s">
        <v>8</v>
      </c>
      <c r="B2" s="258" t="s">
        <v>9</v>
      </c>
      <c r="C2" s="259" t="s">
        <v>241</v>
      </c>
      <c r="D2" s="259" t="s">
        <v>11</v>
      </c>
      <c r="E2" s="260" t="s">
        <v>12</v>
      </c>
      <c r="H2" s="256"/>
      <c r="I2" s="256"/>
    </row>
    <row r="3" ht="15.75" spans="1:9">
      <c r="A3" s="257" t="s">
        <v>242</v>
      </c>
      <c r="B3" s="258">
        <v>263770</v>
      </c>
      <c r="C3" s="259" t="s">
        <v>243</v>
      </c>
      <c r="D3" s="259">
        <v>1211224</v>
      </c>
      <c r="E3" s="261">
        <v>13964</v>
      </c>
      <c r="G3" s="262"/>
      <c r="H3" s="256"/>
      <c r="I3" s="256"/>
    </row>
    <row r="4" ht="15.75" spans="1:9">
      <c r="A4" s="257" t="s">
        <v>242</v>
      </c>
      <c r="B4" s="258">
        <v>263791</v>
      </c>
      <c r="C4" s="259" t="s">
        <v>244</v>
      </c>
      <c r="D4" s="259">
        <v>1206104</v>
      </c>
      <c r="E4" s="263">
        <v>5702</v>
      </c>
      <c r="G4" s="262"/>
      <c r="H4" s="256"/>
      <c r="I4" s="256"/>
    </row>
    <row r="5" ht="15.75" spans="1:9">
      <c r="A5" s="257" t="s">
        <v>242</v>
      </c>
      <c r="B5" s="258">
        <v>263793</v>
      </c>
      <c r="C5" s="259" t="s">
        <v>245</v>
      </c>
      <c r="D5" s="259">
        <v>1206104</v>
      </c>
      <c r="E5" s="263">
        <v>5702</v>
      </c>
      <c r="G5" s="262"/>
      <c r="H5" s="256"/>
      <c r="I5" s="256"/>
    </row>
    <row r="6" ht="15.75" spans="1:9">
      <c r="A6" s="257" t="s">
        <v>246</v>
      </c>
      <c r="B6" s="258">
        <v>264197</v>
      </c>
      <c r="C6" s="259" t="s">
        <v>247</v>
      </c>
      <c r="D6" s="259">
        <v>1213425</v>
      </c>
      <c r="E6" s="263">
        <v>11404</v>
      </c>
      <c r="G6" s="262"/>
      <c r="H6" s="256"/>
      <c r="I6" s="256"/>
    </row>
    <row r="7" ht="15.75" spans="1:9">
      <c r="A7" s="257" t="s">
        <v>248</v>
      </c>
      <c r="B7" s="258">
        <v>264487</v>
      </c>
      <c r="C7" s="259" t="s">
        <v>249</v>
      </c>
      <c r="D7" s="259">
        <v>1204241</v>
      </c>
      <c r="E7" s="261">
        <v>13200</v>
      </c>
      <c r="G7" s="262"/>
      <c r="H7" s="256"/>
      <c r="I7" s="256"/>
    </row>
    <row r="8" ht="15.75" spans="1:9">
      <c r="A8" s="257" t="s">
        <v>250</v>
      </c>
      <c r="B8" s="258">
        <v>264696</v>
      </c>
      <c r="C8" s="259" t="s">
        <v>251</v>
      </c>
      <c r="D8" s="259">
        <v>1186832</v>
      </c>
      <c r="E8" s="261">
        <v>10640</v>
      </c>
      <c r="G8" s="262"/>
      <c r="H8" s="256"/>
      <c r="I8" s="256"/>
    </row>
    <row r="9" ht="15.75" spans="1:9">
      <c r="A9" s="257" t="s">
        <v>252</v>
      </c>
      <c r="B9" s="258">
        <v>264874</v>
      </c>
      <c r="C9" s="259" t="s">
        <v>253</v>
      </c>
      <c r="D9" s="259">
        <v>1208034</v>
      </c>
      <c r="E9" s="261">
        <v>20520</v>
      </c>
      <c r="G9" s="262"/>
      <c r="H9" s="256"/>
      <c r="I9" s="256"/>
    </row>
    <row r="10" ht="15.75" spans="1:9">
      <c r="A10" s="257" t="s">
        <v>252</v>
      </c>
      <c r="B10" s="258">
        <v>264886</v>
      </c>
      <c r="C10" s="259" t="s">
        <v>254</v>
      </c>
      <c r="D10" s="259">
        <v>1208034</v>
      </c>
      <c r="E10" s="261">
        <v>20520</v>
      </c>
      <c r="G10" s="262"/>
      <c r="H10" s="256"/>
      <c r="I10" s="256"/>
    </row>
    <row r="11" ht="15.75" spans="1:9">
      <c r="A11" s="257" t="s">
        <v>252</v>
      </c>
      <c r="B11" s="258">
        <v>264887</v>
      </c>
      <c r="C11" s="259" t="s">
        <v>255</v>
      </c>
      <c r="D11" s="259">
        <v>1208034</v>
      </c>
      <c r="E11" s="261">
        <v>20520</v>
      </c>
      <c r="G11" s="262"/>
      <c r="H11" s="256"/>
      <c r="I11" s="256"/>
    </row>
    <row r="12" ht="15.75" spans="1:9">
      <c r="A12" s="257" t="s">
        <v>256</v>
      </c>
      <c r="B12" s="258">
        <v>265623</v>
      </c>
      <c r="C12" s="259" t="s">
        <v>257</v>
      </c>
      <c r="D12" s="259">
        <v>1211751</v>
      </c>
      <c r="E12" s="263">
        <v>5320</v>
      </c>
      <c r="G12" s="262"/>
      <c r="H12" s="256"/>
      <c r="I12" s="256"/>
    </row>
    <row r="13" ht="15.75" spans="1:9">
      <c r="A13" s="257" t="s">
        <v>256</v>
      </c>
      <c r="B13" s="258">
        <v>265646</v>
      </c>
      <c r="C13" s="259" t="s">
        <v>258</v>
      </c>
      <c r="D13" s="259">
        <v>1210871</v>
      </c>
      <c r="E13" s="263">
        <v>5320</v>
      </c>
      <c r="G13" s="262"/>
      <c r="H13" s="256"/>
      <c r="I13" s="256"/>
    </row>
    <row r="14" ht="15.75" spans="1:9">
      <c r="A14" s="257" t="s">
        <v>259</v>
      </c>
      <c r="B14" s="258">
        <v>265848</v>
      </c>
      <c r="C14" s="259" t="s">
        <v>260</v>
      </c>
      <c r="D14" s="259">
        <v>1216899</v>
      </c>
      <c r="E14" s="263">
        <v>5320</v>
      </c>
      <c r="G14" s="262"/>
      <c r="H14" s="256"/>
      <c r="I14" s="256"/>
    </row>
    <row r="15" ht="15.75" spans="1:9">
      <c r="A15" s="257" t="s">
        <v>261</v>
      </c>
      <c r="B15" s="258">
        <v>266360</v>
      </c>
      <c r="C15" s="259" t="s">
        <v>262</v>
      </c>
      <c r="D15" s="259">
        <v>1216139</v>
      </c>
      <c r="E15" s="261">
        <v>26180</v>
      </c>
      <c r="G15" s="262"/>
      <c r="H15" s="256"/>
      <c r="I15" s="256"/>
    </row>
    <row r="16" ht="15.75" spans="1:9">
      <c r="A16" s="257" t="s">
        <v>263</v>
      </c>
      <c r="B16" s="258">
        <v>266753</v>
      </c>
      <c r="C16" s="259" t="s">
        <v>264</v>
      </c>
      <c r="D16" s="259">
        <v>1217736</v>
      </c>
      <c r="E16" s="263">
        <v>18810</v>
      </c>
      <c r="G16" s="262"/>
      <c r="H16" s="256"/>
      <c r="I16" s="256"/>
    </row>
    <row r="17" ht="15.75" spans="1:9">
      <c r="A17" s="257" t="s">
        <v>265</v>
      </c>
      <c r="B17" s="258">
        <v>266967</v>
      </c>
      <c r="C17" s="259" t="s">
        <v>266</v>
      </c>
      <c r="D17" s="259">
        <v>1206143</v>
      </c>
      <c r="E17" s="263">
        <v>5702</v>
      </c>
      <c r="G17" s="262"/>
      <c r="H17" s="256"/>
      <c r="I17" s="256"/>
    </row>
    <row r="18" ht="15.75" spans="1:9">
      <c r="A18" s="257" t="s">
        <v>267</v>
      </c>
      <c r="B18" s="258">
        <v>267239</v>
      </c>
      <c r="C18" s="259" t="s">
        <v>268</v>
      </c>
      <c r="D18" s="259">
        <v>1218265</v>
      </c>
      <c r="E18" s="261">
        <v>22440</v>
      </c>
      <c r="G18" s="262"/>
      <c r="H18" s="256"/>
      <c r="I18" s="256"/>
    </row>
    <row r="19" ht="15.75" spans="1:9">
      <c r="A19" s="257" t="s">
        <v>269</v>
      </c>
      <c r="B19" s="258">
        <v>267503</v>
      </c>
      <c r="C19" s="259" t="s">
        <v>270</v>
      </c>
      <c r="D19" s="259">
        <v>1218417</v>
      </c>
      <c r="E19" s="261">
        <v>13964</v>
      </c>
      <c r="G19" s="262"/>
      <c r="H19" s="256"/>
      <c r="I19" s="256"/>
    </row>
    <row r="20" ht="15.75" spans="1:9">
      <c r="A20" s="257" t="s">
        <v>271</v>
      </c>
      <c r="B20" s="258">
        <v>267669</v>
      </c>
      <c r="C20" s="259" t="s">
        <v>272</v>
      </c>
      <c r="D20" s="259">
        <v>1217266</v>
      </c>
      <c r="E20" s="263">
        <v>11404</v>
      </c>
      <c r="G20" s="262"/>
      <c r="H20" s="256"/>
      <c r="I20" s="256"/>
    </row>
    <row r="21" ht="15.75" spans="1:9">
      <c r="A21" s="257" t="s">
        <v>273</v>
      </c>
      <c r="B21" s="258">
        <v>265516</v>
      </c>
      <c r="C21" s="259" t="s">
        <v>274</v>
      </c>
      <c r="D21" s="259">
        <v>1214524</v>
      </c>
      <c r="E21" s="263">
        <v>9520</v>
      </c>
      <c r="G21" s="262"/>
      <c r="H21" s="256"/>
      <c r="I21" s="256"/>
    </row>
    <row r="22" ht="15.75" spans="1:9">
      <c r="A22" s="257" t="s">
        <v>275</v>
      </c>
      <c r="B22" s="258">
        <v>268788</v>
      </c>
      <c r="C22" s="259" t="s">
        <v>276</v>
      </c>
      <c r="D22" s="259">
        <v>1220973</v>
      </c>
      <c r="E22" s="261">
        <v>10640</v>
      </c>
      <c r="G22" s="262"/>
      <c r="H22" s="256"/>
      <c r="I22" s="256"/>
    </row>
    <row r="23" ht="15.75" spans="1:9">
      <c r="A23" s="257" t="s">
        <v>277</v>
      </c>
      <c r="B23" s="258">
        <v>269194</v>
      </c>
      <c r="C23" s="259" t="s">
        <v>278</v>
      </c>
      <c r="D23" s="259">
        <v>1218062</v>
      </c>
      <c r="E23" s="261">
        <v>38478</v>
      </c>
      <c r="G23" s="262"/>
      <c r="H23" s="256"/>
      <c r="I23" s="256"/>
    </row>
    <row r="24" ht="15.75" spans="1:9">
      <c r="A24" s="264"/>
      <c r="B24" s="265"/>
      <c r="C24" s="265"/>
      <c r="D24" s="265"/>
      <c r="E24" s="263"/>
      <c r="H24" s="256"/>
      <c r="I24" s="256"/>
    </row>
    <row r="25" ht="15.75" spans="1:9">
      <c r="A25" s="266" t="s">
        <v>279</v>
      </c>
      <c r="B25" s="266"/>
      <c r="C25" s="266"/>
      <c r="D25" s="267"/>
      <c r="E25" s="268" t="s">
        <v>280</v>
      </c>
      <c r="F25" s="252" t="s">
        <v>281</v>
      </c>
      <c r="H25" s="256"/>
      <c r="I25" s="256"/>
    </row>
    <row r="26" ht="14.25" spans="5:9">
      <c r="E26" s="251"/>
      <c r="H26" s="256"/>
      <c r="I26" s="256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236"/>
    <col min="5" max="5" width="21.5" style="236" customWidth="1"/>
    <col min="6" max="16384" width="16.25" style="236"/>
  </cols>
  <sheetData>
    <row r="1" s="236" customFormat="1" ht="15" spans="1:5">
      <c r="A1" s="237"/>
      <c r="B1" s="238"/>
      <c r="C1" s="238"/>
      <c r="D1" s="238"/>
      <c r="E1" s="238"/>
    </row>
    <row r="2" s="236" customFormat="1" ht="15.75" spans="1:5">
      <c r="A2" s="239" t="s">
        <v>8</v>
      </c>
      <c r="B2" s="240" t="s">
        <v>9</v>
      </c>
      <c r="C2" s="241" t="s">
        <v>10</v>
      </c>
      <c r="D2" s="241" t="s">
        <v>11</v>
      </c>
      <c r="E2" s="242" t="s">
        <v>12</v>
      </c>
    </row>
    <row r="3" s="236" customFormat="1" ht="15.75" spans="1:5">
      <c r="A3" s="239" t="s">
        <v>282</v>
      </c>
      <c r="B3" s="240">
        <v>269969</v>
      </c>
      <c r="C3" s="241" t="s">
        <v>283</v>
      </c>
      <c r="D3" s="241">
        <v>1220400</v>
      </c>
      <c r="E3" s="243">
        <v>6840</v>
      </c>
    </row>
    <row r="4" s="236" customFormat="1" ht="15.75" spans="1:5">
      <c r="A4" s="239" t="s">
        <v>282</v>
      </c>
      <c r="B4" s="240">
        <v>270007</v>
      </c>
      <c r="C4" s="241" t="s">
        <v>284</v>
      </c>
      <c r="D4" s="241">
        <v>1217967</v>
      </c>
      <c r="E4" s="244">
        <v>15960</v>
      </c>
    </row>
    <row r="5" s="236" customFormat="1" ht="15.75" spans="1:5">
      <c r="A5" s="239" t="s">
        <v>285</v>
      </c>
      <c r="B5" s="240">
        <v>270365</v>
      </c>
      <c r="C5" s="241" t="s">
        <v>286</v>
      </c>
      <c r="D5" s="241">
        <v>1217404</v>
      </c>
      <c r="E5" s="244">
        <v>19952</v>
      </c>
    </row>
    <row r="6" s="236" customFormat="1" ht="15.75" spans="1:5">
      <c r="A6" s="239" t="s">
        <v>285</v>
      </c>
      <c r="B6" s="240">
        <v>270375</v>
      </c>
      <c r="C6" s="241" t="s">
        <v>287</v>
      </c>
      <c r="D6" s="241">
        <v>1217404</v>
      </c>
      <c r="E6" s="244">
        <v>19952</v>
      </c>
    </row>
    <row r="7" s="236" customFormat="1" ht="15.75" spans="1:5">
      <c r="A7" s="239" t="s">
        <v>285</v>
      </c>
      <c r="B7" s="240">
        <v>270378</v>
      </c>
      <c r="C7" s="241" t="s">
        <v>288</v>
      </c>
      <c r="D7" s="241">
        <v>1217404</v>
      </c>
      <c r="E7" s="244">
        <v>19952</v>
      </c>
    </row>
    <row r="8" s="236" customFormat="1" ht="15.75" spans="1:5">
      <c r="A8" s="239" t="s">
        <v>289</v>
      </c>
      <c r="B8" s="240">
        <v>270610</v>
      </c>
      <c r="C8" s="241" t="s">
        <v>290</v>
      </c>
      <c r="D8" s="241">
        <v>1217412</v>
      </c>
      <c r="E8" s="243">
        <v>6840</v>
      </c>
    </row>
    <row r="9" s="236" customFormat="1" ht="15.75" spans="1:5">
      <c r="A9" s="239" t="s">
        <v>291</v>
      </c>
      <c r="B9" s="240">
        <v>271001</v>
      </c>
      <c r="C9" s="241" t="s">
        <v>292</v>
      </c>
      <c r="D9" s="241">
        <v>1217720</v>
      </c>
      <c r="E9" s="244">
        <v>25652</v>
      </c>
    </row>
    <row r="10" s="236" customFormat="1" ht="15.75" spans="1:5">
      <c r="A10" s="239" t="s">
        <v>293</v>
      </c>
      <c r="B10" s="240">
        <v>271235</v>
      </c>
      <c r="C10" s="241" t="s">
        <v>294</v>
      </c>
      <c r="D10" s="241">
        <v>1220581</v>
      </c>
      <c r="E10" s="244">
        <v>19952</v>
      </c>
    </row>
    <row r="11" s="236" customFormat="1" ht="15.75" spans="1:5">
      <c r="A11" s="239" t="s">
        <v>295</v>
      </c>
      <c r="B11" s="240">
        <v>271945</v>
      </c>
      <c r="C11" s="241" t="s">
        <v>296</v>
      </c>
      <c r="D11" s="241">
        <v>1224423</v>
      </c>
      <c r="E11" s="244">
        <v>11404</v>
      </c>
    </row>
    <row r="12" s="236" customFormat="1" ht="15.75" spans="1:5">
      <c r="A12" s="239" t="s">
        <v>295</v>
      </c>
      <c r="B12" s="240">
        <v>271949</v>
      </c>
      <c r="C12" s="241" t="s">
        <v>297</v>
      </c>
      <c r="D12" s="241">
        <v>1221096</v>
      </c>
      <c r="E12" s="243">
        <v>5702</v>
      </c>
    </row>
    <row r="13" s="236" customFormat="1" ht="15.75" spans="1:5">
      <c r="A13" s="239" t="s">
        <v>298</v>
      </c>
      <c r="B13" s="240">
        <v>273253</v>
      </c>
      <c r="C13" s="241" t="s">
        <v>299</v>
      </c>
      <c r="D13" s="241">
        <v>1224418</v>
      </c>
      <c r="E13" s="244">
        <v>10640</v>
      </c>
    </row>
    <row r="14" s="236" customFormat="1" ht="15.75" spans="1:5">
      <c r="A14" s="239" t="s">
        <v>300</v>
      </c>
      <c r="B14" s="240">
        <v>273459</v>
      </c>
      <c r="C14" s="241" t="s">
        <v>301</v>
      </c>
      <c r="D14" s="241">
        <v>1227711</v>
      </c>
      <c r="E14" s="243">
        <v>5702</v>
      </c>
    </row>
    <row r="15" s="236" customFormat="1" ht="15.75" spans="1:5">
      <c r="A15" s="239" t="s">
        <v>300</v>
      </c>
      <c r="B15" s="240">
        <v>273461</v>
      </c>
      <c r="C15" s="241" t="s">
        <v>302</v>
      </c>
      <c r="D15" s="241">
        <v>1225778</v>
      </c>
      <c r="E15" s="243">
        <v>4760</v>
      </c>
    </row>
    <row r="16" s="236" customFormat="1" ht="15.75" spans="1:5">
      <c r="A16" s="239" t="s">
        <v>300</v>
      </c>
      <c r="B16" s="240">
        <v>273492</v>
      </c>
      <c r="C16" s="241" t="s">
        <v>303</v>
      </c>
      <c r="D16" s="241">
        <v>1227837</v>
      </c>
      <c r="E16" s="243">
        <v>4760</v>
      </c>
    </row>
    <row r="17" s="236" customFormat="1" ht="15.75" spans="1:5">
      <c r="A17" s="239" t="s">
        <v>304</v>
      </c>
      <c r="B17" s="240">
        <v>273685</v>
      </c>
      <c r="C17" s="241" t="s">
        <v>305</v>
      </c>
      <c r="D17" s="241">
        <v>1228098</v>
      </c>
      <c r="E17" s="243">
        <v>5320</v>
      </c>
    </row>
    <row r="18" s="236" customFormat="1" ht="15.75" spans="1:5">
      <c r="A18" s="245"/>
      <c r="B18" s="246"/>
      <c r="C18" s="246"/>
      <c r="D18" s="246"/>
      <c r="E18" s="246"/>
    </row>
    <row r="19" s="236" customFormat="1" ht="15.75" spans="1:5">
      <c r="A19" s="245"/>
      <c r="B19" s="246"/>
      <c r="C19" s="246"/>
      <c r="D19" s="246"/>
      <c r="E19" s="246"/>
    </row>
    <row r="20" s="236" customFormat="1" ht="15.75" spans="1:6">
      <c r="A20" s="247" t="s">
        <v>41</v>
      </c>
      <c r="B20" s="247"/>
      <c r="C20" s="247"/>
      <c r="D20" s="248"/>
      <c r="E20" s="249">
        <v>183388</v>
      </c>
      <c r="F20" s="250" t="s">
        <v>306</v>
      </c>
    </row>
    <row r="21" s="236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228" t="s">
        <v>8</v>
      </c>
      <c r="B1" s="229" t="s">
        <v>9</v>
      </c>
      <c r="C1" s="230" t="s">
        <v>10</v>
      </c>
      <c r="D1" s="231" t="s">
        <v>11</v>
      </c>
      <c r="E1" s="230" t="s">
        <v>12</v>
      </c>
    </row>
    <row r="2" ht="15.75" spans="1:5">
      <c r="A2" s="232" t="s">
        <v>307</v>
      </c>
      <c r="B2" s="230">
        <v>276461</v>
      </c>
      <c r="C2" s="230" t="s">
        <v>308</v>
      </c>
      <c r="D2" s="230">
        <v>1217575</v>
      </c>
      <c r="E2" s="233">
        <v>10640</v>
      </c>
    </row>
    <row r="3" ht="15.75" spans="1:5">
      <c r="A3" s="232" t="s">
        <v>307</v>
      </c>
      <c r="B3" s="230">
        <v>276463</v>
      </c>
      <c r="C3" s="230" t="s">
        <v>309</v>
      </c>
      <c r="D3" s="230">
        <v>1217577</v>
      </c>
      <c r="E3" s="233">
        <v>10640</v>
      </c>
    </row>
    <row r="4" ht="15.75" spans="1:5">
      <c r="A4" s="232" t="s">
        <v>307</v>
      </c>
      <c r="B4" s="230">
        <v>276466</v>
      </c>
      <c r="C4" s="230" t="s">
        <v>310</v>
      </c>
      <c r="D4" s="230">
        <v>1207214</v>
      </c>
      <c r="E4" s="233">
        <v>15960</v>
      </c>
    </row>
    <row r="5" ht="15.75" spans="1:5">
      <c r="A5" s="232" t="s">
        <v>307</v>
      </c>
      <c r="B5" s="230">
        <v>276467</v>
      </c>
      <c r="C5" s="230" t="s">
        <v>311</v>
      </c>
      <c r="D5" s="230">
        <v>1207209</v>
      </c>
      <c r="E5" s="233">
        <v>15960</v>
      </c>
    </row>
    <row r="6" ht="15.75" spans="1:5">
      <c r="A6" s="232" t="s">
        <v>312</v>
      </c>
      <c r="B6" s="230">
        <v>276637</v>
      </c>
      <c r="C6" s="230" t="s">
        <v>313</v>
      </c>
      <c r="D6" s="230">
        <v>1203674</v>
      </c>
      <c r="E6" s="233">
        <v>19952</v>
      </c>
    </row>
    <row r="7" ht="15.75" spans="1:5">
      <c r="A7" s="232" t="s">
        <v>312</v>
      </c>
      <c r="B7" s="230">
        <v>276651</v>
      </c>
      <c r="C7" s="230" t="s">
        <v>314</v>
      </c>
      <c r="D7" s="230">
        <v>1203674</v>
      </c>
      <c r="E7" s="233">
        <v>19952</v>
      </c>
    </row>
    <row r="8" ht="15.75" spans="1:5">
      <c r="A8" s="232" t="s">
        <v>315</v>
      </c>
      <c r="B8" s="230">
        <v>276845</v>
      </c>
      <c r="C8" s="230" t="s">
        <v>316</v>
      </c>
      <c r="D8" s="230">
        <v>1220443</v>
      </c>
      <c r="E8" s="233">
        <v>10640</v>
      </c>
    </row>
    <row r="9" ht="15.75" spans="1:5">
      <c r="A9" s="232" t="s">
        <v>315</v>
      </c>
      <c r="B9" s="230">
        <v>276846</v>
      </c>
      <c r="C9" s="230" t="s">
        <v>317</v>
      </c>
      <c r="D9" s="230">
        <v>1220443</v>
      </c>
      <c r="E9" s="233">
        <v>10640</v>
      </c>
    </row>
    <row r="10" ht="15.75" spans="1:5">
      <c r="A10" s="232" t="s">
        <v>318</v>
      </c>
      <c r="B10" s="230">
        <v>277577</v>
      </c>
      <c r="C10" s="230" t="s">
        <v>319</v>
      </c>
      <c r="D10" s="230">
        <v>1206918</v>
      </c>
      <c r="E10" s="233">
        <v>4760</v>
      </c>
    </row>
    <row r="11" ht="15.75" spans="1:5">
      <c r="A11" s="232" t="s">
        <v>318</v>
      </c>
      <c r="B11" s="230">
        <v>277581</v>
      </c>
      <c r="C11" s="230" t="s">
        <v>320</v>
      </c>
      <c r="D11" s="230">
        <v>1210292</v>
      </c>
      <c r="E11" s="233">
        <v>17106</v>
      </c>
    </row>
    <row r="12" ht="15.75" spans="1:5">
      <c r="A12" s="232" t="s">
        <v>321</v>
      </c>
      <c r="B12" s="230">
        <v>277819</v>
      </c>
      <c r="C12" s="230" t="s">
        <v>322</v>
      </c>
      <c r="D12" s="230">
        <v>1202416</v>
      </c>
      <c r="E12" s="233">
        <v>22440</v>
      </c>
    </row>
    <row r="13" ht="15.75" spans="1:5">
      <c r="A13" s="232" t="s">
        <v>323</v>
      </c>
      <c r="B13" s="230">
        <v>278680</v>
      </c>
      <c r="C13" s="230" t="s">
        <v>324</v>
      </c>
      <c r="D13" s="230">
        <v>1234232</v>
      </c>
      <c r="E13" s="233">
        <v>4760</v>
      </c>
    </row>
    <row r="14" ht="14.25" spans="1:6">
      <c r="A14" s="234"/>
      <c r="B14" s="234"/>
      <c r="C14" s="234"/>
      <c r="D14" s="234"/>
      <c r="E14" s="234">
        <f>SUM(E2:E13)</f>
        <v>163450</v>
      </c>
      <c r="F14" s="235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223" customWidth="1"/>
  </cols>
  <sheetData>
    <row r="1" ht="15" spans="1:5">
      <c r="A1" s="224" t="s">
        <v>8</v>
      </c>
      <c r="B1" s="224" t="s">
        <v>9</v>
      </c>
      <c r="C1" s="224" t="s">
        <v>10</v>
      </c>
      <c r="D1" s="224" t="s">
        <v>11</v>
      </c>
      <c r="E1" s="225" t="s">
        <v>12</v>
      </c>
    </row>
    <row r="2" ht="15" spans="1:10">
      <c r="A2" s="224" t="s">
        <v>326</v>
      </c>
      <c r="B2" s="224">
        <v>341917</v>
      </c>
      <c r="C2" s="224" t="s">
        <v>327</v>
      </c>
      <c r="D2" s="224">
        <v>1361418</v>
      </c>
      <c r="E2" s="225">
        <v>4820</v>
      </c>
      <c r="J2" t="str">
        <f ca="1">PHONETIC(I:I)</f>
        <v/>
      </c>
    </row>
    <row r="3" ht="15" spans="1:5">
      <c r="A3" s="224" t="s">
        <v>328</v>
      </c>
      <c r="B3" s="224">
        <v>342147</v>
      </c>
      <c r="C3" s="224" t="s">
        <v>329</v>
      </c>
      <c r="D3" s="224">
        <v>1362370</v>
      </c>
      <c r="E3" s="225">
        <v>4820</v>
      </c>
    </row>
    <row r="4" ht="15" spans="1:5">
      <c r="A4" s="224" t="s">
        <v>328</v>
      </c>
      <c r="B4" s="224">
        <v>342148</v>
      </c>
      <c r="C4" s="224" t="s">
        <v>330</v>
      </c>
      <c r="D4" s="224">
        <v>1362370</v>
      </c>
      <c r="E4" s="225">
        <v>4820</v>
      </c>
    </row>
    <row r="5" ht="15" spans="1:5">
      <c r="A5" s="224" t="s">
        <v>328</v>
      </c>
      <c r="B5" s="224">
        <v>342155</v>
      </c>
      <c r="C5" s="224" t="s">
        <v>331</v>
      </c>
      <c r="D5" s="224">
        <v>1361157</v>
      </c>
      <c r="E5" s="225">
        <v>13020</v>
      </c>
    </row>
    <row r="6" ht="15" spans="1:5">
      <c r="A6" s="224" t="s">
        <v>332</v>
      </c>
      <c r="B6" s="224">
        <v>342293</v>
      </c>
      <c r="C6" s="224" t="s">
        <v>333</v>
      </c>
      <c r="D6" s="224">
        <v>1362088</v>
      </c>
      <c r="E6" s="225">
        <v>13020</v>
      </c>
    </row>
    <row r="7" ht="15" spans="1:5">
      <c r="A7" s="224" t="s">
        <v>334</v>
      </c>
      <c r="B7" s="224">
        <v>342430</v>
      </c>
      <c r="C7" s="224" t="s">
        <v>335</v>
      </c>
      <c r="D7" s="224">
        <v>1361404</v>
      </c>
      <c r="E7" s="225">
        <v>21700</v>
      </c>
    </row>
    <row r="8" ht="15" spans="1:5">
      <c r="A8" s="224" t="s">
        <v>336</v>
      </c>
      <c r="B8" s="224">
        <v>342586</v>
      </c>
      <c r="C8" s="224" t="s">
        <v>337</v>
      </c>
      <c r="D8" s="224">
        <v>1361300</v>
      </c>
      <c r="E8" s="225">
        <v>26040</v>
      </c>
    </row>
    <row r="9" ht="15" spans="1:5">
      <c r="A9" s="224" t="s">
        <v>336</v>
      </c>
      <c r="B9" s="224">
        <v>342593</v>
      </c>
      <c r="C9" s="224" t="s">
        <v>338</v>
      </c>
      <c r="D9" s="224">
        <v>1361397</v>
      </c>
      <c r="E9" s="225">
        <v>4820</v>
      </c>
    </row>
    <row r="10" ht="15" spans="1:5">
      <c r="A10" s="224" t="s">
        <v>339</v>
      </c>
      <c r="B10" s="224">
        <v>342756</v>
      </c>
      <c r="C10" s="224" t="s">
        <v>340</v>
      </c>
      <c r="D10" s="224">
        <v>1361648</v>
      </c>
      <c r="E10" s="225">
        <v>5880</v>
      </c>
    </row>
    <row r="11" ht="15" spans="1:5">
      <c r="A11" s="224" t="s">
        <v>339</v>
      </c>
      <c r="B11" s="224">
        <v>342758</v>
      </c>
      <c r="C11" s="224" t="s">
        <v>341</v>
      </c>
      <c r="D11" s="224">
        <v>1361648</v>
      </c>
      <c r="E11" s="225">
        <v>5880</v>
      </c>
    </row>
    <row r="12" ht="15" spans="1:5">
      <c r="A12" s="224" t="s">
        <v>342</v>
      </c>
      <c r="B12" s="224">
        <v>343207</v>
      </c>
      <c r="C12" s="224" t="s">
        <v>343</v>
      </c>
      <c r="D12" s="224">
        <v>1363604</v>
      </c>
      <c r="E12" s="225">
        <v>13020</v>
      </c>
    </row>
    <row r="13" ht="15" spans="1:5">
      <c r="A13" s="224" t="s">
        <v>342</v>
      </c>
      <c r="B13" s="224">
        <v>343208</v>
      </c>
      <c r="C13" s="224" t="s">
        <v>344</v>
      </c>
      <c r="D13" s="224">
        <v>1363388</v>
      </c>
      <c r="E13" s="225">
        <v>13020</v>
      </c>
    </row>
    <row r="14" ht="15" spans="1:5">
      <c r="A14" s="224" t="s">
        <v>342</v>
      </c>
      <c r="B14" s="224">
        <v>343209</v>
      </c>
      <c r="C14" s="224" t="s">
        <v>345</v>
      </c>
      <c r="D14" s="224">
        <v>1363388</v>
      </c>
      <c r="E14" s="225">
        <v>13020</v>
      </c>
    </row>
    <row r="15" ht="15" spans="1:5">
      <c r="A15" s="224" t="s">
        <v>346</v>
      </c>
      <c r="B15" s="224">
        <v>343598</v>
      </c>
      <c r="C15" s="224" t="s">
        <v>347</v>
      </c>
      <c r="D15" s="224">
        <v>1365586</v>
      </c>
      <c r="E15" s="225">
        <v>13020</v>
      </c>
    </row>
    <row r="16" ht="15" spans="1:5">
      <c r="A16" s="224" t="s">
        <v>348</v>
      </c>
      <c r="B16" s="224">
        <v>343934</v>
      </c>
      <c r="C16" s="224" t="s">
        <v>349</v>
      </c>
      <c r="D16" s="224">
        <v>1365735</v>
      </c>
      <c r="E16" s="225">
        <v>13020</v>
      </c>
    </row>
    <row r="17" ht="15" spans="1:5">
      <c r="A17" s="224" t="s">
        <v>348</v>
      </c>
      <c r="B17" s="224">
        <v>343935</v>
      </c>
      <c r="C17" s="224" t="s">
        <v>350</v>
      </c>
      <c r="D17" s="224">
        <v>1365735</v>
      </c>
      <c r="E17" s="225">
        <v>13020</v>
      </c>
    </row>
    <row r="18" ht="15" spans="1:5">
      <c r="A18" s="224" t="s">
        <v>348</v>
      </c>
      <c r="B18" s="224">
        <v>343938</v>
      </c>
      <c r="C18" s="224" t="s">
        <v>351</v>
      </c>
      <c r="D18" s="224">
        <v>1366417</v>
      </c>
      <c r="E18" s="225">
        <v>13020</v>
      </c>
    </row>
    <row r="19" ht="15" spans="1:5">
      <c r="A19" s="224" t="s">
        <v>352</v>
      </c>
      <c r="B19" s="224">
        <v>344582</v>
      </c>
      <c r="C19" s="224" t="s">
        <v>353</v>
      </c>
      <c r="D19" s="224">
        <v>1364483</v>
      </c>
      <c r="E19" s="225">
        <v>17640</v>
      </c>
    </row>
    <row r="20" ht="15" spans="1:5">
      <c r="A20" s="224" t="s">
        <v>354</v>
      </c>
      <c r="B20" s="224">
        <v>345564</v>
      </c>
      <c r="C20" s="224" t="s">
        <v>355</v>
      </c>
      <c r="D20" s="224">
        <v>1368948</v>
      </c>
      <c r="E20" s="225">
        <v>9640</v>
      </c>
    </row>
    <row r="21" ht="15" spans="1:5">
      <c r="A21" s="224" t="s">
        <v>356</v>
      </c>
      <c r="B21" s="224">
        <v>345848</v>
      </c>
      <c r="C21" s="224" t="s">
        <v>357</v>
      </c>
      <c r="D21" s="224">
        <v>1370855</v>
      </c>
      <c r="E21" s="225">
        <v>17360</v>
      </c>
    </row>
    <row r="22" ht="15" spans="1:5">
      <c r="A22" s="224" t="s">
        <v>358</v>
      </c>
      <c r="B22" s="224">
        <v>346006</v>
      </c>
      <c r="C22" s="224" t="s">
        <v>359</v>
      </c>
      <c r="D22" s="224">
        <v>1369904</v>
      </c>
      <c r="E22" s="225">
        <v>14445</v>
      </c>
    </row>
    <row r="23" ht="15" spans="1:5">
      <c r="A23" s="224" t="s">
        <v>358</v>
      </c>
      <c r="B23" s="224">
        <v>346021</v>
      </c>
      <c r="C23" s="224" t="s">
        <v>360</v>
      </c>
      <c r="D23" s="224">
        <v>1369904</v>
      </c>
      <c r="E23" s="225">
        <v>14445</v>
      </c>
    </row>
    <row r="24" ht="15" spans="1:5">
      <c r="A24" s="224" t="s">
        <v>361</v>
      </c>
      <c r="B24" s="224">
        <v>346019</v>
      </c>
      <c r="C24" s="224" t="s">
        <v>362</v>
      </c>
      <c r="D24" s="224">
        <v>1366205</v>
      </c>
      <c r="E24" s="225">
        <v>14445</v>
      </c>
    </row>
    <row r="25" ht="15" spans="1:5">
      <c r="A25" s="224" t="s">
        <v>358</v>
      </c>
      <c r="B25" s="224">
        <v>346022</v>
      </c>
      <c r="C25" s="224" t="s">
        <v>363</v>
      </c>
      <c r="D25" s="224">
        <v>1366201</v>
      </c>
      <c r="E25" s="225">
        <v>13020</v>
      </c>
    </row>
    <row r="26" ht="15" spans="1:5">
      <c r="A26" s="224" t="s">
        <v>358</v>
      </c>
      <c r="B26" s="224">
        <v>346046</v>
      </c>
      <c r="C26" s="224" t="s">
        <v>364</v>
      </c>
      <c r="D26" s="224">
        <v>1366345</v>
      </c>
      <c r="E26" s="225">
        <v>13020</v>
      </c>
    </row>
    <row r="27" ht="15" spans="1:5">
      <c r="A27" s="224" t="s">
        <v>365</v>
      </c>
      <c r="B27" s="224">
        <v>346282</v>
      </c>
      <c r="C27" s="224" t="s">
        <v>366</v>
      </c>
      <c r="D27" s="224">
        <v>1370728</v>
      </c>
      <c r="E27" s="225">
        <v>26450</v>
      </c>
    </row>
    <row r="28" ht="15" spans="1:5">
      <c r="A28" s="224" t="s">
        <v>365</v>
      </c>
      <c r="B28" s="224">
        <v>346285</v>
      </c>
      <c r="C28" s="224" t="s">
        <v>367</v>
      </c>
      <c r="D28" s="224">
        <v>1370281</v>
      </c>
      <c r="E28" s="225">
        <v>13020</v>
      </c>
    </row>
    <row r="29" ht="15" spans="1:5">
      <c r="A29" s="224" t="s">
        <v>368</v>
      </c>
      <c r="B29" s="224">
        <v>346525</v>
      </c>
      <c r="C29" s="224" t="s">
        <v>369</v>
      </c>
      <c r="D29" s="224">
        <v>1372970</v>
      </c>
      <c r="E29" s="225">
        <v>4820</v>
      </c>
    </row>
    <row r="30" ht="15" spans="1:5">
      <c r="A30" s="224" t="s">
        <v>370</v>
      </c>
      <c r="B30" s="224">
        <v>346697</v>
      </c>
      <c r="C30" s="224" t="s">
        <v>371</v>
      </c>
      <c r="D30" s="224">
        <v>1373053</v>
      </c>
      <c r="E30" s="225">
        <v>9640</v>
      </c>
    </row>
    <row r="31" ht="15" spans="1:5">
      <c r="A31" s="224" t="s">
        <v>372</v>
      </c>
      <c r="B31" s="224">
        <v>346874</v>
      </c>
      <c r="C31" s="224" t="s">
        <v>373</v>
      </c>
      <c r="D31" s="224">
        <v>1373319</v>
      </c>
      <c r="E31" s="225">
        <v>9640</v>
      </c>
    </row>
    <row r="32" ht="15" spans="1:5">
      <c r="A32" s="224" t="s">
        <v>372</v>
      </c>
      <c r="B32" s="224">
        <v>346875</v>
      </c>
      <c r="C32" s="224" t="s">
        <v>374</v>
      </c>
      <c r="D32" s="224">
        <v>1373319</v>
      </c>
      <c r="E32" s="225">
        <v>9640</v>
      </c>
    </row>
    <row r="33" ht="15" spans="1:5">
      <c r="A33" s="224" t="s">
        <v>372</v>
      </c>
      <c r="B33" s="224">
        <v>346876</v>
      </c>
      <c r="C33" s="224" t="s">
        <v>375</v>
      </c>
      <c r="D33" s="224">
        <v>1373319</v>
      </c>
      <c r="E33" s="225">
        <v>9640</v>
      </c>
    </row>
    <row r="34" ht="15" spans="1:5">
      <c r="A34" s="224" t="s">
        <v>376</v>
      </c>
      <c r="B34" s="224">
        <v>347035</v>
      </c>
      <c r="C34" s="224" t="s">
        <v>377</v>
      </c>
      <c r="D34" s="224">
        <v>1372994</v>
      </c>
      <c r="E34" s="225">
        <v>9640</v>
      </c>
    </row>
    <row r="35" ht="15" spans="1:5">
      <c r="A35" s="224" t="s">
        <v>376</v>
      </c>
      <c r="B35" s="224">
        <v>347037</v>
      </c>
      <c r="C35" s="224" t="s">
        <v>378</v>
      </c>
      <c r="D35" s="224">
        <v>1373315</v>
      </c>
      <c r="E35" s="225">
        <v>13020</v>
      </c>
    </row>
    <row r="36" ht="15" spans="1:5">
      <c r="A36" s="224" t="s">
        <v>379</v>
      </c>
      <c r="B36" s="224">
        <v>347283</v>
      </c>
      <c r="C36" s="224" t="s">
        <v>380</v>
      </c>
      <c r="D36" s="224">
        <v>1373456</v>
      </c>
      <c r="E36" s="225">
        <v>19680</v>
      </c>
    </row>
    <row r="37" ht="15" spans="1:5">
      <c r="A37" s="224" t="s">
        <v>379</v>
      </c>
      <c r="B37" s="224">
        <v>347287</v>
      </c>
      <c r="C37" s="224" t="s">
        <v>381</v>
      </c>
      <c r="D37" s="224">
        <v>1374348</v>
      </c>
      <c r="E37" s="225">
        <v>5705</v>
      </c>
    </row>
    <row r="38" ht="15" spans="1:5">
      <c r="A38" s="224" t="s">
        <v>382</v>
      </c>
      <c r="B38" s="224">
        <v>347436</v>
      </c>
      <c r="C38" s="224" t="s">
        <v>383</v>
      </c>
      <c r="D38" s="224">
        <v>1361802</v>
      </c>
      <c r="E38" s="225">
        <v>4820</v>
      </c>
    </row>
    <row r="39" ht="15" spans="1:5">
      <c r="A39" s="224" t="s">
        <v>382</v>
      </c>
      <c r="B39" s="224">
        <v>347441</v>
      </c>
      <c r="C39" s="224" t="s">
        <v>384</v>
      </c>
      <c r="D39" s="224">
        <v>1361802</v>
      </c>
      <c r="E39" s="225">
        <v>4820</v>
      </c>
    </row>
    <row r="40" ht="15" spans="1:5">
      <c r="A40" s="224" t="s">
        <v>382</v>
      </c>
      <c r="B40" s="224">
        <v>347442</v>
      </c>
      <c r="C40" s="224" t="s">
        <v>385</v>
      </c>
      <c r="D40" s="224">
        <v>1373306</v>
      </c>
      <c r="E40" s="225">
        <v>13020</v>
      </c>
    </row>
    <row r="41" ht="15" spans="1:5">
      <c r="A41" s="226" t="s">
        <v>382</v>
      </c>
      <c r="B41" s="226">
        <v>347448</v>
      </c>
      <c r="C41" s="226" t="s">
        <v>386</v>
      </c>
      <c r="D41" s="226">
        <v>1365328</v>
      </c>
      <c r="E41" s="227">
        <v>4820</v>
      </c>
    </row>
    <row r="42" spans="5:6">
      <c r="E42" s="223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  <vt:lpstr>12.2</vt:lpstr>
      <vt:lpstr>2.6</vt:lpstr>
      <vt:lpstr>3.2</vt:lpstr>
      <vt:lpstr>4.11</vt:lpstr>
      <vt:lpstr>4.12</vt:lpstr>
      <vt:lpstr>5.20</vt:lpstr>
      <vt:lpstr>6.26</vt:lpstr>
      <vt:lpstr>7.17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2019-07-20T10:36:45Z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