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firstSheet="1" activeTab="2"/>
  </bookViews>
  <sheets>
    <sheet name="18年余款明细表" sheetId="27" state="hidden" r:id="rId1"/>
    <sheet name="6月对账单" sheetId="40" r:id="rId2"/>
    <sheet name="7月" sheetId="42" r:id="rId3"/>
    <sheet name="预付余额表" sheetId="41" r:id="rId4"/>
  </sheets>
  <calcPr calcId="144525" concurrentCalc="0"/>
</workbook>
</file>

<file path=xl/comments1.xml><?xml version="1.0" encoding="utf-8"?>
<comments xmlns="http://schemas.openxmlformats.org/spreadsheetml/2006/main">
  <authors>
    <author>Admin</author>
  </authors>
  <commentList>
    <comment ref="D204" authorId="0">
      <text>
        <r>
          <rPr>
            <b/>
            <sz val="9"/>
            <rFont val="Times New Roman"/>
            <charset val="0"/>
          </rPr>
          <t>Admin:</t>
        </r>
        <r>
          <rPr>
            <sz val="9"/>
            <rFont val="Times New Roman"/>
            <charset val="0"/>
          </rPr>
          <t xml:space="preserve">
Not come yet (  NO SHOW ) </t>
        </r>
      </text>
    </comment>
  </commentList>
</comments>
</file>

<file path=xl/sharedStrings.xml><?xml version="1.0" encoding="utf-8"?>
<sst xmlns="http://schemas.openxmlformats.org/spreadsheetml/2006/main" count="657" uniqueCount="168">
  <si>
    <t>到1月对账山屿海倒余款表</t>
  </si>
  <si>
    <t>月份</t>
  </si>
  <si>
    <t>对账金额</t>
  </si>
  <si>
    <t>收到预付款</t>
  </si>
  <si>
    <t>余额</t>
  </si>
  <si>
    <t>备注</t>
  </si>
  <si>
    <t>1月</t>
  </si>
  <si>
    <t>已开</t>
  </si>
  <si>
    <t>2月</t>
  </si>
  <si>
    <t>3月</t>
  </si>
  <si>
    <t>4月</t>
  </si>
  <si>
    <t>5月</t>
  </si>
  <si>
    <t>6月</t>
  </si>
  <si>
    <t>7月</t>
  </si>
  <si>
    <t>8月</t>
  </si>
  <si>
    <t>9月</t>
  </si>
  <si>
    <t>10月</t>
  </si>
  <si>
    <t>11月</t>
  </si>
  <si>
    <t>12月</t>
  </si>
  <si>
    <t>合计</t>
  </si>
  <si>
    <t>按此金额下账，如有疑问请及时联系</t>
  </si>
  <si>
    <t>房间号</t>
  </si>
  <si>
    <t>客人名字</t>
  </si>
  <si>
    <t>房价</t>
  </si>
  <si>
    <t>订单号</t>
  </si>
  <si>
    <t>入住门店</t>
  </si>
  <si>
    <t>入住日期</t>
  </si>
  <si>
    <r>
      <rPr>
        <sz val="10"/>
        <rFont val="宋体"/>
        <charset val="134"/>
        <scheme val="minor"/>
      </rPr>
      <t>ZHOU KEBING</t>
    </r>
    <r>
      <rPr>
        <sz val="17"/>
        <color rgb="FF333333"/>
        <rFont val="Open Sans"/>
        <charset val="134"/>
      </rPr>
      <t> </t>
    </r>
  </si>
  <si>
    <t>多康</t>
  </si>
  <si>
    <t>A13</t>
  </si>
  <si>
    <t>LI ZHI</t>
  </si>
  <si>
    <t>MO YANQIU</t>
  </si>
  <si>
    <t>DING/GUANNAN</t>
  </si>
  <si>
    <r>
      <rPr>
        <sz val="10"/>
        <rFont val="宋体"/>
        <charset val="134"/>
        <scheme val="minor"/>
      </rPr>
      <t>Zheng weikun,meng yijun</t>
    </r>
    <r>
      <rPr>
        <sz val="17"/>
        <color rgb="FF333333"/>
        <rFont val="Open Sans"/>
        <charset val="134"/>
      </rPr>
      <t> </t>
    </r>
  </si>
  <si>
    <t>DONG FUJIE</t>
  </si>
  <si>
    <r>
      <rPr>
        <sz val="10"/>
        <rFont val="宋体"/>
        <charset val="134"/>
        <scheme val="minor"/>
      </rPr>
      <t>CHEN XUEFENG,LEI YALI</t>
    </r>
    <r>
      <rPr>
        <sz val="17"/>
        <color rgb="FF333333"/>
        <rFont val="Open Sans"/>
        <charset val="134"/>
      </rPr>
      <t> </t>
    </r>
  </si>
  <si>
    <t>P190715154907489</t>
  </si>
  <si>
    <t>包房款</t>
  </si>
  <si>
    <t>剩余</t>
  </si>
  <si>
    <r>
      <rPr>
        <sz val="10"/>
        <rFont val="宋体"/>
        <charset val="134"/>
        <scheme val="minor"/>
      </rPr>
      <t>LIN/AIZHEN,LIN/YIJING</t>
    </r>
    <r>
      <rPr>
        <sz val="17"/>
        <color rgb="FF333333"/>
        <rFont val="Open Sans"/>
        <charset val="134"/>
      </rPr>
      <t> </t>
    </r>
  </si>
  <si>
    <t>6月6月漏对订单</t>
  </si>
  <si>
    <t>HE/HAIYING,HUANG/SHAOBING</t>
  </si>
  <si>
    <t>芭提雅</t>
  </si>
  <si>
    <t>HU PENGFEI XI YANHUA DONGMEI</t>
  </si>
  <si>
    <t>Yang,Fan/Xu,Yan</t>
  </si>
  <si>
    <t>WANG HUI HUA,LIU LI MAN</t>
  </si>
  <si>
    <t>Xu sheng hong min</t>
  </si>
  <si>
    <t>LIN XIN LI GUOQING ZHANG XI XIANG</t>
  </si>
  <si>
    <t>SHEN/JIE</t>
  </si>
  <si>
    <t>SHEN JIANYE</t>
  </si>
  <si>
    <t>Zou jia</t>
  </si>
  <si>
    <t>Ye jintian</t>
  </si>
  <si>
    <t>FU XIUMEI</t>
  </si>
  <si>
    <t>A3</t>
  </si>
  <si>
    <t>ZHANG SHI</t>
  </si>
  <si>
    <t>拜县</t>
  </si>
  <si>
    <t>A12</t>
  </si>
  <si>
    <t>Shan He</t>
  </si>
  <si>
    <t>A2</t>
  </si>
  <si>
    <t>Wang Qlang</t>
  </si>
  <si>
    <t>A1</t>
  </si>
  <si>
    <t>Zhang Haili,Kong Bingjie</t>
  </si>
  <si>
    <t>ZHANG HAOZHENGEI</t>
  </si>
  <si>
    <t>ZHANG  HaoZheng Wei</t>
  </si>
  <si>
    <t>ZHOU RONGJUN,QIU YAN,OUYANG JING,LUO DELING,CHEN MIN,LIU LIJUAN</t>
  </si>
  <si>
    <t>CHEN  WENJUN,YINWENLI</t>
  </si>
  <si>
    <t>B5</t>
  </si>
  <si>
    <t>WANG XNJIA,LIU  QIAN,TANYING</t>
  </si>
  <si>
    <t>B7</t>
  </si>
  <si>
    <t>CHEN Wenyue,Wang Yijie</t>
  </si>
  <si>
    <t>B8</t>
  </si>
  <si>
    <t>JIN LING,PU ZHONGLIANG</t>
  </si>
  <si>
    <t>A9</t>
  </si>
  <si>
    <t>Mao Jing,Gong Xue</t>
  </si>
  <si>
    <t>GAO LIYUAN,TANG JING,XU HAOYU,BIAN WEN</t>
  </si>
  <si>
    <t>WU MINGXIA,DAI/XUEJIAO</t>
  </si>
  <si>
    <t>Meng Juan,Li Guanghua</t>
  </si>
  <si>
    <t>YE RUCONG</t>
  </si>
  <si>
    <t>WEN JIAMIN</t>
  </si>
  <si>
    <t>B2</t>
  </si>
  <si>
    <t>Zhu Zheng,Li Jiani</t>
  </si>
  <si>
    <t>度假村</t>
  </si>
  <si>
    <t>Han Dong , Zhou Fei</t>
  </si>
  <si>
    <t>A10</t>
  </si>
  <si>
    <t>Chen Yaping , Guo Ziyi</t>
  </si>
  <si>
    <t>Chen Jianhao</t>
  </si>
  <si>
    <t>He Wei,Yang Qian</t>
  </si>
  <si>
    <t>B1</t>
  </si>
  <si>
    <t>Wang yi</t>
  </si>
  <si>
    <t>A6</t>
  </si>
  <si>
    <t>QIN XIAOYA</t>
  </si>
  <si>
    <t>Chen Si</t>
  </si>
  <si>
    <t>A11</t>
  </si>
  <si>
    <t>Yang Jingshu</t>
  </si>
  <si>
    <t>Sha ni , Zhu Wenwen , Hu Yuqing</t>
  </si>
  <si>
    <t>Wang  Lianxiang</t>
  </si>
  <si>
    <t>B3</t>
  </si>
  <si>
    <t>Liu Yuelan , Sun Na</t>
  </si>
  <si>
    <t>Lin Yuan , Kuang Chuyuan</t>
  </si>
  <si>
    <t>B+</t>
  </si>
  <si>
    <t>Yang Xing , Li Yan</t>
  </si>
  <si>
    <t>B9</t>
  </si>
  <si>
    <t>Shi  Shuqing</t>
  </si>
  <si>
    <t>Xu Chengcheng , Yan Yafang</t>
  </si>
  <si>
    <t>Liu Zhaoting</t>
  </si>
  <si>
    <t>B6</t>
  </si>
  <si>
    <t>Yu zhonghua</t>
  </si>
  <si>
    <t>Hu Yue,Huang Zhongshan</t>
  </si>
  <si>
    <t>A5</t>
  </si>
  <si>
    <t>A7</t>
  </si>
  <si>
    <t>A8</t>
  </si>
  <si>
    <t>Yao Jingjing</t>
  </si>
  <si>
    <t>Li Mufan</t>
  </si>
  <si>
    <t>Wang  Lianxiang , Sun Na</t>
  </si>
  <si>
    <t>luo jianying,jiang zhimei</t>
  </si>
  <si>
    <t>YU LIANJIE</t>
  </si>
  <si>
    <t>Feng Erlin</t>
  </si>
  <si>
    <t>YU LIANJIE,PENG JIE,ZHANG JINGJING</t>
  </si>
  <si>
    <t>Luo Zuguo , Luo Jinghan</t>
  </si>
  <si>
    <t>Wang Hang</t>
  </si>
  <si>
    <t>Ngan Wan Lei</t>
  </si>
  <si>
    <t>Gong Xue , Mao Jing </t>
  </si>
  <si>
    <t>Chen Buri , Li Qiong</t>
  </si>
  <si>
    <t>Fangqingya chen</t>
  </si>
  <si>
    <t>Zhang Xinlin</t>
  </si>
  <si>
    <t>Feng Yuehui</t>
  </si>
  <si>
    <t>Sun ping,Sun hong</t>
  </si>
  <si>
    <t>XU HAIPING,MAO JUNFEN</t>
  </si>
  <si>
    <t>Guo yingyinh</t>
  </si>
  <si>
    <t>HAN RUIPING</t>
  </si>
  <si>
    <t>Li Shiman,Li Guomou,Zhong Xuwan </t>
  </si>
  <si>
    <t>FENG HONG</t>
  </si>
  <si>
    <t>LAI WEIJIA</t>
  </si>
  <si>
    <t>Li Qiyan</t>
  </si>
  <si>
    <t>Li Rui</t>
  </si>
  <si>
    <t>Xu Chengcheng </t>
  </si>
  <si>
    <t>SHI QIULONG</t>
  </si>
  <si>
    <t>D2</t>
  </si>
  <si>
    <t>LIU XUAN</t>
  </si>
  <si>
    <t>YEH PING YU</t>
  </si>
  <si>
    <t>xiong mengzhu</t>
  </si>
  <si>
    <t>FAN YANYAN</t>
  </si>
  <si>
    <t>ZHOU YAN</t>
  </si>
  <si>
    <t>YANG CHENGAI</t>
  </si>
  <si>
    <t>Liang Xiaoju</t>
  </si>
  <si>
    <t xml:space="preserve">YANG CHENGAI </t>
  </si>
  <si>
    <t xml:space="preserve">Liang Xiaoju,HE MINLING,LIN XIN </t>
  </si>
  <si>
    <t>VIP7</t>
  </si>
  <si>
    <t>WANG YIBO</t>
  </si>
  <si>
    <t>依山庄</t>
  </si>
  <si>
    <t>E6</t>
  </si>
  <si>
    <t>BING BAZEREN,BASANG NAMU</t>
  </si>
  <si>
    <t>L5</t>
  </si>
  <si>
    <t>JIN SUBIN,UHM SOOHO</t>
  </si>
  <si>
    <t>L2</t>
  </si>
  <si>
    <t>SU hongbin </t>
  </si>
  <si>
    <t>L3</t>
  </si>
  <si>
    <t>YU JIANSHENG</t>
  </si>
  <si>
    <t>H10</t>
  </si>
  <si>
    <r>
      <rPr>
        <sz val="14"/>
        <color rgb="FF333333"/>
        <rFont val="Angsana New"/>
        <charset val="134"/>
      </rPr>
      <t>Su hondbin</t>
    </r>
    <r>
      <rPr>
        <sz val="16.5"/>
        <color rgb="FF333333"/>
        <rFont val="Open Sans"/>
        <charset val="134"/>
      </rPr>
      <t> </t>
    </r>
  </si>
  <si>
    <t>SU hongbin</t>
  </si>
  <si>
    <t>P190808183123489</t>
  </si>
  <si>
    <t>P190808183151489</t>
  </si>
  <si>
    <t>P190808183221489</t>
  </si>
  <si>
    <t>日期</t>
  </si>
  <si>
    <t>已付金额</t>
  </si>
  <si>
    <t>消费金额</t>
  </si>
  <si>
    <t>6月对账</t>
  </si>
</sst>
</file>

<file path=xl/styles.xml><?xml version="1.0" encoding="utf-8"?>
<styleSheet xmlns="http://schemas.openxmlformats.org/spreadsheetml/2006/main">
  <numFmts count="11">
    <numFmt numFmtId="42" formatCode="_ &quot;￥&quot;* #,##0_ ;_ &quot;￥&quot;* \-#,##0_ ;_ &quot;￥&quot;* &quot;-&quot;_ ;_ @_ "/>
    <numFmt numFmtId="43" formatCode="_ * #,##0.00_ ;_ * \-#,##0.00_ ;_ * &quot;-&quot;??_ ;_ @_ "/>
    <numFmt numFmtId="176" formatCode="[$฿-41E]#,##0.00;[Red]\-[$฿-41E]#,##0.00"/>
    <numFmt numFmtId="44" formatCode="_ &quot;￥&quot;* #,##0.00_ ;_ &quot;￥&quot;* \-#,##0.00_ ;_ &quot;￥&quot;* &quot;-&quot;??_ ;_ @_ "/>
    <numFmt numFmtId="41" formatCode="_ * #,##0_ ;_ * \-#,##0_ ;_ * &quot;-&quot;_ ;_ @_ "/>
    <numFmt numFmtId="177" formatCode="m&quot;月&quot;d&quot;日&quot;;@"/>
    <numFmt numFmtId="178" formatCode="[$฿-41E]#,##0.00;\-[$฿-41E]#,##0.00"/>
    <numFmt numFmtId="179" formatCode="#,##0.00;[Red]#,##0.00"/>
    <numFmt numFmtId="180" formatCode="0.00_ "/>
    <numFmt numFmtId="8" formatCode="&quot;￥&quot;#,##0.00;[Red]&quot;￥&quot;\-#,##0.00"/>
    <numFmt numFmtId="7" formatCode="&quot;￥&quot;#,##0.00;&quot;￥&quot;\-#,##0.00"/>
  </numFmts>
  <fonts count="36">
    <font>
      <sz val="11"/>
      <color theme="1"/>
      <name val="宋体"/>
      <charset val="134"/>
      <scheme val="minor"/>
    </font>
    <font>
      <b/>
      <sz val="11"/>
      <color theme="1"/>
      <name val="宋体"/>
      <charset val="134"/>
      <scheme val="minor"/>
    </font>
    <font>
      <sz val="10"/>
      <name val="宋体"/>
      <charset val="134"/>
      <scheme val="minor"/>
    </font>
    <font>
      <sz val="10"/>
      <color indexed="8"/>
      <name val="宋体"/>
      <charset val="134"/>
      <scheme val="minor"/>
    </font>
    <font>
      <sz val="10"/>
      <color theme="1"/>
      <name val="宋体"/>
      <charset val="134"/>
      <scheme val="minor"/>
    </font>
    <font>
      <sz val="9.75"/>
      <color rgb="FF23527C"/>
      <name val="Helvetica"/>
      <charset val="134"/>
    </font>
    <font>
      <sz val="11"/>
      <color rgb="FF333333"/>
      <name val="Arial"/>
      <charset val="134"/>
    </font>
    <font>
      <sz val="10.5"/>
      <color rgb="FF333333"/>
      <name val="Helvetica"/>
      <charset val="134"/>
    </font>
    <font>
      <sz val="16"/>
      <color theme="1"/>
      <name val="宋体"/>
      <charset val="134"/>
      <scheme val="minor"/>
    </font>
    <font>
      <sz val="14"/>
      <color theme="1"/>
      <name val="宋体"/>
      <charset val="134"/>
      <scheme val="minor"/>
    </font>
    <font>
      <sz val="10"/>
      <name val="宋体"/>
      <charset val="134"/>
    </font>
    <font>
      <sz val="11"/>
      <color indexed="8"/>
      <name val="宋体"/>
      <charset val="134"/>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u/>
      <sz val="11"/>
      <color rgb="FF0000FF"/>
      <name val="宋体"/>
      <charset val="0"/>
      <scheme val="minor"/>
    </font>
    <font>
      <b/>
      <sz val="11"/>
      <color rgb="FF3F3F3F"/>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sz val="17"/>
      <color rgb="FF333333"/>
      <name val="Open Sans"/>
      <charset val="134"/>
    </font>
    <font>
      <sz val="14"/>
      <color rgb="FF333333"/>
      <name val="Angsana New"/>
      <charset val="134"/>
    </font>
    <font>
      <sz val="16.5"/>
      <color rgb="FF333333"/>
      <name val="Open Sans"/>
      <charset val="134"/>
    </font>
    <font>
      <sz val="9"/>
      <name val="Times New Roman"/>
      <charset val="0"/>
    </font>
    <font>
      <b/>
      <sz val="9"/>
      <name val="Times New Roman"/>
      <charset val="0"/>
    </font>
  </fonts>
  <fills count="39">
    <fill>
      <patternFill patternType="none"/>
    </fill>
    <fill>
      <patternFill patternType="gray125"/>
    </fill>
    <fill>
      <patternFill patternType="solid">
        <fgColor theme="4" tint="0.8"/>
        <bgColor indexed="64"/>
      </patternFill>
    </fill>
    <fill>
      <patternFill patternType="solid">
        <fgColor theme="0" tint="-0.05"/>
        <bgColor indexed="64"/>
      </patternFill>
    </fill>
    <fill>
      <patternFill patternType="solid">
        <fgColor rgb="FF92D050"/>
        <bgColor indexed="64"/>
      </patternFill>
    </fill>
    <fill>
      <patternFill patternType="solid">
        <fgColor rgb="FFCCFFFF"/>
        <bgColor indexed="64"/>
      </patternFill>
    </fill>
    <fill>
      <patternFill patternType="solid">
        <fgColor theme="0"/>
        <bgColor indexed="64"/>
      </patternFill>
    </fill>
    <fill>
      <patternFill patternType="solid">
        <fgColor rgb="FFFFFF00"/>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63">
    <xf numFmtId="0" fontId="0" fillId="0" borderId="0">
      <alignment vertical="center"/>
    </xf>
    <xf numFmtId="42" fontId="0" fillId="0" borderId="0" applyFont="0" applyFill="0" applyBorder="0" applyAlignment="0" applyProtection="0">
      <alignment vertical="center"/>
    </xf>
    <xf numFmtId="176" fontId="0" fillId="0" borderId="0">
      <alignment vertical="center"/>
    </xf>
    <xf numFmtId="0" fontId="13" fillId="24" borderId="0" applyNumberFormat="0" applyBorder="0" applyAlignment="0" applyProtection="0">
      <alignment vertical="center"/>
    </xf>
    <xf numFmtId="0" fontId="20" fillId="21"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6" borderId="0" applyNumberFormat="0" applyBorder="0" applyAlignment="0" applyProtection="0">
      <alignment vertical="center"/>
    </xf>
    <xf numFmtId="0" fontId="15" fillId="12" borderId="0" applyNumberFormat="0" applyBorder="0" applyAlignment="0" applyProtection="0">
      <alignment vertical="center"/>
    </xf>
    <xf numFmtId="43" fontId="0" fillId="0" borderId="0" applyFont="0" applyFill="0" applyBorder="0" applyAlignment="0" applyProtection="0">
      <alignment vertical="center"/>
    </xf>
    <xf numFmtId="0" fontId="11" fillId="0" borderId="0">
      <alignment vertical="center"/>
    </xf>
    <xf numFmtId="0" fontId="18" fillId="30"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31" borderId="10" applyNumberFormat="0" applyFont="0" applyAlignment="0" applyProtection="0">
      <alignment vertical="center"/>
    </xf>
    <xf numFmtId="0" fontId="18" fillId="20" borderId="0" applyNumberFormat="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178" fontId="11" fillId="0" borderId="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5" fillId="0" borderId="9" applyNumberFormat="0" applyFill="0" applyAlignment="0" applyProtection="0">
      <alignment vertical="center"/>
    </xf>
    <xf numFmtId="0" fontId="29" fillId="0" borderId="9" applyNumberFormat="0" applyFill="0" applyAlignment="0" applyProtection="0">
      <alignment vertical="center"/>
    </xf>
    <xf numFmtId="0" fontId="18" fillId="29" borderId="0" applyNumberFormat="0" applyBorder="0" applyAlignment="0" applyProtection="0">
      <alignment vertical="center"/>
    </xf>
    <xf numFmtId="0" fontId="14" fillId="0" borderId="12" applyNumberFormat="0" applyFill="0" applyAlignment="0" applyProtection="0">
      <alignment vertical="center"/>
    </xf>
    <xf numFmtId="0" fontId="18" fillId="19" borderId="0" applyNumberFormat="0" applyBorder="0" applyAlignment="0" applyProtection="0">
      <alignment vertical="center"/>
    </xf>
    <xf numFmtId="0" fontId="23" fillId="23" borderId="7" applyNumberFormat="0" applyAlignment="0" applyProtection="0">
      <alignment vertical="center"/>
    </xf>
    <xf numFmtId="0" fontId="21" fillId="23" borderId="6" applyNumberFormat="0" applyAlignment="0" applyProtection="0">
      <alignment vertical="center"/>
    </xf>
    <xf numFmtId="178" fontId="11" fillId="0" borderId="0"/>
    <xf numFmtId="0" fontId="11" fillId="0" borderId="0">
      <alignment vertical="center"/>
    </xf>
    <xf numFmtId="0" fontId="16" fillId="15" borderId="5" applyNumberFormat="0" applyAlignment="0" applyProtection="0">
      <alignment vertical="center"/>
    </xf>
    <xf numFmtId="0" fontId="13" fillId="38" borderId="0" applyNumberFormat="0" applyBorder="0" applyAlignment="0" applyProtection="0">
      <alignment vertical="center"/>
    </xf>
    <xf numFmtId="0" fontId="18" fillId="34" borderId="0" applyNumberFormat="0" applyBorder="0" applyAlignment="0" applyProtection="0">
      <alignment vertical="center"/>
    </xf>
    <xf numFmtId="0" fontId="24" fillId="0" borderId="8" applyNumberFormat="0" applyFill="0" applyAlignment="0" applyProtection="0">
      <alignment vertical="center"/>
    </xf>
    <xf numFmtId="0" fontId="28" fillId="0" borderId="11" applyNumberFormat="0" applyFill="0" applyAlignment="0" applyProtection="0">
      <alignment vertical="center"/>
    </xf>
    <xf numFmtId="0" fontId="11" fillId="0" borderId="0">
      <alignment vertical="center"/>
    </xf>
    <xf numFmtId="0" fontId="30" fillId="37" borderId="0" applyNumberFormat="0" applyBorder="0" applyAlignment="0" applyProtection="0">
      <alignment vertical="center"/>
    </xf>
    <xf numFmtId="0" fontId="19" fillId="18" borderId="0" applyNumberFormat="0" applyBorder="0" applyAlignment="0" applyProtection="0">
      <alignment vertical="center"/>
    </xf>
    <xf numFmtId="0" fontId="13" fillId="8" borderId="0" applyNumberFormat="0" applyBorder="0" applyAlignment="0" applyProtection="0">
      <alignment vertical="center"/>
    </xf>
    <xf numFmtId="0" fontId="18" fillId="27" borderId="0" applyNumberFormat="0" applyBorder="0" applyAlignment="0" applyProtection="0">
      <alignment vertical="center"/>
    </xf>
    <xf numFmtId="0" fontId="13" fillId="22" borderId="0" applyNumberFormat="0" applyBorder="0" applyAlignment="0" applyProtection="0">
      <alignment vertical="center"/>
    </xf>
    <xf numFmtId="0" fontId="13" fillId="14" borderId="0" applyNumberFormat="0" applyBorder="0" applyAlignment="0" applyProtection="0">
      <alignment vertical="center"/>
    </xf>
    <xf numFmtId="0" fontId="13" fillId="36" borderId="0" applyNumberFormat="0" applyBorder="0" applyAlignment="0" applyProtection="0">
      <alignment vertical="center"/>
    </xf>
    <xf numFmtId="0" fontId="13" fillId="11" borderId="0" applyNumberFormat="0" applyBorder="0" applyAlignment="0" applyProtection="0">
      <alignment vertical="center"/>
    </xf>
    <xf numFmtId="0" fontId="18" fillId="26" borderId="0" applyNumberFormat="0" applyBorder="0" applyAlignment="0" applyProtection="0">
      <alignment vertical="center"/>
    </xf>
    <xf numFmtId="0" fontId="18" fillId="33" borderId="0" applyNumberFormat="0" applyBorder="0" applyAlignment="0" applyProtection="0">
      <alignment vertical="center"/>
    </xf>
    <xf numFmtId="0" fontId="13" fillId="35" borderId="0" applyNumberFormat="0" applyBorder="0" applyAlignment="0" applyProtection="0">
      <alignment vertical="center"/>
    </xf>
    <xf numFmtId="178" fontId="0" fillId="0" borderId="0"/>
    <xf numFmtId="0" fontId="13" fillId="10" borderId="0" applyNumberFormat="0" applyBorder="0" applyAlignment="0" applyProtection="0">
      <alignment vertical="center"/>
    </xf>
    <xf numFmtId="0" fontId="18" fillId="25" borderId="0" applyNumberFormat="0" applyBorder="0" applyAlignment="0" applyProtection="0">
      <alignment vertical="center"/>
    </xf>
    <xf numFmtId="178" fontId="0" fillId="0" borderId="0">
      <alignment vertical="center"/>
    </xf>
    <xf numFmtId="0" fontId="13" fillId="13" borderId="0" applyNumberFormat="0" applyBorder="0" applyAlignment="0" applyProtection="0">
      <alignment vertical="center"/>
    </xf>
    <xf numFmtId="0" fontId="18" fillId="28" borderId="0" applyNumberFormat="0" applyBorder="0" applyAlignment="0" applyProtection="0">
      <alignment vertical="center"/>
    </xf>
    <xf numFmtId="0" fontId="18" fillId="32" borderId="0" applyNumberFormat="0" applyBorder="0" applyAlignment="0" applyProtection="0">
      <alignment vertical="center"/>
    </xf>
    <xf numFmtId="0" fontId="13" fillId="9" borderId="0" applyNumberFormat="0" applyBorder="0" applyAlignment="0" applyProtection="0">
      <alignment vertical="center"/>
    </xf>
    <xf numFmtId="176" fontId="0" fillId="0" borderId="0">
      <alignment vertical="center"/>
    </xf>
    <xf numFmtId="0" fontId="18" fillId="17" borderId="0" applyNumberFormat="0" applyBorder="0" applyAlignment="0" applyProtection="0">
      <alignment vertical="center"/>
    </xf>
    <xf numFmtId="178" fontId="0" fillId="0" borderId="0">
      <alignment vertical="center"/>
    </xf>
    <xf numFmtId="0" fontId="11" fillId="0" borderId="0">
      <alignment vertical="center"/>
    </xf>
    <xf numFmtId="0" fontId="11" fillId="0" borderId="0">
      <alignment vertical="center"/>
    </xf>
    <xf numFmtId="176" fontId="11" fillId="0" borderId="0">
      <alignment vertical="center"/>
    </xf>
    <xf numFmtId="0" fontId="11" fillId="0" borderId="0">
      <alignment vertical="center"/>
    </xf>
  </cellStyleXfs>
  <cellXfs count="63">
    <xf numFmtId="0" fontId="0" fillId="0" borderId="0" xfId="0">
      <alignment vertical="center"/>
    </xf>
    <xf numFmtId="0" fontId="0" fillId="2" borderId="0" xfId="0" applyFill="1">
      <alignment vertical="center"/>
    </xf>
    <xf numFmtId="177" fontId="1" fillId="0" borderId="1" xfId="0" applyNumberFormat="1" applyFont="1" applyFill="1" applyBorder="1" applyAlignment="1">
      <alignment horizontal="center" vertical="center"/>
    </xf>
    <xf numFmtId="0" fontId="0" fillId="2" borderId="2" xfId="0" applyFill="1" applyBorder="1" applyAlignment="1">
      <alignment horizontal="center" vertical="center"/>
    </xf>
    <xf numFmtId="0" fontId="0" fillId="3" borderId="2" xfId="0" applyFill="1" applyBorder="1" applyAlignment="1">
      <alignment horizontal="center" vertical="center"/>
    </xf>
    <xf numFmtId="8" fontId="0" fillId="2" borderId="3" xfId="0" applyNumberFormat="1" applyFill="1" applyBorder="1" applyAlignment="1">
      <alignment horizontal="center" vertical="center"/>
    </xf>
    <xf numFmtId="58" fontId="0" fillId="0" borderId="0" xfId="0" applyNumberFormat="1">
      <alignment vertical="center"/>
    </xf>
    <xf numFmtId="0" fontId="0" fillId="0" borderId="0" xfId="0" applyAlignment="1">
      <alignment horizontal="center" vertical="center"/>
    </xf>
    <xf numFmtId="178" fontId="2" fillId="0" borderId="4" xfId="29" applyNumberFormat="1" applyFont="1" applyFill="1" applyBorder="1" applyAlignment="1">
      <alignment horizontal="center" vertical="center"/>
    </xf>
    <xf numFmtId="178" fontId="2" fillId="4" borderId="4" xfId="29" applyNumberFormat="1" applyFont="1" applyFill="1" applyBorder="1" applyAlignment="1">
      <alignment horizontal="center" vertical="center"/>
    </xf>
    <xf numFmtId="0" fontId="0" fillId="0" borderId="4" xfId="0" applyBorder="1">
      <alignment vertical="center"/>
    </xf>
    <xf numFmtId="0" fontId="0" fillId="0" borderId="4" xfId="0" applyBorder="1" applyAlignment="1">
      <alignment horizontal="center" vertical="center"/>
    </xf>
    <xf numFmtId="49" fontId="2" fillId="5" borderId="4" xfId="29" applyNumberFormat="1" applyFont="1" applyFill="1" applyBorder="1" applyAlignment="1">
      <alignment horizontal="center" vertical="center"/>
    </xf>
    <xf numFmtId="49" fontId="2" fillId="6" borderId="4" xfId="51" applyNumberFormat="1" applyFont="1" applyFill="1" applyBorder="1" applyAlignment="1" applyProtection="1">
      <alignment horizontal="left" vertical="center"/>
    </xf>
    <xf numFmtId="176" fontId="3" fillId="6" borderId="4" xfId="51" applyNumberFormat="1" applyFont="1" applyFill="1" applyBorder="1" applyAlignment="1" applyProtection="1">
      <alignment horizontal="center" vertical="center"/>
    </xf>
    <xf numFmtId="0" fontId="3" fillId="6" borderId="4" xfId="58" applyNumberFormat="1" applyFont="1" applyFill="1" applyBorder="1" applyAlignment="1" applyProtection="1">
      <alignment horizontal="center" vertical="center"/>
    </xf>
    <xf numFmtId="176" fontId="4" fillId="5" borderId="0" xfId="0" applyNumberFormat="1" applyFont="1" applyFill="1" applyAlignment="1"/>
    <xf numFmtId="177" fontId="0" fillId="0" borderId="4" xfId="0" applyNumberFormat="1" applyBorder="1">
      <alignment vertical="center"/>
    </xf>
    <xf numFmtId="49" fontId="2" fillId="6" borderId="4" xfId="58" applyNumberFormat="1" applyFont="1" applyFill="1" applyBorder="1" applyAlignment="1" applyProtection="1">
      <alignment horizontal="left" vertical="center"/>
    </xf>
    <xf numFmtId="176" fontId="3" fillId="6" borderId="4" xfId="58" applyNumberFormat="1" applyFont="1" applyFill="1" applyBorder="1" applyAlignment="1" applyProtection="1">
      <alignment horizontal="center" vertical="center"/>
    </xf>
    <xf numFmtId="177" fontId="0" fillId="0" borderId="0" xfId="0" applyNumberFormat="1" applyFill="1" applyAlignment="1"/>
    <xf numFmtId="176" fontId="2" fillId="6" borderId="4" xfId="0" applyNumberFormat="1" applyFont="1" applyFill="1" applyBorder="1" applyAlignment="1" applyProtection="1">
      <alignment horizontal="center" vertical="center"/>
    </xf>
    <xf numFmtId="176" fontId="2" fillId="6" borderId="4" xfId="48" applyNumberFormat="1" applyFont="1" applyFill="1" applyBorder="1" applyAlignment="1" applyProtection="1">
      <alignment horizontal="center" vertical="center"/>
    </xf>
    <xf numFmtId="49" fontId="4" fillId="5" borderId="4" xfId="29" applyNumberFormat="1" applyFont="1" applyFill="1" applyBorder="1" applyAlignment="1">
      <alignment horizontal="center" vertical="center"/>
    </xf>
    <xf numFmtId="176" fontId="2" fillId="6" borderId="4" xfId="58" applyNumberFormat="1" applyFont="1" applyFill="1" applyBorder="1" applyAlignment="1">
      <alignment horizontal="center" vertical="center"/>
    </xf>
    <xf numFmtId="0" fontId="2" fillId="6" borderId="4" xfId="51" applyNumberFormat="1" applyFont="1" applyFill="1" applyBorder="1" applyAlignment="1" applyProtection="1">
      <alignment horizontal="center" vertical="center"/>
    </xf>
    <xf numFmtId="0" fontId="2" fillId="5" borderId="4" xfId="29" applyNumberFormat="1" applyFont="1" applyFill="1" applyBorder="1" applyAlignment="1">
      <alignment horizontal="center" vertical="center"/>
    </xf>
    <xf numFmtId="49" fontId="2" fillId="7" borderId="4" xfId="58" applyNumberFormat="1" applyFont="1" applyFill="1" applyBorder="1" applyAlignment="1" applyProtection="1">
      <alignment horizontal="left" vertical="center"/>
    </xf>
    <xf numFmtId="0" fontId="5" fillId="0" borderId="0" xfId="0" applyFont="1">
      <alignment vertical="center"/>
    </xf>
    <xf numFmtId="176" fontId="6" fillId="0" borderId="0" xfId="0" applyNumberFormat="1" applyFont="1" applyFill="1" applyAlignment="1"/>
    <xf numFmtId="49" fontId="2" fillId="6" borderId="4" xfId="2" applyNumberFormat="1" applyFont="1" applyFill="1" applyBorder="1" applyAlignment="1" applyProtection="1">
      <alignment horizontal="left" vertical="center"/>
    </xf>
    <xf numFmtId="49" fontId="3" fillId="6" borderId="4" xfId="2" applyNumberFormat="1" applyFont="1" applyFill="1" applyBorder="1" applyAlignment="1" applyProtection="1">
      <alignment horizontal="center" vertical="center"/>
    </xf>
    <xf numFmtId="0" fontId="3" fillId="6" borderId="4" xfId="51" applyNumberFormat="1" applyFont="1" applyFill="1" applyBorder="1" applyAlignment="1" applyProtection="1">
      <alignment horizontal="center" vertical="center"/>
    </xf>
    <xf numFmtId="176" fontId="3" fillId="6" borderId="4" xfId="2" applyNumberFormat="1" applyFont="1" applyFill="1" applyBorder="1" applyAlignment="1" applyProtection="1">
      <alignment horizontal="center" vertical="center"/>
    </xf>
    <xf numFmtId="0" fontId="3" fillId="6" borderId="4" xfId="2" applyNumberFormat="1" applyFont="1" applyFill="1" applyBorder="1" applyAlignment="1" applyProtection="1">
      <alignment horizontal="center" vertical="center"/>
    </xf>
    <xf numFmtId="49" fontId="3" fillId="6" borderId="4" xfId="58" applyNumberFormat="1" applyFont="1" applyFill="1" applyBorder="1" applyAlignment="1" applyProtection="1">
      <alignment horizontal="center" vertical="center"/>
    </xf>
    <xf numFmtId="49" fontId="2" fillId="0" borderId="4" xfId="29" applyNumberFormat="1" applyFont="1" applyFill="1" applyBorder="1" applyAlignment="1">
      <alignment horizontal="center" vertical="center"/>
    </xf>
    <xf numFmtId="49" fontId="3" fillId="6" borderId="4" xfId="51" applyNumberFormat="1" applyFont="1" applyFill="1" applyBorder="1" applyAlignment="1" applyProtection="1">
      <alignment horizontal="center" vertical="center"/>
    </xf>
    <xf numFmtId="0" fontId="7" fillId="0" borderId="0" xfId="0" applyFont="1">
      <alignment vertical="center"/>
    </xf>
    <xf numFmtId="0" fontId="7" fillId="0" borderId="0" xfId="0" applyFont="1">
      <alignment vertical="center"/>
    </xf>
    <xf numFmtId="0" fontId="0" fillId="0" borderId="0" xfId="0" applyFill="1">
      <alignment vertical="center"/>
    </xf>
    <xf numFmtId="7" fontId="0" fillId="0" borderId="0" xfId="0" applyNumberFormat="1">
      <alignment vertical="center"/>
    </xf>
    <xf numFmtId="0" fontId="8" fillId="0" borderId="0" xfId="0" applyFont="1" applyAlignment="1">
      <alignment horizontal="center" vertical="center"/>
    </xf>
    <xf numFmtId="7" fontId="8" fillId="0" borderId="0" xfId="0" applyNumberFormat="1" applyFont="1" applyAlignment="1">
      <alignment horizontal="center" vertical="center"/>
    </xf>
    <xf numFmtId="0" fontId="9" fillId="0" borderId="0" xfId="0" applyFont="1" applyAlignment="1">
      <alignment horizontal="center" vertical="center"/>
    </xf>
    <xf numFmtId="7" fontId="9" fillId="0" borderId="0" xfId="0" applyNumberFormat="1" applyFont="1" applyAlignment="1">
      <alignment horizontal="center" vertical="center"/>
    </xf>
    <xf numFmtId="7" fontId="0" fillId="0" borderId="0" xfId="9" applyNumberFormat="1" applyFont="1" applyAlignment="1">
      <alignment horizontal="center" vertical="center"/>
    </xf>
    <xf numFmtId="180" fontId="9" fillId="0" borderId="0" xfId="0" applyNumberFormat="1" applyFont="1" applyAlignment="1">
      <alignment horizontal="center" vertical="center"/>
    </xf>
    <xf numFmtId="0" fontId="0" fillId="0" borderId="0" xfId="0" applyNumberFormat="1">
      <alignment vertical="center"/>
    </xf>
    <xf numFmtId="49" fontId="2" fillId="0" borderId="4" xfId="58" applyNumberFormat="1" applyFont="1" applyFill="1" applyBorder="1" applyAlignment="1" applyProtection="1">
      <alignment horizontal="left" vertical="center"/>
    </xf>
    <xf numFmtId="58" fontId="9" fillId="0" borderId="0" xfId="0" applyNumberFormat="1" applyFont="1" applyAlignment="1">
      <alignment horizontal="center" vertical="center"/>
    </xf>
    <xf numFmtId="49" fontId="10" fillId="0" borderId="4" xfId="58" applyNumberFormat="1" applyFont="1" applyFill="1" applyBorder="1" applyAlignment="1" applyProtection="1">
      <alignment vertical="center" wrapText="1"/>
    </xf>
    <xf numFmtId="7" fontId="0" fillId="0" borderId="0" xfId="9" applyNumberFormat="1" applyFont="1" applyAlignment="1">
      <alignment horizontal="right" vertical="center"/>
    </xf>
    <xf numFmtId="7" fontId="0" fillId="0" borderId="0" xfId="0" applyNumberFormat="1" applyFont="1" applyAlignment="1">
      <alignment horizontal="center" vertical="center"/>
    </xf>
    <xf numFmtId="49" fontId="10" fillId="0" borderId="4" xfId="58" applyNumberFormat="1" applyFont="1" applyFill="1" applyBorder="1" applyAlignment="1" applyProtection="1">
      <alignment horizontal="left" vertical="center"/>
    </xf>
    <xf numFmtId="49" fontId="10" fillId="0" borderId="0" xfId="58" applyNumberFormat="1" applyFont="1" applyFill="1" applyAlignment="1" applyProtection="1">
      <alignment horizontal="left" vertical="center"/>
    </xf>
    <xf numFmtId="49" fontId="2" fillId="0" borderId="0" xfId="58" applyNumberFormat="1" applyFont="1" applyFill="1" applyAlignment="1" applyProtection="1">
      <alignment horizontal="left" vertical="center"/>
    </xf>
    <xf numFmtId="0" fontId="1" fillId="8" borderId="0" xfId="0" applyFont="1" applyFill="1">
      <alignment vertical="center"/>
    </xf>
    <xf numFmtId="7" fontId="1" fillId="8" borderId="0" xfId="0" applyNumberFormat="1" applyFont="1" applyFill="1">
      <alignment vertical="center"/>
    </xf>
    <xf numFmtId="179" fontId="0" fillId="8" borderId="0" xfId="0" applyNumberFormat="1" applyFill="1">
      <alignment vertical="center"/>
    </xf>
    <xf numFmtId="0" fontId="0" fillId="8" borderId="0" xfId="0" applyFill="1">
      <alignment vertical="center"/>
    </xf>
    <xf numFmtId="179" fontId="0" fillId="0" borderId="0" xfId="0" applyNumberFormat="1">
      <alignment vertical="center"/>
    </xf>
    <xf numFmtId="0" fontId="0" fillId="0" borderId="0" xfId="0" applyFont="1">
      <alignment vertical="center"/>
    </xf>
  </cellXfs>
  <cellStyles count="63">
    <cellStyle name="常规" xfId="0" builtinId="0"/>
    <cellStyle name="货币[0]" xfId="1" builtinId="7"/>
    <cellStyle name="常规 2 2 2 2"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常规 2_首驿丽江8月份收入报表_首驿丽江8月份收入报表" xfId="10"/>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常规 2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 xfId="19"/>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Normal 2 2" xfId="29"/>
    <cellStyle name="常规 2_首驿丽江8月份收入报表_首驿丽江8月份收入报表_首驿丽江8月份收入报表_首驿丽江8月份收入报表_首驿丽江8月份收入报表_首驿丽江8月份收入报表_首驿丽江8月份收入报表" xfId="30"/>
    <cellStyle name="检查单元格" xfId="31" builtinId="23"/>
    <cellStyle name="20% - 强调文字颜色 6" xfId="32" builtinId="50"/>
    <cellStyle name="强调文字颜色 2" xfId="33" builtinId="33"/>
    <cellStyle name="链接单元格" xfId="34" builtinId="24"/>
    <cellStyle name="汇总" xfId="35" builtinId="25"/>
    <cellStyle name="常规 2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 xfId="36"/>
    <cellStyle name="好" xfId="37" builtinId="26"/>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Normal 2" xfId="48"/>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常规 2 10" xfId="56"/>
    <cellStyle name="60% - 强调文字颜色 6" xfId="57" builtinId="52"/>
    <cellStyle name="常规 2" xfId="58"/>
    <cellStyle name="常规 2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 xfId="59"/>
    <cellStyle name="常规 2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_首驿丽江8月份收入报表" xfId="60"/>
    <cellStyle name="常规 2_首驿丽江7月份收入报表_首驿丽江7月份收入报表" xfId="61"/>
    <cellStyle name="常规 2_首驿丽江8月份收入报表" xfId="62"/>
  </cellStyles>
  <dxfs count="2">
    <dxf>
      <fill>
        <patternFill patternType="solid">
          <bgColor rgb="FFFF9900"/>
        </patternFill>
      </fill>
    </dxf>
    <dxf>
      <fill>
        <patternFill patternType="solid">
          <bgColor rgb="FFFF9900"/>
        </patternFill>
      </fill>
    </dxf>
  </dxfs>
  <tableStyles count="0" defaultTableStyle="TableStyleMedium9"/>
  <colors>
    <mruColors>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9"/>
  <sheetViews>
    <sheetView topLeftCell="A13" workbookViewId="0">
      <selection activeCell="I20" sqref="I20"/>
    </sheetView>
  </sheetViews>
  <sheetFormatPr defaultColWidth="9" defaultRowHeight="13.5" outlineLevelCol="5"/>
  <cols>
    <col min="1" max="1" width="16.6666666666667" customWidth="1"/>
    <col min="2" max="2" width="19.2166666666667" style="41" customWidth="1"/>
    <col min="3" max="3" width="18.3333333333333" customWidth="1"/>
    <col min="4" max="4" width="15" customWidth="1"/>
    <col min="5" max="5" width="21" customWidth="1"/>
    <col min="6" max="6" width="15.7833333333333" customWidth="1"/>
  </cols>
  <sheetData>
    <row r="1" ht="20.25" spans="1:5">
      <c r="A1" s="42" t="s">
        <v>0</v>
      </c>
      <c r="B1" s="43"/>
      <c r="C1" s="42"/>
      <c r="D1" s="42"/>
      <c r="E1" s="42"/>
    </row>
    <row r="2" ht="18.75" spans="1:5">
      <c r="A2" s="44" t="s">
        <v>1</v>
      </c>
      <c r="B2" s="45" t="s">
        <v>2</v>
      </c>
      <c r="C2" s="44" t="s">
        <v>3</v>
      </c>
      <c r="D2" s="44" t="s">
        <v>4</v>
      </c>
      <c r="E2" s="44" t="s">
        <v>5</v>
      </c>
    </row>
    <row r="3" ht="18.75" spans="2:5">
      <c r="B3" s="46"/>
      <c r="C3" s="6"/>
      <c r="D3" s="47">
        <v>286590</v>
      </c>
      <c r="E3" s="44"/>
    </row>
    <row r="4" ht="18.75" spans="1:6">
      <c r="A4" t="s">
        <v>6</v>
      </c>
      <c r="B4" s="46">
        <v>39840</v>
      </c>
      <c r="D4" s="47">
        <f>D3+C4-B4</f>
        <v>246750</v>
      </c>
      <c r="E4" s="44"/>
      <c r="F4" t="s">
        <v>7</v>
      </c>
    </row>
    <row r="5" ht="18.75" spans="1:6">
      <c r="A5" s="6" t="s">
        <v>8</v>
      </c>
      <c r="B5" s="46">
        <v>42380</v>
      </c>
      <c r="C5" s="48"/>
      <c r="D5" s="47">
        <f t="shared" ref="D5:D26" si="0">D4+C5-B5</f>
        <v>204370</v>
      </c>
      <c r="E5" s="49"/>
      <c r="F5" t="s">
        <v>7</v>
      </c>
    </row>
    <row r="6" ht="18.75" spans="1:6">
      <c r="A6" s="6" t="s">
        <v>9</v>
      </c>
      <c r="B6" s="46">
        <v>67440</v>
      </c>
      <c r="C6" s="50"/>
      <c r="D6" s="47">
        <f t="shared" si="0"/>
        <v>136930</v>
      </c>
      <c r="E6" s="49"/>
      <c r="F6" t="s">
        <v>7</v>
      </c>
    </row>
    <row r="7" ht="18.75" spans="1:6">
      <c r="A7" s="6" t="s">
        <v>10</v>
      </c>
      <c r="B7" s="46">
        <v>29270</v>
      </c>
      <c r="C7" s="50"/>
      <c r="D7" s="47">
        <f t="shared" si="0"/>
        <v>107660</v>
      </c>
      <c r="E7" s="49"/>
      <c r="F7" t="s">
        <v>7</v>
      </c>
    </row>
    <row r="8" ht="18.75" spans="1:6">
      <c r="A8" s="6" t="s">
        <v>11</v>
      </c>
      <c r="B8" s="46">
        <v>29220</v>
      </c>
      <c r="C8" s="50"/>
      <c r="D8" s="47">
        <f t="shared" si="0"/>
        <v>78440</v>
      </c>
      <c r="E8" s="51"/>
      <c r="F8" t="s">
        <v>7</v>
      </c>
    </row>
    <row r="9" ht="18.75" spans="1:6">
      <c r="A9" s="6" t="s">
        <v>12</v>
      </c>
      <c r="B9" s="46">
        <v>4960</v>
      </c>
      <c r="C9" s="50"/>
      <c r="D9" s="47">
        <f t="shared" si="0"/>
        <v>73480</v>
      </c>
      <c r="E9" s="49"/>
      <c r="F9" t="s">
        <v>7</v>
      </c>
    </row>
    <row r="10" ht="18.75" spans="1:6">
      <c r="A10" s="6" t="s">
        <v>13</v>
      </c>
      <c r="B10" s="46">
        <v>19220</v>
      </c>
      <c r="C10" s="52">
        <v>24180</v>
      </c>
      <c r="D10" s="47">
        <f t="shared" si="0"/>
        <v>78440</v>
      </c>
      <c r="E10" s="49"/>
      <c r="F10" t="s">
        <v>7</v>
      </c>
    </row>
    <row r="11" ht="18.75" spans="1:6">
      <c r="A11" s="6" t="s">
        <v>14</v>
      </c>
      <c r="B11" s="46">
        <v>5460</v>
      </c>
      <c r="C11" s="50"/>
      <c r="D11" s="47">
        <f t="shared" si="0"/>
        <v>72980</v>
      </c>
      <c r="E11" s="49"/>
      <c r="F11" t="s">
        <v>7</v>
      </c>
    </row>
    <row r="12" ht="18.75" spans="1:6">
      <c r="A12" s="6" t="s">
        <v>15</v>
      </c>
      <c r="B12" s="46">
        <v>6180</v>
      </c>
      <c r="C12" s="50"/>
      <c r="D12" s="47">
        <f t="shared" si="0"/>
        <v>66800</v>
      </c>
      <c r="E12" s="49"/>
      <c r="F12" t="s">
        <v>7</v>
      </c>
    </row>
    <row r="13" ht="18.75" spans="1:6">
      <c r="A13" s="6" t="s">
        <v>16</v>
      </c>
      <c r="B13" s="46">
        <v>32240</v>
      </c>
      <c r="C13" s="50"/>
      <c r="D13" s="47">
        <f t="shared" si="0"/>
        <v>34560</v>
      </c>
      <c r="E13" s="49"/>
      <c r="F13" t="s">
        <v>7</v>
      </c>
    </row>
    <row r="14" ht="18.75" spans="1:5">
      <c r="A14" s="6" t="s">
        <v>17</v>
      </c>
      <c r="B14" s="46">
        <v>22300</v>
      </c>
      <c r="C14" s="50"/>
      <c r="D14" s="47">
        <f t="shared" si="0"/>
        <v>12260</v>
      </c>
      <c r="E14" s="49"/>
    </row>
    <row r="15" ht="18.75" spans="1:5">
      <c r="A15" s="6" t="s">
        <v>18</v>
      </c>
      <c r="B15" s="46">
        <v>40040</v>
      </c>
      <c r="C15" s="50"/>
      <c r="D15" s="47">
        <f t="shared" si="0"/>
        <v>-27780</v>
      </c>
      <c r="E15" s="49"/>
    </row>
    <row r="16" ht="18.75" spans="1:5">
      <c r="A16" s="44"/>
      <c r="B16" s="46"/>
      <c r="C16" s="50"/>
      <c r="D16" s="47">
        <f t="shared" si="0"/>
        <v>-27780</v>
      </c>
      <c r="E16" s="49"/>
    </row>
    <row r="17" ht="18.75" spans="1:5">
      <c r="A17" s="44"/>
      <c r="B17" s="46"/>
      <c r="C17" s="50"/>
      <c r="D17" s="47">
        <f t="shared" si="0"/>
        <v>-27780</v>
      </c>
      <c r="E17" s="49"/>
    </row>
    <row r="18" ht="18.75" spans="1:5">
      <c r="A18" s="44"/>
      <c r="B18" s="46"/>
      <c r="C18" s="50"/>
      <c r="D18" s="47">
        <f t="shared" si="0"/>
        <v>-27780</v>
      </c>
      <c r="E18" s="49"/>
    </row>
    <row r="19" ht="18.75" spans="1:5">
      <c r="A19" s="44"/>
      <c r="B19" s="46"/>
      <c r="C19" s="50"/>
      <c r="D19" s="47">
        <f t="shared" si="0"/>
        <v>-27780</v>
      </c>
      <c r="E19" s="49"/>
    </row>
    <row r="20" ht="18.75" spans="1:5">
      <c r="A20" s="44"/>
      <c r="B20" s="46"/>
      <c r="C20" s="50"/>
      <c r="D20" s="47">
        <f t="shared" si="0"/>
        <v>-27780</v>
      </c>
      <c r="E20" s="49"/>
    </row>
    <row r="21" ht="18.75" spans="1:5">
      <c r="A21" s="44"/>
      <c r="B21" s="46"/>
      <c r="C21" s="50"/>
      <c r="D21" s="47">
        <f t="shared" si="0"/>
        <v>-27780</v>
      </c>
      <c r="E21" s="49"/>
    </row>
    <row r="22" ht="18.75" spans="1:5">
      <c r="A22" s="44"/>
      <c r="B22" s="53"/>
      <c r="C22" s="50"/>
      <c r="D22" s="47">
        <f t="shared" si="0"/>
        <v>-27780</v>
      </c>
      <c r="E22" s="49"/>
    </row>
    <row r="23" ht="18.75" spans="1:5">
      <c r="A23" s="44"/>
      <c r="B23" s="53"/>
      <c r="C23" s="50"/>
      <c r="D23" s="47">
        <f t="shared" si="0"/>
        <v>-27780</v>
      </c>
      <c r="E23" s="49"/>
    </row>
    <row r="24" ht="18.75" spans="1:5">
      <c r="A24" s="44"/>
      <c r="B24" s="53"/>
      <c r="C24" s="50"/>
      <c r="D24" s="47">
        <f t="shared" si="0"/>
        <v>-27780</v>
      </c>
      <c r="E24" s="49"/>
    </row>
    <row r="25" ht="18.75" spans="1:5">
      <c r="A25" s="44"/>
      <c r="B25" s="53"/>
      <c r="C25" s="50"/>
      <c r="D25" s="47">
        <f t="shared" si="0"/>
        <v>-27780</v>
      </c>
      <c r="E25" s="49"/>
    </row>
    <row r="26" s="40" customFormat="1" ht="18.75" spans="1:5">
      <c r="A26" s="44"/>
      <c r="B26" s="53"/>
      <c r="C26" s="50"/>
      <c r="D26" s="47">
        <f t="shared" si="0"/>
        <v>-27780</v>
      </c>
      <c r="E26" s="54"/>
    </row>
    <row r="27" s="40" customFormat="1" ht="18.75" spans="1:5">
      <c r="A27" s="44"/>
      <c r="B27" s="53"/>
      <c r="C27" s="50"/>
      <c r="D27" s="47">
        <f t="shared" ref="D27:D42" si="1">D26+C27-B27</f>
        <v>-27780</v>
      </c>
      <c r="E27" s="54"/>
    </row>
    <row r="28" s="40" customFormat="1" ht="18.75" spans="1:5">
      <c r="A28" s="44"/>
      <c r="B28" s="53"/>
      <c r="C28" s="50"/>
      <c r="D28" s="47">
        <f t="shared" si="1"/>
        <v>-27780</v>
      </c>
      <c r="E28" s="54"/>
    </row>
    <row r="29" s="40" customFormat="1" ht="18.75" spans="1:5">
      <c r="A29" s="44"/>
      <c r="B29" s="45"/>
      <c r="C29" s="50"/>
      <c r="D29" s="47">
        <f t="shared" si="1"/>
        <v>-27780</v>
      </c>
      <c r="E29" s="54"/>
    </row>
    <row r="30" s="40" customFormat="1" ht="18.75" spans="1:5">
      <c r="A30" s="44"/>
      <c r="B30" s="45"/>
      <c r="C30" s="50"/>
      <c r="D30" s="47">
        <f t="shared" si="1"/>
        <v>-27780</v>
      </c>
      <c r="E30" s="54"/>
    </row>
    <row r="31" s="40" customFormat="1" ht="18.75" spans="1:5">
      <c r="A31" s="44"/>
      <c r="B31" s="45"/>
      <c r="C31" s="50"/>
      <c r="D31" s="47">
        <f t="shared" si="1"/>
        <v>-27780</v>
      </c>
      <c r="E31" s="55"/>
    </row>
    <row r="32" s="40" customFormat="1" ht="18.75" spans="1:5">
      <c r="A32" s="44"/>
      <c r="B32" s="45"/>
      <c r="C32" s="50"/>
      <c r="D32" s="47">
        <f t="shared" si="1"/>
        <v>-27780</v>
      </c>
      <c r="E32" s="55"/>
    </row>
    <row r="33" s="40" customFormat="1" ht="18.75" spans="1:5">
      <c r="A33" s="44"/>
      <c r="B33" s="45"/>
      <c r="C33" s="50"/>
      <c r="D33" s="47">
        <f t="shared" si="1"/>
        <v>-27780</v>
      </c>
      <c r="E33" s="55"/>
    </row>
    <row r="34" s="40" customFormat="1" ht="18.75" spans="1:5">
      <c r="A34" s="44"/>
      <c r="B34" s="45"/>
      <c r="C34" s="50"/>
      <c r="D34" s="47">
        <f t="shared" si="1"/>
        <v>-27780</v>
      </c>
      <c r="E34" s="55"/>
    </row>
    <row r="35" s="40" customFormat="1" ht="18.75" spans="1:5">
      <c r="A35" s="44"/>
      <c r="B35" s="45"/>
      <c r="C35" s="50"/>
      <c r="D35" s="47">
        <f t="shared" si="1"/>
        <v>-27780</v>
      </c>
      <c r="E35" s="55"/>
    </row>
    <row r="36" s="40" customFormat="1" ht="18.75" spans="1:5">
      <c r="A36" s="44"/>
      <c r="B36" s="45"/>
      <c r="C36" s="50"/>
      <c r="D36" s="47">
        <f t="shared" si="1"/>
        <v>-27780</v>
      </c>
      <c r="E36" s="56"/>
    </row>
    <row r="37" s="40" customFormat="1" ht="18.75" spans="1:5">
      <c r="A37" s="44"/>
      <c r="B37" s="45"/>
      <c r="C37" s="50"/>
      <c r="D37" s="47">
        <f t="shared" si="1"/>
        <v>-27780</v>
      </c>
      <c r="E37" s="56"/>
    </row>
    <row r="38" s="40" customFormat="1" ht="18.75" spans="1:5">
      <c r="A38" s="44"/>
      <c r="B38" s="45"/>
      <c r="C38" s="50"/>
      <c r="D38" s="47">
        <f t="shared" si="1"/>
        <v>-27780</v>
      </c>
      <c r="E38" s="56"/>
    </row>
    <row r="39" s="40" customFormat="1" ht="18.75" spans="1:5">
      <c r="A39" s="44"/>
      <c r="B39" s="45"/>
      <c r="C39" s="50"/>
      <c r="D39" s="47">
        <f t="shared" si="1"/>
        <v>-27780</v>
      </c>
      <c r="E39" s="56"/>
    </row>
    <row r="40" s="40" customFormat="1" ht="18.75" spans="1:5">
      <c r="A40" s="44"/>
      <c r="B40" s="45"/>
      <c r="C40" s="50"/>
      <c r="D40" s="47">
        <f t="shared" si="1"/>
        <v>-27780</v>
      </c>
      <c r="E40" s="56"/>
    </row>
    <row r="41" s="40" customFormat="1" ht="18.75" spans="1:5">
      <c r="A41" s="44"/>
      <c r="B41" s="45"/>
      <c r="C41" s="50"/>
      <c r="D41" s="47">
        <f t="shared" si="1"/>
        <v>-27780</v>
      </c>
      <c r="E41" s="56"/>
    </row>
    <row r="42" ht="18.75" spans="4:4">
      <c r="D42" s="47">
        <f t="shared" si="1"/>
        <v>-27780</v>
      </c>
    </row>
    <row r="43" spans="1:5">
      <c r="A43" s="57" t="s">
        <v>19</v>
      </c>
      <c r="B43" s="58"/>
      <c r="C43" s="57"/>
      <c r="D43" s="59"/>
      <c r="E43" s="60"/>
    </row>
    <row r="44" spans="4:4">
      <c r="D44" s="61"/>
    </row>
    <row r="45" spans="1:4">
      <c r="A45" s="62" t="s">
        <v>20</v>
      </c>
      <c r="D45" s="61"/>
    </row>
    <row r="46" spans="4:4">
      <c r="D46" s="61"/>
    </row>
    <row r="47" spans="4:4">
      <c r="D47" s="61"/>
    </row>
    <row r="48" spans="4:4">
      <c r="D48" s="61"/>
    </row>
    <row r="49" spans="4:4">
      <c r="D49" s="61"/>
    </row>
  </sheetData>
  <protectedRanges>
    <protectedRange sqref="E10" name="区域1_1_77"/>
    <protectedRange sqref="K45" name="区域1_130_1"/>
    <protectedRange sqref="Q62" name="区域1_130_2"/>
    <protectedRange sqref="W80" name="区域1_130_3"/>
    <protectedRange sqref="AC99" name="区域1_130_4"/>
    <protectedRange sqref="AI119" name="区域1_130_5"/>
    <protectedRange sqref="AO140" name="区域1_130_6"/>
    <protectedRange sqref="K45" name="我_1"/>
    <protectedRange sqref="Q62" name="我_2"/>
    <protectedRange sqref="W80" name="我_3"/>
    <protectedRange sqref="AC99" name="我_4"/>
    <protectedRange sqref="AI119" name="我_5"/>
    <protectedRange sqref="AO140" name="我_6"/>
    <protectedRange sqref="K45" name="区域1_1_69_1"/>
    <protectedRange sqref="Q62" name="区域1_1_69_2"/>
    <protectedRange sqref="W80" name="区域1_1_69_3"/>
    <protectedRange sqref="AC99" name="区域1_1_69_4"/>
    <protectedRange sqref="AI119" name="区域1_1_69_5"/>
    <protectedRange sqref="AO140" name="区域1_1_69_6"/>
    <protectedRange sqref="K45" name="区域1_1_1_49_1"/>
    <protectedRange sqref="Q62" name="区域1_1_1_49_2"/>
    <protectedRange sqref="W80" name="区域1_1_1_49_3"/>
    <protectedRange sqref="AC99" name="区域1_1_1_49_4"/>
    <protectedRange sqref="AI119" name="区域1_1_1_49_5"/>
    <protectedRange sqref="AO140" name="区域1_1_1_49_6"/>
    <protectedRange sqref="K46" name="区域1_47_3"/>
    <protectedRange sqref="Q64" name="区域1_47_4"/>
    <protectedRange sqref="E5" name="区域1_1_2_1"/>
    <protectedRange sqref="E9" name="区域4_6"/>
    <protectedRange sqref="E9" name="区域4_1_2"/>
    <protectedRange sqref="B13" name="区域1_1_2_20"/>
    <protectedRange sqref="B13" name="区域1_1_124"/>
    <protectedRange sqref="B13" name="区域1_4"/>
    <protectedRange sqref="B13" name="区域1_1_5"/>
    <protectedRange sqref="E13" name="区域1_1_2_20_1"/>
    <protectedRange sqref="E13" name="区域1_1_124_1"/>
    <protectedRange sqref="E13" name="区域1_4_1"/>
    <protectedRange sqref="E13" name="区域1_1_5_1"/>
    <protectedRange sqref="E19" name="区域1_156"/>
    <protectedRange sqref="E19" name="区域1_1_60"/>
    <protectedRange sqref="E19" name="区域1_65"/>
    <protectedRange sqref="E5" name="区域1_1_76"/>
    <protectedRange sqref="E5" name="区域1_82"/>
    <protectedRange sqref="E7" name="区域1_1_81"/>
    <protectedRange sqref="E7" name="区域1_87"/>
  </protectedRanges>
  <mergeCells count="1">
    <mergeCell ref="A1:E1"/>
  </mergeCells>
  <dataValidations count="1">
    <dataValidation allowBlank="1" showInputMessage="1" showErrorMessage="1" prompt="请填写使用人" sqref="E7 E8 E24 E25 E31 E5:E6 E9:E12 E19:E23 E26:E30 E32:E35 E36:E41"/>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selection activeCell="H14" sqref="H14"/>
    </sheetView>
  </sheetViews>
  <sheetFormatPr defaultColWidth="8.725" defaultRowHeight="13.5" outlineLevelCol="7"/>
  <cols>
    <col min="2" max="2" width="26.0916666666667" customWidth="1"/>
    <col min="3" max="3" width="11.275" customWidth="1"/>
    <col min="4" max="4" width="12.275" customWidth="1"/>
    <col min="6" max="6" width="10.275" customWidth="1"/>
  </cols>
  <sheetData>
    <row r="1" spans="1:7">
      <c r="A1" s="8" t="s">
        <v>21</v>
      </c>
      <c r="B1" s="9" t="s">
        <v>22</v>
      </c>
      <c r="C1" s="10" t="s">
        <v>23</v>
      </c>
      <c r="D1" s="10" t="s">
        <v>24</v>
      </c>
      <c r="E1" s="10" t="s">
        <v>25</v>
      </c>
      <c r="F1" s="10" t="s">
        <v>26</v>
      </c>
      <c r="G1" s="10" t="s">
        <v>5</v>
      </c>
    </row>
    <row r="2" ht="21.75" spans="1:7">
      <c r="A2" s="12">
        <v>125</v>
      </c>
      <c r="B2" s="18" t="s">
        <v>27</v>
      </c>
      <c r="C2" s="19">
        <v>1600</v>
      </c>
      <c r="D2" s="15">
        <v>1529082</v>
      </c>
      <c r="E2" s="10" t="s">
        <v>28</v>
      </c>
      <c r="F2" s="17">
        <v>43632</v>
      </c>
      <c r="G2" s="10"/>
    </row>
    <row r="3" ht="21.75" spans="1:7">
      <c r="A3" s="12">
        <v>125</v>
      </c>
      <c r="B3" s="18" t="s">
        <v>27</v>
      </c>
      <c r="C3" s="19">
        <v>1600</v>
      </c>
      <c r="D3" s="15">
        <v>1529082</v>
      </c>
      <c r="E3" s="10" t="s">
        <v>28</v>
      </c>
      <c r="F3" s="17">
        <v>43633</v>
      </c>
      <c r="G3" s="10"/>
    </row>
    <row r="4" spans="1:7">
      <c r="A4" s="12" t="s">
        <v>29</v>
      </c>
      <c r="B4" s="18" t="s">
        <v>30</v>
      </c>
      <c r="C4" s="19">
        <v>2200</v>
      </c>
      <c r="D4" s="15">
        <v>1532030</v>
      </c>
      <c r="E4" s="10" t="s">
        <v>28</v>
      </c>
      <c r="F4" s="17">
        <v>43637</v>
      </c>
      <c r="G4" s="10"/>
    </row>
    <row r="5" spans="1:7">
      <c r="A5" s="12">
        <v>117</v>
      </c>
      <c r="B5" s="18" t="s">
        <v>31</v>
      </c>
      <c r="C5" s="19">
        <v>1200</v>
      </c>
      <c r="D5" s="15">
        <v>1531097</v>
      </c>
      <c r="E5" s="10" t="s">
        <v>28</v>
      </c>
      <c r="F5" s="17">
        <v>43638</v>
      </c>
      <c r="G5" s="10"/>
    </row>
    <row r="6" spans="1:7">
      <c r="A6" s="12" t="s">
        <v>29</v>
      </c>
      <c r="B6" s="18" t="s">
        <v>30</v>
      </c>
      <c r="C6" s="19">
        <v>2200</v>
      </c>
      <c r="D6" s="15">
        <v>1532030</v>
      </c>
      <c r="E6" s="10" t="s">
        <v>28</v>
      </c>
      <c r="F6" s="17">
        <v>43638</v>
      </c>
      <c r="G6" s="10"/>
    </row>
    <row r="7" spans="1:7">
      <c r="A7" s="12" t="s">
        <v>29</v>
      </c>
      <c r="B7" s="18" t="s">
        <v>30</v>
      </c>
      <c r="C7" s="19">
        <v>2200</v>
      </c>
      <c r="D7" s="15">
        <v>1532030</v>
      </c>
      <c r="E7" s="10" t="s">
        <v>28</v>
      </c>
      <c r="F7" s="17">
        <v>43639</v>
      </c>
      <c r="G7" s="10"/>
    </row>
    <row r="8" spans="1:7">
      <c r="A8" s="12" t="s">
        <v>29</v>
      </c>
      <c r="B8" s="18" t="s">
        <v>32</v>
      </c>
      <c r="C8" s="19">
        <v>2200</v>
      </c>
      <c r="D8" s="15">
        <v>1532030</v>
      </c>
      <c r="E8" s="10" t="s">
        <v>28</v>
      </c>
      <c r="F8" s="17">
        <v>43640</v>
      </c>
      <c r="G8" s="10"/>
    </row>
    <row r="9" ht="21.75" spans="1:7">
      <c r="A9" s="12">
        <v>125</v>
      </c>
      <c r="B9" s="18" t="s">
        <v>33</v>
      </c>
      <c r="C9" s="19">
        <v>1200</v>
      </c>
      <c r="D9" s="35">
        <v>1540565</v>
      </c>
      <c r="E9" s="10" t="s">
        <v>28</v>
      </c>
      <c r="F9" s="17">
        <v>43644</v>
      </c>
      <c r="G9" s="10"/>
    </row>
    <row r="10" spans="1:7">
      <c r="A10" s="12">
        <v>109</v>
      </c>
      <c r="B10" s="18" t="s">
        <v>34</v>
      </c>
      <c r="C10" s="19">
        <v>1200</v>
      </c>
      <c r="D10" s="39">
        <v>1557077</v>
      </c>
      <c r="E10" s="10" t="s">
        <v>28</v>
      </c>
      <c r="F10" s="17">
        <v>43646</v>
      </c>
      <c r="G10" s="10"/>
    </row>
    <row r="11" ht="21.75" spans="1:7">
      <c r="A11" s="12">
        <v>119</v>
      </c>
      <c r="B11" s="18" t="s">
        <v>35</v>
      </c>
      <c r="C11" s="14">
        <v>1200</v>
      </c>
      <c r="D11" s="39">
        <v>1557080</v>
      </c>
      <c r="E11" s="10" t="s">
        <v>28</v>
      </c>
      <c r="F11" s="17">
        <v>43646</v>
      </c>
      <c r="G11" s="10"/>
    </row>
    <row r="12" spans="1:7">
      <c r="A12" s="36"/>
      <c r="B12" s="18"/>
      <c r="C12" s="14"/>
      <c r="D12" s="37"/>
      <c r="E12" s="10"/>
      <c r="F12" s="10"/>
      <c r="G12" s="10"/>
    </row>
    <row r="13" spans="1:7">
      <c r="A13" s="36"/>
      <c r="B13" s="18"/>
      <c r="C13" s="14"/>
      <c r="D13" s="37"/>
      <c r="E13" s="10"/>
      <c r="F13" s="10"/>
      <c r="G13" s="10"/>
    </row>
    <row r="14" spans="1:8">
      <c r="A14" s="10" t="s">
        <v>19</v>
      </c>
      <c r="B14" s="10"/>
      <c r="C14" s="14">
        <f>SUM(C2:C11)</f>
        <v>16800</v>
      </c>
      <c r="D14" s="10"/>
      <c r="E14" s="10"/>
      <c r="F14" s="10"/>
      <c r="G14" s="10"/>
      <c r="H14" s="39" t="s">
        <v>36</v>
      </c>
    </row>
    <row r="15" spans="2:3">
      <c r="B15" t="s">
        <v>37</v>
      </c>
      <c r="C15">
        <v>-1500000</v>
      </c>
    </row>
    <row r="16" spans="2:3">
      <c r="B16" t="s">
        <v>38</v>
      </c>
      <c r="C16">
        <f>C14+C15</f>
        <v>-1483200</v>
      </c>
    </row>
  </sheetData>
  <conditionalFormatting sqref="D2:D9">
    <cfRule type="duplicateValues" dxfId="0" priority="1"/>
  </conditionalFormatting>
  <dataValidations count="3">
    <dataValidation allowBlank="1" showInputMessage="1" showErrorMessage="1" prompt="公账收款，请在“备注”栏填写打款日期及公账账号" sqref="C2 C3 C4 C5 C6 C7 C8 C9 C10 C11 C12 C13"/>
    <dataValidation allowBlank="1" showInputMessage="1" showErrorMessage="1" prompt="网络订单请填写" sqref="D2 D3 D4 D5 D6 D7 D8"/>
    <dataValidation allowBlank="1" showInputMessage="1" showErrorMessage="1" prompt="请填写使用人" sqref="B3 B4 B6 B7 B8"/>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0"/>
  <sheetViews>
    <sheetView tabSelected="1" workbookViewId="0">
      <selection activeCell="I30" sqref="I30"/>
    </sheetView>
  </sheetViews>
  <sheetFormatPr defaultColWidth="8.725" defaultRowHeight="13.5" outlineLevelCol="6"/>
  <cols>
    <col min="2" max="2" width="26.0916666666667" customWidth="1"/>
    <col min="3" max="3" width="11.275" customWidth="1"/>
    <col min="4" max="4" width="12.275" style="7" customWidth="1"/>
    <col min="6" max="6" width="10.275" customWidth="1"/>
    <col min="7" max="7" width="14.9083333333333" customWidth="1"/>
  </cols>
  <sheetData>
    <row r="1" spans="1:7">
      <c r="A1" s="8" t="s">
        <v>21</v>
      </c>
      <c r="B1" s="9" t="s">
        <v>22</v>
      </c>
      <c r="C1" s="10" t="s">
        <v>23</v>
      </c>
      <c r="D1" s="11" t="s">
        <v>24</v>
      </c>
      <c r="E1" s="10" t="s">
        <v>25</v>
      </c>
      <c r="F1" s="10" t="s">
        <v>26</v>
      </c>
      <c r="G1" s="10" t="s">
        <v>5</v>
      </c>
    </row>
    <row r="2" ht="21.75" spans="1:7">
      <c r="A2" s="12">
        <v>122</v>
      </c>
      <c r="B2" s="13" t="s">
        <v>39</v>
      </c>
      <c r="C2" s="14">
        <v>1200</v>
      </c>
      <c r="D2" s="15">
        <v>1528676</v>
      </c>
      <c r="E2" s="16" t="s">
        <v>28</v>
      </c>
      <c r="F2" s="17">
        <v>43632</v>
      </c>
      <c r="G2" s="10" t="s">
        <v>40</v>
      </c>
    </row>
    <row r="3" spans="1:7">
      <c r="A3" s="12">
        <v>306</v>
      </c>
      <c r="B3" s="18" t="s">
        <v>41</v>
      </c>
      <c r="C3" s="19">
        <v>1080</v>
      </c>
      <c r="D3" s="15">
        <v>1543010</v>
      </c>
      <c r="E3" s="16" t="s">
        <v>42</v>
      </c>
      <c r="F3" s="20">
        <v>43649</v>
      </c>
      <c r="G3" s="10"/>
    </row>
    <row r="4" spans="1:7">
      <c r="A4" s="12">
        <v>306</v>
      </c>
      <c r="B4" s="18" t="s">
        <v>41</v>
      </c>
      <c r="C4" s="19">
        <v>1080</v>
      </c>
      <c r="D4" s="15">
        <v>1543010</v>
      </c>
      <c r="E4" s="16" t="s">
        <v>42</v>
      </c>
      <c r="F4" s="20">
        <v>43650</v>
      </c>
      <c r="G4" s="10"/>
    </row>
    <row r="5" spans="1:7">
      <c r="A5" s="12">
        <v>205</v>
      </c>
      <c r="B5" s="18" t="s">
        <v>43</v>
      </c>
      <c r="C5" s="19">
        <v>1080</v>
      </c>
      <c r="D5" s="15">
        <v>1546024</v>
      </c>
      <c r="E5" s="16" t="s">
        <v>42</v>
      </c>
      <c r="F5" s="20">
        <v>43650</v>
      </c>
      <c r="G5" s="10"/>
    </row>
    <row r="6" spans="1:7">
      <c r="A6" s="12">
        <v>206</v>
      </c>
      <c r="B6" s="18" t="s">
        <v>43</v>
      </c>
      <c r="C6" s="19">
        <v>1080</v>
      </c>
      <c r="D6" s="15">
        <v>1546024</v>
      </c>
      <c r="E6" s="16" t="s">
        <v>42</v>
      </c>
      <c r="F6" s="20">
        <v>43650</v>
      </c>
      <c r="G6" s="10"/>
    </row>
    <row r="7" spans="1:7">
      <c r="A7" s="12">
        <v>207</v>
      </c>
      <c r="B7" s="18" t="s">
        <v>43</v>
      </c>
      <c r="C7" s="19">
        <v>1080</v>
      </c>
      <c r="D7" s="15">
        <v>1546024</v>
      </c>
      <c r="E7" s="16" t="s">
        <v>42</v>
      </c>
      <c r="F7" s="20">
        <v>43650</v>
      </c>
      <c r="G7" s="10"/>
    </row>
    <row r="8" spans="1:7">
      <c r="A8" s="12">
        <v>306</v>
      </c>
      <c r="B8" s="18" t="s">
        <v>41</v>
      </c>
      <c r="C8" s="19">
        <v>1080</v>
      </c>
      <c r="D8" s="15">
        <v>1543010</v>
      </c>
      <c r="E8" s="16" t="s">
        <v>42</v>
      </c>
      <c r="F8" s="20">
        <v>43651</v>
      </c>
      <c r="G8" s="10"/>
    </row>
    <row r="9" spans="1:7">
      <c r="A9" s="12">
        <v>205</v>
      </c>
      <c r="B9" s="18" t="s">
        <v>43</v>
      </c>
      <c r="C9" s="19">
        <v>1080</v>
      </c>
      <c r="D9" s="15">
        <v>1546024</v>
      </c>
      <c r="E9" s="16" t="s">
        <v>42</v>
      </c>
      <c r="F9" s="20">
        <v>43651</v>
      </c>
      <c r="G9" s="10"/>
    </row>
    <row r="10" spans="1:7">
      <c r="A10" s="12">
        <v>206</v>
      </c>
      <c r="B10" s="18" t="s">
        <v>43</v>
      </c>
      <c r="C10" s="19">
        <v>1080</v>
      </c>
      <c r="D10" s="15">
        <v>1546024</v>
      </c>
      <c r="E10" s="16" t="s">
        <v>42</v>
      </c>
      <c r="F10" s="20">
        <v>43651</v>
      </c>
      <c r="G10" s="10"/>
    </row>
    <row r="11" spans="1:7">
      <c r="A11" s="12">
        <v>207</v>
      </c>
      <c r="B11" s="18" t="s">
        <v>43</v>
      </c>
      <c r="C11" s="19">
        <v>1080</v>
      </c>
      <c r="D11" s="15">
        <v>1546024</v>
      </c>
      <c r="E11" s="16" t="s">
        <v>42</v>
      </c>
      <c r="F11" s="20">
        <v>43651</v>
      </c>
      <c r="G11" s="10"/>
    </row>
    <row r="12" spans="1:7">
      <c r="A12" s="12">
        <v>202</v>
      </c>
      <c r="B12" s="18" t="s">
        <v>44</v>
      </c>
      <c r="C12" s="21">
        <v>1260</v>
      </c>
      <c r="D12" s="15">
        <v>1556766</v>
      </c>
      <c r="E12" s="16" t="s">
        <v>42</v>
      </c>
      <c r="F12" s="20">
        <v>43662</v>
      </c>
      <c r="G12" s="10"/>
    </row>
    <row r="13" spans="1:7">
      <c r="A13" s="12">
        <v>202</v>
      </c>
      <c r="B13" s="18" t="s">
        <v>44</v>
      </c>
      <c r="C13" s="19">
        <v>1260</v>
      </c>
      <c r="D13" s="15">
        <v>1556766</v>
      </c>
      <c r="E13" s="16" t="s">
        <v>42</v>
      </c>
      <c r="F13" s="20">
        <v>43663</v>
      </c>
      <c r="G13" s="10"/>
    </row>
    <row r="14" spans="1:7">
      <c r="A14" s="12">
        <v>207</v>
      </c>
      <c r="B14" s="18" t="s">
        <v>45</v>
      </c>
      <c r="C14" s="19">
        <v>1080</v>
      </c>
      <c r="D14" s="15">
        <v>1534501</v>
      </c>
      <c r="E14" s="16" t="s">
        <v>42</v>
      </c>
      <c r="F14" s="20">
        <v>43663</v>
      </c>
      <c r="G14" s="10"/>
    </row>
    <row r="15" spans="1:7">
      <c r="A15" s="12">
        <v>207</v>
      </c>
      <c r="B15" s="18" t="s">
        <v>45</v>
      </c>
      <c r="C15" s="22">
        <v>1080</v>
      </c>
      <c r="D15" s="15">
        <v>1534501</v>
      </c>
      <c r="E15" s="16" t="s">
        <v>42</v>
      </c>
      <c r="F15" s="20">
        <v>43664</v>
      </c>
      <c r="G15" s="10"/>
    </row>
    <row r="16" spans="1:7">
      <c r="A16" s="12">
        <v>306</v>
      </c>
      <c r="B16" s="18" t="s">
        <v>46</v>
      </c>
      <c r="C16" s="19">
        <v>1200</v>
      </c>
      <c r="D16" s="15">
        <v>1562690</v>
      </c>
      <c r="E16" s="16" t="s">
        <v>42</v>
      </c>
      <c r="F16" s="20">
        <v>43666</v>
      </c>
      <c r="G16" s="10"/>
    </row>
    <row r="17" spans="1:7">
      <c r="A17" s="23">
        <v>212</v>
      </c>
      <c r="B17" s="24" t="s">
        <v>47</v>
      </c>
      <c r="C17" s="19">
        <v>1260</v>
      </c>
      <c r="D17" s="15">
        <v>1547567</v>
      </c>
      <c r="E17" s="16" t="s">
        <v>42</v>
      </c>
      <c r="F17" s="20">
        <v>43667</v>
      </c>
      <c r="G17" s="10"/>
    </row>
    <row r="18" spans="1:7">
      <c r="A18" s="12">
        <v>215</v>
      </c>
      <c r="B18" s="24" t="s">
        <v>47</v>
      </c>
      <c r="C18" s="19">
        <v>1260</v>
      </c>
      <c r="D18" s="15">
        <v>1547567</v>
      </c>
      <c r="E18" s="16" t="s">
        <v>42</v>
      </c>
      <c r="F18" s="20">
        <v>43667</v>
      </c>
      <c r="G18" s="10"/>
    </row>
    <row r="19" spans="1:7">
      <c r="A19" s="23">
        <v>212</v>
      </c>
      <c r="B19" s="18" t="s">
        <v>47</v>
      </c>
      <c r="C19" s="19">
        <v>1260</v>
      </c>
      <c r="D19" s="15">
        <v>1547567</v>
      </c>
      <c r="E19" s="16" t="s">
        <v>42</v>
      </c>
      <c r="F19" s="20">
        <v>43668</v>
      </c>
      <c r="G19" s="10"/>
    </row>
    <row r="20" spans="1:7">
      <c r="A20" s="12">
        <v>215</v>
      </c>
      <c r="B20" s="18" t="s">
        <v>47</v>
      </c>
      <c r="C20" s="19">
        <v>1260</v>
      </c>
      <c r="D20" s="15">
        <v>1547567</v>
      </c>
      <c r="E20" s="16" t="s">
        <v>42</v>
      </c>
      <c r="F20" s="20">
        <v>43668</v>
      </c>
      <c r="G20" s="10"/>
    </row>
    <row r="21" spans="1:7">
      <c r="A21" s="12">
        <v>208</v>
      </c>
      <c r="B21" s="18" t="s">
        <v>48</v>
      </c>
      <c r="C21" s="19">
        <v>1170</v>
      </c>
      <c r="D21" s="15">
        <v>1541757</v>
      </c>
      <c r="E21" s="16" t="s">
        <v>42</v>
      </c>
      <c r="F21" s="20">
        <v>43669</v>
      </c>
      <c r="G21" s="10"/>
    </row>
    <row r="22" spans="1:7">
      <c r="A22" s="23">
        <v>209</v>
      </c>
      <c r="B22" s="18" t="s">
        <v>49</v>
      </c>
      <c r="C22" s="19">
        <v>1170</v>
      </c>
      <c r="D22" s="15">
        <v>1541759</v>
      </c>
      <c r="E22" s="16" t="s">
        <v>42</v>
      </c>
      <c r="F22" s="20">
        <v>43669</v>
      </c>
      <c r="G22" s="10"/>
    </row>
    <row r="23" spans="1:7">
      <c r="A23" s="12">
        <v>211</v>
      </c>
      <c r="B23" s="18" t="s">
        <v>50</v>
      </c>
      <c r="C23" s="19">
        <v>1100</v>
      </c>
      <c r="D23" s="15">
        <v>1479384</v>
      </c>
      <c r="E23" s="16" t="s">
        <v>42</v>
      </c>
      <c r="F23" s="20">
        <v>43669</v>
      </c>
      <c r="G23" s="10"/>
    </row>
    <row r="24" spans="1:7">
      <c r="A24" s="23">
        <v>212</v>
      </c>
      <c r="B24" s="18" t="s">
        <v>51</v>
      </c>
      <c r="C24" s="19">
        <v>1100</v>
      </c>
      <c r="D24" s="15">
        <v>1479386</v>
      </c>
      <c r="E24" s="16" t="s">
        <v>42</v>
      </c>
      <c r="F24" s="20">
        <v>43669</v>
      </c>
      <c r="G24" s="10"/>
    </row>
    <row r="25" spans="1:7">
      <c r="A25" s="12">
        <v>208</v>
      </c>
      <c r="B25" s="18" t="s">
        <v>48</v>
      </c>
      <c r="C25" s="19">
        <v>1170</v>
      </c>
      <c r="D25" s="25">
        <v>1541757</v>
      </c>
      <c r="E25" s="16" t="s">
        <v>42</v>
      </c>
      <c r="F25" s="20">
        <v>43670</v>
      </c>
      <c r="G25" s="10"/>
    </row>
    <row r="26" spans="1:7">
      <c r="A26" s="23">
        <v>209</v>
      </c>
      <c r="B26" s="18" t="s">
        <v>49</v>
      </c>
      <c r="C26" s="19">
        <v>1170</v>
      </c>
      <c r="D26" s="25">
        <v>1541759</v>
      </c>
      <c r="E26" s="16" t="s">
        <v>42</v>
      </c>
      <c r="F26" s="20">
        <v>43670</v>
      </c>
      <c r="G26" s="10"/>
    </row>
    <row r="27" spans="1:7">
      <c r="A27" s="12">
        <v>211</v>
      </c>
      <c r="B27" s="18" t="s">
        <v>50</v>
      </c>
      <c r="C27" s="19">
        <v>1100</v>
      </c>
      <c r="D27" s="25">
        <v>1479384</v>
      </c>
      <c r="E27" s="16" t="s">
        <v>42</v>
      </c>
      <c r="F27" s="20">
        <v>43670</v>
      </c>
      <c r="G27" s="10"/>
    </row>
    <row r="28" spans="1:7">
      <c r="A28" s="23">
        <v>212</v>
      </c>
      <c r="B28" s="18" t="s">
        <v>51</v>
      </c>
      <c r="C28" s="19">
        <v>1100</v>
      </c>
      <c r="D28" s="25">
        <v>1479386</v>
      </c>
      <c r="E28" s="16" t="s">
        <v>42</v>
      </c>
      <c r="F28" s="20">
        <v>43670</v>
      </c>
      <c r="G28" s="10"/>
    </row>
    <row r="29" spans="1:7">
      <c r="A29" s="12">
        <v>208</v>
      </c>
      <c r="B29" s="18" t="s">
        <v>48</v>
      </c>
      <c r="C29" s="19">
        <v>1170</v>
      </c>
      <c r="D29" s="25">
        <v>1541757</v>
      </c>
      <c r="E29" s="16" t="s">
        <v>42</v>
      </c>
      <c r="F29" s="20">
        <v>43671</v>
      </c>
      <c r="G29" s="10"/>
    </row>
    <row r="30" spans="1:7">
      <c r="A30" s="23">
        <v>209</v>
      </c>
      <c r="B30" s="18" t="s">
        <v>49</v>
      </c>
      <c r="C30" s="19">
        <v>1170</v>
      </c>
      <c r="D30" s="25">
        <v>1541759</v>
      </c>
      <c r="E30" s="16" t="s">
        <v>42</v>
      </c>
      <c r="F30" s="20">
        <v>43671</v>
      </c>
      <c r="G30" s="10"/>
    </row>
    <row r="31" spans="1:7">
      <c r="A31" s="12">
        <v>210</v>
      </c>
      <c r="B31" s="18" t="s">
        <v>50</v>
      </c>
      <c r="C31" s="19">
        <v>1100</v>
      </c>
      <c r="D31" s="25">
        <v>1479384</v>
      </c>
      <c r="E31" s="16" t="s">
        <v>42</v>
      </c>
      <c r="F31" s="20">
        <v>43671</v>
      </c>
      <c r="G31" s="10"/>
    </row>
    <row r="32" spans="1:7">
      <c r="A32" s="23">
        <v>212</v>
      </c>
      <c r="B32" s="18" t="s">
        <v>51</v>
      </c>
      <c r="C32" s="19">
        <v>1100</v>
      </c>
      <c r="D32" s="25">
        <v>1479386</v>
      </c>
      <c r="E32" s="16" t="s">
        <v>42</v>
      </c>
      <c r="F32" s="20">
        <v>43671</v>
      </c>
      <c r="G32" s="10"/>
    </row>
    <row r="33" spans="1:7">
      <c r="A33" s="12">
        <v>210</v>
      </c>
      <c r="B33" s="18" t="s">
        <v>50</v>
      </c>
      <c r="C33" s="19">
        <v>1100</v>
      </c>
      <c r="D33" s="15">
        <v>1479384</v>
      </c>
      <c r="E33" s="16" t="s">
        <v>42</v>
      </c>
      <c r="F33" s="20">
        <v>43672</v>
      </c>
      <c r="G33" s="10"/>
    </row>
    <row r="34" spans="1:7">
      <c r="A34" s="23">
        <v>212</v>
      </c>
      <c r="B34" s="18" t="s">
        <v>51</v>
      </c>
      <c r="C34" s="19">
        <v>1100</v>
      </c>
      <c r="D34" s="15">
        <v>1479386</v>
      </c>
      <c r="E34" s="16" t="s">
        <v>42</v>
      </c>
      <c r="F34" s="20">
        <v>43672</v>
      </c>
      <c r="G34" s="10"/>
    </row>
    <row r="35" spans="1:7">
      <c r="A35" s="12">
        <v>312</v>
      </c>
      <c r="B35" s="18" t="s">
        <v>52</v>
      </c>
      <c r="C35" s="19">
        <v>1200</v>
      </c>
      <c r="D35" s="15">
        <v>1569758</v>
      </c>
      <c r="E35" s="16" t="s">
        <v>42</v>
      </c>
      <c r="F35" s="20">
        <v>43674</v>
      </c>
      <c r="G35" s="10"/>
    </row>
    <row r="36" spans="1:7">
      <c r="A36" s="26" t="s">
        <v>53</v>
      </c>
      <c r="B36" s="18" t="s">
        <v>54</v>
      </c>
      <c r="C36" s="19">
        <v>1300</v>
      </c>
      <c r="D36" s="15">
        <v>1537083</v>
      </c>
      <c r="E36" s="16" t="s">
        <v>55</v>
      </c>
      <c r="F36" s="20">
        <v>43647</v>
      </c>
      <c r="G36" s="10"/>
    </row>
    <row r="37" spans="1:7">
      <c r="A37" s="26" t="s">
        <v>56</v>
      </c>
      <c r="B37" s="18" t="s">
        <v>57</v>
      </c>
      <c r="C37" s="19">
        <v>1140</v>
      </c>
      <c r="D37" s="15">
        <v>1548665</v>
      </c>
      <c r="E37" s="16" t="s">
        <v>55</v>
      </c>
      <c r="F37" s="20">
        <v>43655</v>
      </c>
      <c r="G37" s="10"/>
    </row>
    <row r="38" spans="1:7">
      <c r="A38" s="26" t="s">
        <v>56</v>
      </c>
      <c r="B38" s="18" t="s">
        <v>57</v>
      </c>
      <c r="C38" s="19">
        <v>1140</v>
      </c>
      <c r="D38" s="15">
        <v>1548665</v>
      </c>
      <c r="E38" s="16" t="s">
        <v>55</v>
      </c>
      <c r="F38" s="20">
        <v>43656</v>
      </c>
      <c r="G38" s="10"/>
    </row>
    <row r="39" spans="1:7">
      <c r="A39" s="26" t="s">
        <v>58</v>
      </c>
      <c r="B39" s="18" t="s">
        <v>59</v>
      </c>
      <c r="C39" s="19">
        <v>1200</v>
      </c>
      <c r="D39" s="15">
        <v>1553363</v>
      </c>
      <c r="E39" s="16" t="s">
        <v>55</v>
      </c>
      <c r="F39" s="20">
        <v>43657</v>
      </c>
      <c r="G39" s="10"/>
    </row>
    <row r="40" spans="1:7">
      <c r="A40" s="26" t="s">
        <v>60</v>
      </c>
      <c r="B40" s="27" t="s">
        <v>61</v>
      </c>
      <c r="C40" s="19">
        <v>1200</v>
      </c>
      <c r="D40" s="28">
        <v>1554164</v>
      </c>
      <c r="E40" s="16" t="s">
        <v>55</v>
      </c>
      <c r="F40" s="20">
        <v>43658</v>
      </c>
      <c r="G40" s="10"/>
    </row>
    <row r="41" spans="1:7">
      <c r="A41" s="26" t="s">
        <v>56</v>
      </c>
      <c r="B41" s="18" t="s">
        <v>62</v>
      </c>
      <c r="C41" s="19">
        <v>1200</v>
      </c>
      <c r="D41" s="15">
        <v>1554016</v>
      </c>
      <c r="E41" s="16" t="s">
        <v>55</v>
      </c>
      <c r="F41" s="20">
        <v>43659</v>
      </c>
      <c r="G41" s="10"/>
    </row>
    <row r="42" spans="1:7">
      <c r="A42" s="26" t="s">
        <v>56</v>
      </c>
      <c r="B42" s="18" t="s">
        <v>63</v>
      </c>
      <c r="C42" s="19">
        <v>1200</v>
      </c>
      <c r="D42" s="15">
        <v>1555498</v>
      </c>
      <c r="E42" s="16" t="s">
        <v>55</v>
      </c>
      <c r="F42" s="20">
        <v>43660</v>
      </c>
      <c r="G42" s="10"/>
    </row>
    <row r="43" spans="1:7">
      <c r="A43" s="26" t="s">
        <v>29</v>
      </c>
      <c r="B43" s="18" t="s">
        <v>64</v>
      </c>
      <c r="C43" s="19">
        <v>1600</v>
      </c>
      <c r="D43" s="15">
        <v>1539264</v>
      </c>
      <c r="E43" s="16" t="s">
        <v>55</v>
      </c>
      <c r="F43" s="20">
        <v>43660</v>
      </c>
      <c r="G43" s="10"/>
    </row>
    <row r="44" spans="1:7">
      <c r="A44" s="26" t="s">
        <v>60</v>
      </c>
      <c r="B44" s="18" t="s">
        <v>64</v>
      </c>
      <c r="C44" s="19">
        <v>1600</v>
      </c>
      <c r="D44" s="15">
        <v>1539264</v>
      </c>
      <c r="E44" s="16" t="s">
        <v>55</v>
      </c>
      <c r="F44" s="20">
        <v>43660</v>
      </c>
      <c r="G44" s="10"/>
    </row>
    <row r="45" spans="1:7">
      <c r="A45" s="26" t="s">
        <v>53</v>
      </c>
      <c r="B45" s="18" t="s">
        <v>64</v>
      </c>
      <c r="C45" s="19">
        <v>1600</v>
      </c>
      <c r="D45" s="15">
        <v>1539264</v>
      </c>
      <c r="E45" s="16" t="s">
        <v>55</v>
      </c>
      <c r="F45" s="20">
        <v>43660</v>
      </c>
      <c r="G45" s="10"/>
    </row>
    <row r="46" spans="1:7">
      <c r="A46" s="26" t="s">
        <v>56</v>
      </c>
      <c r="B46" s="18" t="s">
        <v>65</v>
      </c>
      <c r="C46" s="19">
        <v>1425</v>
      </c>
      <c r="D46" s="15">
        <v>1555588</v>
      </c>
      <c r="E46" s="16" t="s">
        <v>55</v>
      </c>
      <c r="F46" s="20">
        <v>43664</v>
      </c>
      <c r="G46" s="10"/>
    </row>
    <row r="47" spans="1:7">
      <c r="A47" s="26" t="s">
        <v>29</v>
      </c>
      <c r="B47" s="18" t="s">
        <v>65</v>
      </c>
      <c r="C47" s="19">
        <v>1425</v>
      </c>
      <c r="D47" s="15">
        <v>1555588</v>
      </c>
      <c r="E47" s="16" t="s">
        <v>55</v>
      </c>
      <c r="F47" s="20">
        <v>43664</v>
      </c>
      <c r="G47" s="10"/>
    </row>
    <row r="48" spans="1:7">
      <c r="A48" s="26" t="s">
        <v>66</v>
      </c>
      <c r="B48" s="18" t="s">
        <v>67</v>
      </c>
      <c r="C48" s="19">
        <v>2400</v>
      </c>
      <c r="D48" s="15">
        <v>1520257</v>
      </c>
      <c r="E48" s="16" t="s">
        <v>55</v>
      </c>
      <c r="F48" s="20">
        <v>43664</v>
      </c>
      <c r="G48" s="10"/>
    </row>
    <row r="49" spans="1:7">
      <c r="A49" s="26" t="s">
        <v>56</v>
      </c>
      <c r="B49" s="18" t="s">
        <v>65</v>
      </c>
      <c r="C49" s="19">
        <v>1425</v>
      </c>
      <c r="D49" s="15">
        <v>1555588</v>
      </c>
      <c r="E49" s="16" t="s">
        <v>55</v>
      </c>
      <c r="F49" s="20">
        <v>43665</v>
      </c>
      <c r="G49" s="10"/>
    </row>
    <row r="50" spans="1:7">
      <c r="A50" s="26" t="s">
        <v>29</v>
      </c>
      <c r="B50" s="18" t="s">
        <v>65</v>
      </c>
      <c r="C50" s="19">
        <v>1425</v>
      </c>
      <c r="D50" s="15">
        <v>1555588</v>
      </c>
      <c r="E50" s="16" t="s">
        <v>55</v>
      </c>
      <c r="F50" s="20">
        <v>43665</v>
      </c>
      <c r="G50" s="10"/>
    </row>
    <row r="51" spans="1:7">
      <c r="A51" s="26" t="s">
        <v>68</v>
      </c>
      <c r="B51" s="18" t="s">
        <v>69</v>
      </c>
      <c r="C51" s="19">
        <v>1140</v>
      </c>
      <c r="D51" s="15">
        <v>1553532</v>
      </c>
      <c r="E51" s="16" t="s">
        <v>55</v>
      </c>
      <c r="F51" s="20">
        <v>43666</v>
      </c>
      <c r="G51" s="10"/>
    </row>
    <row r="52" spans="1:7">
      <c r="A52" s="26" t="s">
        <v>70</v>
      </c>
      <c r="B52" s="18" t="s">
        <v>71</v>
      </c>
      <c r="C52" s="19">
        <v>1140</v>
      </c>
      <c r="D52" s="15">
        <v>1556912</v>
      </c>
      <c r="E52" s="16" t="s">
        <v>55</v>
      </c>
      <c r="F52" s="20">
        <v>43666</v>
      </c>
      <c r="G52" s="10"/>
    </row>
    <row r="53" spans="1:7">
      <c r="A53" s="26" t="s">
        <v>68</v>
      </c>
      <c r="B53" s="24" t="s">
        <v>69</v>
      </c>
      <c r="C53" s="19">
        <v>1140</v>
      </c>
      <c r="D53" s="15">
        <v>1553532</v>
      </c>
      <c r="E53" s="16" t="s">
        <v>55</v>
      </c>
      <c r="F53" s="20">
        <v>43667</v>
      </c>
      <c r="G53" s="10"/>
    </row>
    <row r="54" spans="1:7">
      <c r="A54" s="26" t="s">
        <v>70</v>
      </c>
      <c r="B54" s="24" t="s">
        <v>71</v>
      </c>
      <c r="C54" s="19">
        <v>1140</v>
      </c>
      <c r="D54" s="15">
        <v>1556912</v>
      </c>
      <c r="E54" s="16" t="s">
        <v>55</v>
      </c>
      <c r="F54" s="20">
        <v>43667</v>
      </c>
      <c r="G54" s="10"/>
    </row>
    <row r="55" spans="1:7">
      <c r="A55" s="26" t="s">
        <v>72</v>
      </c>
      <c r="B55" s="27" t="s">
        <v>73</v>
      </c>
      <c r="C55" s="19">
        <v>1200</v>
      </c>
      <c r="D55" s="25">
        <v>1547112</v>
      </c>
      <c r="E55" s="16" t="s">
        <v>55</v>
      </c>
      <c r="F55" s="20">
        <v>43670</v>
      </c>
      <c r="G55" s="10"/>
    </row>
    <row r="56" spans="1:7">
      <c r="A56" s="26" t="s">
        <v>56</v>
      </c>
      <c r="B56" s="18" t="s">
        <v>74</v>
      </c>
      <c r="C56" s="19">
        <v>1140</v>
      </c>
      <c r="D56" s="25">
        <v>1559287</v>
      </c>
      <c r="E56" s="16" t="s">
        <v>55</v>
      </c>
      <c r="F56" s="20">
        <v>43670</v>
      </c>
      <c r="G56" s="10"/>
    </row>
    <row r="57" spans="1:7">
      <c r="A57" s="26" t="s">
        <v>29</v>
      </c>
      <c r="B57" s="18" t="s">
        <v>74</v>
      </c>
      <c r="C57" s="19">
        <v>1140</v>
      </c>
      <c r="D57" s="25">
        <v>1559287</v>
      </c>
      <c r="E57" s="16" t="s">
        <v>55</v>
      </c>
      <c r="F57" s="20">
        <v>43670</v>
      </c>
      <c r="G57" s="10"/>
    </row>
    <row r="58" spans="1:7">
      <c r="A58" s="26" t="s">
        <v>56</v>
      </c>
      <c r="B58" s="18" t="s">
        <v>74</v>
      </c>
      <c r="C58" s="19">
        <v>1140</v>
      </c>
      <c r="D58" s="25">
        <v>1559287</v>
      </c>
      <c r="E58" s="16" t="s">
        <v>55</v>
      </c>
      <c r="F58" s="20">
        <v>43671</v>
      </c>
      <c r="G58" s="10"/>
    </row>
    <row r="59" spans="1:7">
      <c r="A59" s="26" t="s">
        <v>29</v>
      </c>
      <c r="B59" s="18" t="s">
        <v>74</v>
      </c>
      <c r="C59" s="19">
        <v>1140</v>
      </c>
      <c r="D59" s="25">
        <v>1559287</v>
      </c>
      <c r="E59" s="16" t="s">
        <v>55</v>
      </c>
      <c r="F59" s="20">
        <v>43671</v>
      </c>
      <c r="G59" s="10"/>
    </row>
    <row r="60" spans="1:7">
      <c r="A60" s="26" t="s">
        <v>60</v>
      </c>
      <c r="B60" s="18" t="s">
        <v>75</v>
      </c>
      <c r="C60" s="19">
        <v>1425</v>
      </c>
      <c r="D60" s="15">
        <v>1565205</v>
      </c>
      <c r="E60" s="16" t="s">
        <v>55</v>
      </c>
      <c r="F60" s="20">
        <v>43672</v>
      </c>
      <c r="G60" s="10"/>
    </row>
    <row r="61" spans="1:7">
      <c r="A61" s="26" t="s">
        <v>60</v>
      </c>
      <c r="B61" s="18" t="s">
        <v>75</v>
      </c>
      <c r="C61" s="19">
        <v>1425</v>
      </c>
      <c r="D61" s="15">
        <v>1565205</v>
      </c>
      <c r="E61" s="16" t="s">
        <v>55</v>
      </c>
      <c r="F61" s="20">
        <v>43673</v>
      </c>
      <c r="G61" s="10"/>
    </row>
    <row r="62" spans="1:7">
      <c r="A62" s="26" t="s">
        <v>53</v>
      </c>
      <c r="B62" s="18" t="s">
        <v>76</v>
      </c>
      <c r="C62" s="19">
        <v>1140</v>
      </c>
      <c r="D62" s="15">
        <v>1569956</v>
      </c>
      <c r="E62" s="16" t="s">
        <v>55</v>
      </c>
      <c r="F62" s="20">
        <v>43674</v>
      </c>
      <c r="G62" s="10"/>
    </row>
    <row r="63" spans="1:7">
      <c r="A63" s="26" t="s">
        <v>53</v>
      </c>
      <c r="B63" s="18" t="s">
        <v>76</v>
      </c>
      <c r="C63" s="19">
        <v>1140</v>
      </c>
      <c r="D63" s="15">
        <v>1569956</v>
      </c>
      <c r="E63" s="16" t="s">
        <v>55</v>
      </c>
      <c r="F63" s="20">
        <v>43675</v>
      </c>
      <c r="G63" s="10"/>
    </row>
    <row r="64" spans="1:7">
      <c r="A64" s="26" t="s">
        <v>60</v>
      </c>
      <c r="B64" s="18" t="s">
        <v>77</v>
      </c>
      <c r="C64" s="19">
        <v>1200</v>
      </c>
      <c r="D64" s="15">
        <v>1570911</v>
      </c>
      <c r="E64" s="16" t="s">
        <v>55</v>
      </c>
      <c r="F64" s="20">
        <v>43676</v>
      </c>
      <c r="G64" s="10"/>
    </row>
    <row r="65" spans="1:7">
      <c r="A65" s="26" t="s">
        <v>66</v>
      </c>
      <c r="B65" s="18" t="s">
        <v>78</v>
      </c>
      <c r="C65" s="19">
        <v>2090</v>
      </c>
      <c r="D65" s="15">
        <v>1545496</v>
      </c>
      <c r="E65" s="16" t="s">
        <v>55</v>
      </c>
      <c r="F65" s="20">
        <v>43676</v>
      </c>
      <c r="G65" s="10"/>
    </row>
    <row r="66" spans="1:7">
      <c r="A66" s="26" t="s">
        <v>66</v>
      </c>
      <c r="B66" s="18" t="s">
        <v>78</v>
      </c>
      <c r="C66" s="19">
        <v>2090</v>
      </c>
      <c r="D66" s="15">
        <v>1545496</v>
      </c>
      <c r="E66" s="16" t="s">
        <v>55</v>
      </c>
      <c r="F66" s="20">
        <v>43677</v>
      </c>
      <c r="G66" s="10"/>
    </row>
    <row r="67" spans="1:7">
      <c r="A67" s="26" t="s">
        <v>79</v>
      </c>
      <c r="B67" s="18" t="s">
        <v>80</v>
      </c>
      <c r="C67" s="19">
        <v>2400</v>
      </c>
      <c r="D67" s="15">
        <v>1537858</v>
      </c>
      <c r="E67" s="16" t="s">
        <v>81</v>
      </c>
      <c r="F67" s="20">
        <v>43649</v>
      </c>
      <c r="G67" s="10"/>
    </row>
    <row r="68" spans="1:7">
      <c r="A68" s="26" t="s">
        <v>72</v>
      </c>
      <c r="B68" s="18" t="s">
        <v>82</v>
      </c>
      <c r="C68" s="19">
        <v>1400</v>
      </c>
      <c r="D68" s="15">
        <v>1535141</v>
      </c>
      <c r="E68" s="16" t="s">
        <v>81</v>
      </c>
      <c r="F68" s="20">
        <v>43650</v>
      </c>
      <c r="G68" s="10"/>
    </row>
    <row r="69" spans="1:7">
      <c r="A69" s="26" t="s">
        <v>83</v>
      </c>
      <c r="B69" s="18" t="s">
        <v>84</v>
      </c>
      <c r="C69" s="19">
        <v>1800</v>
      </c>
      <c r="D69" s="15">
        <v>1539213</v>
      </c>
      <c r="E69" s="16" t="s">
        <v>81</v>
      </c>
      <c r="F69" s="20">
        <v>43650</v>
      </c>
      <c r="G69" s="10"/>
    </row>
    <row r="70" spans="1:7">
      <c r="A70" s="26" t="s">
        <v>53</v>
      </c>
      <c r="B70" s="18" t="s">
        <v>85</v>
      </c>
      <c r="C70" s="19">
        <v>2200</v>
      </c>
      <c r="D70" s="15">
        <v>1543168</v>
      </c>
      <c r="E70" s="16" t="s">
        <v>81</v>
      </c>
      <c r="F70" s="20">
        <v>43650</v>
      </c>
      <c r="G70" s="10"/>
    </row>
    <row r="71" spans="1:7">
      <c r="A71" s="26" t="s">
        <v>72</v>
      </c>
      <c r="B71" s="18" t="s">
        <v>82</v>
      </c>
      <c r="C71" s="19">
        <v>1400</v>
      </c>
      <c r="D71" s="15">
        <v>1535141</v>
      </c>
      <c r="E71" s="16" t="s">
        <v>81</v>
      </c>
      <c r="F71" s="20">
        <v>43651</v>
      </c>
      <c r="G71" s="10"/>
    </row>
    <row r="72" spans="1:7">
      <c r="A72" s="26" t="s">
        <v>83</v>
      </c>
      <c r="B72" s="18" t="s">
        <v>84</v>
      </c>
      <c r="C72" s="19">
        <v>1800</v>
      </c>
      <c r="D72" s="15">
        <v>1539213</v>
      </c>
      <c r="E72" s="16" t="s">
        <v>81</v>
      </c>
      <c r="F72" s="20">
        <v>43651</v>
      </c>
      <c r="G72" s="10"/>
    </row>
    <row r="73" spans="1:7">
      <c r="A73" s="26" t="s">
        <v>53</v>
      </c>
      <c r="B73" s="18" t="s">
        <v>85</v>
      </c>
      <c r="C73" s="19">
        <v>2200</v>
      </c>
      <c r="D73" s="15">
        <v>1543168</v>
      </c>
      <c r="E73" s="16" t="s">
        <v>81</v>
      </c>
      <c r="F73" s="20">
        <v>43651</v>
      </c>
      <c r="G73" s="10"/>
    </row>
    <row r="74" spans="1:7">
      <c r="A74" s="26" t="s">
        <v>72</v>
      </c>
      <c r="B74" s="18" t="s">
        <v>86</v>
      </c>
      <c r="C74" s="19">
        <v>1800</v>
      </c>
      <c r="D74" s="15">
        <v>1532361</v>
      </c>
      <c r="E74" s="16" t="s">
        <v>81</v>
      </c>
      <c r="F74" s="20">
        <v>43652</v>
      </c>
      <c r="G74" s="10"/>
    </row>
    <row r="75" spans="1:7">
      <c r="A75" s="26" t="s">
        <v>83</v>
      </c>
      <c r="B75" s="18" t="s">
        <v>84</v>
      </c>
      <c r="C75" s="19">
        <v>1800</v>
      </c>
      <c r="D75" s="15">
        <v>1539213</v>
      </c>
      <c r="E75" s="16" t="s">
        <v>81</v>
      </c>
      <c r="F75" s="20">
        <v>43652</v>
      </c>
      <c r="G75" s="10"/>
    </row>
    <row r="76" spans="1:7">
      <c r="A76" s="26" t="s">
        <v>87</v>
      </c>
      <c r="B76" s="18" t="s">
        <v>88</v>
      </c>
      <c r="C76" s="19">
        <v>1140</v>
      </c>
      <c r="D76" s="15">
        <v>1546606</v>
      </c>
      <c r="E76" s="16" t="s">
        <v>81</v>
      </c>
      <c r="F76" s="20">
        <v>43653</v>
      </c>
      <c r="G76" s="10"/>
    </row>
    <row r="77" spans="1:7">
      <c r="A77" s="26" t="s">
        <v>72</v>
      </c>
      <c r="B77" s="18" t="s">
        <v>86</v>
      </c>
      <c r="C77" s="19">
        <v>1800</v>
      </c>
      <c r="D77" s="15">
        <v>1532361</v>
      </c>
      <c r="E77" s="16" t="s">
        <v>81</v>
      </c>
      <c r="F77" s="20">
        <v>43653</v>
      </c>
      <c r="G77" s="10"/>
    </row>
    <row r="78" spans="1:7">
      <c r="A78" s="26" t="s">
        <v>83</v>
      </c>
      <c r="B78" s="18" t="s">
        <v>84</v>
      </c>
      <c r="C78" s="19">
        <v>1800</v>
      </c>
      <c r="D78" s="15">
        <v>1539213</v>
      </c>
      <c r="E78" s="16" t="s">
        <v>81</v>
      </c>
      <c r="F78" s="20">
        <v>43653</v>
      </c>
      <c r="G78" s="10"/>
    </row>
    <row r="79" spans="1:7">
      <c r="A79" s="26" t="s">
        <v>89</v>
      </c>
      <c r="B79" s="18" t="s">
        <v>90</v>
      </c>
      <c r="C79" s="19">
        <v>2200</v>
      </c>
      <c r="D79" s="15">
        <v>1540314</v>
      </c>
      <c r="E79" s="16" t="s">
        <v>81</v>
      </c>
      <c r="F79" s="20">
        <v>43653</v>
      </c>
      <c r="G79" s="10"/>
    </row>
    <row r="80" spans="1:7">
      <c r="A80" s="26" t="s">
        <v>87</v>
      </c>
      <c r="B80" s="18" t="s">
        <v>88</v>
      </c>
      <c r="C80" s="19">
        <v>1140</v>
      </c>
      <c r="D80" s="15">
        <v>1546606</v>
      </c>
      <c r="E80" s="16" t="s">
        <v>81</v>
      </c>
      <c r="F80" s="20">
        <v>43654</v>
      </c>
      <c r="G80" s="10"/>
    </row>
    <row r="81" spans="1:7">
      <c r="A81" s="26" t="s">
        <v>89</v>
      </c>
      <c r="B81" s="18" t="s">
        <v>90</v>
      </c>
      <c r="C81" s="19">
        <v>2200</v>
      </c>
      <c r="D81" s="15">
        <v>1540314</v>
      </c>
      <c r="E81" s="16" t="s">
        <v>81</v>
      </c>
      <c r="F81" s="20">
        <v>43654</v>
      </c>
      <c r="G81" s="10"/>
    </row>
    <row r="82" spans="1:7">
      <c r="A82" s="26" t="s">
        <v>87</v>
      </c>
      <c r="B82" s="18" t="s">
        <v>88</v>
      </c>
      <c r="C82" s="19">
        <v>1140</v>
      </c>
      <c r="D82" s="15">
        <v>1546606</v>
      </c>
      <c r="E82" s="16" t="s">
        <v>81</v>
      </c>
      <c r="F82" s="20">
        <v>43655</v>
      </c>
      <c r="G82" s="10"/>
    </row>
    <row r="83" spans="1:7">
      <c r="A83" s="26" t="s">
        <v>89</v>
      </c>
      <c r="B83" s="18" t="s">
        <v>90</v>
      </c>
      <c r="C83" s="19">
        <v>2200</v>
      </c>
      <c r="D83" s="15">
        <v>1540314</v>
      </c>
      <c r="E83" s="16" t="s">
        <v>81</v>
      </c>
      <c r="F83" s="20">
        <v>43655</v>
      </c>
      <c r="G83" s="10"/>
    </row>
    <row r="84" spans="1:7">
      <c r="A84" s="26" t="s">
        <v>89</v>
      </c>
      <c r="B84" s="18" t="s">
        <v>90</v>
      </c>
      <c r="C84" s="19">
        <v>2200</v>
      </c>
      <c r="D84" s="15">
        <v>1540314</v>
      </c>
      <c r="E84" s="16" t="s">
        <v>81</v>
      </c>
      <c r="F84" s="20">
        <v>43656</v>
      </c>
      <c r="G84" s="10"/>
    </row>
    <row r="85" spans="1:7">
      <c r="A85" s="26" t="s">
        <v>87</v>
      </c>
      <c r="B85" s="18" t="s">
        <v>91</v>
      </c>
      <c r="C85" s="14">
        <v>1200</v>
      </c>
      <c r="D85" s="15">
        <v>1555714</v>
      </c>
      <c r="E85" s="16" t="s">
        <v>81</v>
      </c>
      <c r="F85" s="20">
        <v>43660</v>
      </c>
      <c r="G85" s="10"/>
    </row>
    <row r="86" spans="1:7">
      <c r="A86" s="26" t="s">
        <v>92</v>
      </c>
      <c r="B86" s="18" t="s">
        <v>93</v>
      </c>
      <c r="C86" s="19">
        <v>1600</v>
      </c>
      <c r="D86" s="15">
        <v>1548515</v>
      </c>
      <c r="E86" s="16" t="s">
        <v>81</v>
      </c>
      <c r="F86" s="20">
        <v>43660</v>
      </c>
      <c r="G86" s="10"/>
    </row>
    <row r="87" spans="1:7">
      <c r="A87" s="26" t="s">
        <v>79</v>
      </c>
      <c r="B87" s="18" t="s">
        <v>94</v>
      </c>
      <c r="C87" s="19">
        <v>2400</v>
      </c>
      <c r="D87" s="15">
        <v>1535091</v>
      </c>
      <c r="E87" s="16" t="s">
        <v>81</v>
      </c>
      <c r="F87" s="20">
        <v>43660</v>
      </c>
      <c r="G87" s="10"/>
    </row>
    <row r="88" spans="1:7">
      <c r="A88" s="26" t="s">
        <v>72</v>
      </c>
      <c r="B88" s="18" t="s">
        <v>95</v>
      </c>
      <c r="C88" s="19">
        <v>1600</v>
      </c>
      <c r="D88" s="15">
        <v>1546169</v>
      </c>
      <c r="E88" s="16" t="s">
        <v>81</v>
      </c>
      <c r="F88" s="20">
        <v>43661</v>
      </c>
      <c r="G88" s="10"/>
    </row>
    <row r="89" spans="1:7">
      <c r="A89" s="26" t="s">
        <v>92</v>
      </c>
      <c r="B89" s="18" t="s">
        <v>93</v>
      </c>
      <c r="C89" s="19">
        <v>1600</v>
      </c>
      <c r="D89" s="15">
        <v>1548515</v>
      </c>
      <c r="E89" s="16" t="s">
        <v>81</v>
      </c>
      <c r="F89" s="20">
        <v>43661</v>
      </c>
      <c r="G89" s="10"/>
    </row>
    <row r="90" spans="1:7">
      <c r="A90" s="26" t="s">
        <v>79</v>
      </c>
      <c r="B90" s="18" t="s">
        <v>94</v>
      </c>
      <c r="C90" s="19">
        <v>2400</v>
      </c>
      <c r="D90" s="15">
        <v>1535091</v>
      </c>
      <c r="E90" s="16" t="s">
        <v>81</v>
      </c>
      <c r="F90" s="20">
        <v>43661</v>
      </c>
      <c r="G90" s="10"/>
    </row>
    <row r="91" spans="1:7">
      <c r="A91" s="26" t="s">
        <v>96</v>
      </c>
      <c r="B91" s="18" t="s">
        <v>97</v>
      </c>
      <c r="C91" s="19">
        <v>1600</v>
      </c>
      <c r="D91" s="15">
        <v>1546161</v>
      </c>
      <c r="E91" s="16" t="s">
        <v>81</v>
      </c>
      <c r="F91" s="20">
        <v>43661</v>
      </c>
      <c r="G91" s="10"/>
    </row>
    <row r="92" spans="1:7">
      <c r="A92" s="26" t="s">
        <v>87</v>
      </c>
      <c r="B92" s="18" t="s">
        <v>98</v>
      </c>
      <c r="C92" s="19">
        <v>1400</v>
      </c>
      <c r="D92" s="15">
        <v>1539383</v>
      </c>
      <c r="E92" s="16" t="s">
        <v>81</v>
      </c>
      <c r="F92" s="20">
        <v>43662</v>
      </c>
      <c r="G92" s="10"/>
    </row>
    <row r="93" spans="1:7">
      <c r="A93" s="26" t="s">
        <v>99</v>
      </c>
      <c r="B93" s="18" t="s">
        <v>100</v>
      </c>
      <c r="C93" s="19">
        <v>1600</v>
      </c>
      <c r="D93" s="15">
        <v>1557802</v>
      </c>
      <c r="E93" s="16" t="s">
        <v>81</v>
      </c>
      <c r="F93" s="20">
        <v>43662</v>
      </c>
      <c r="G93" s="10"/>
    </row>
    <row r="94" spans="1:7">
      <c r="A94" s="26" t="s">
        <v>72</v>
      </c>
      <c r="B94" s="18" t="s">
        <v>95</v>
      </c>
      <c r="C94" s="19">
        <v>1600</v>
      </c>
      <c r="D94" s="15">
        <v>1546169</v>
      </c>
      <c r="E94" s="16" t="s">
        <v>81</v>
      </c>
      <c r="F94" s="20">
        <v>43662</v>
      </c>
      <c r="G94" s="10"/>
    </row>
    <row r="95" spans="1:7">
      <c r="A95" s="26" t="s">
        <v>79</v>
      </c>
      <c r="B95" s="18" t="s">
        <v>94</v>
      </c>
      <c r="C95" s="19">
        <v>2400</v>
      </c>
      <c r="D95" s="15">
        <v>1535091</v>
      </c>
      <c r="E95" s="16" t="s">
        <v>81</v>
      </c>
      <c r="F95" s="20">
        <v>43662</v>
      </c>
      <c r="G95" s="10"/>
    </row>
    <row r="96" spans="1:7">
      <c r="A96" s="26" t="s">
        <v>96</v>
      </c>
      <c r="B96" s="18" t="s">
        <v>97</v>
      </c>
      <c r="C96" s="19">
        <v>1600</v>
      </c>
      <c r="D96" s="15">
        <v>1546161</v>
      </c>
      <c r="E96" s="16" t="s">
        <v>81</v>
      </c>
      <c r="F96" s="20">
        <v>43662</v>
      </c>
      <c r="G96" s="10"/>
    </row>
    <row r="97" spans="1:7">
      <c r="A97" s="26" t="s">
        <v>87</v>
      </c>
      <c r="B97" s="18" t="s">
        <v>98</v>
      </c>
      <c r="C97" s="19">
        <v>1400</v>
      </c>
      <c r="D97" s="15">
        <v>1539383</v>
      </c>
      <c r="E97" s="16" t="s">
        <v>81</v>
      </c>
      <c r="F97" s="20">
        <v>43663</v>
      </c>
      <c r="G97" s="10"/>
    </row>
    <row r="98" spans="1:7">
      <c r="A98" s="26" t="s">
        <v>101</v>
      </c>
      <c r="B98" s="18" t="s">
        <v>102</v>
      </c>
      <c r="C98" s="19">
        <v>1600</v>
      </c>
      <c r="D98" s="15">
        <v>1545144</v>
      </c>
      <c r="E98" s="16" t="s">
        <v>81</v>
      </c>
      <c r="F98" s="20">
        <v>43663</v>
      </c>
      <c r="G98" s="10"/>
    </row>
    <row r="99" spans="1:7">
      <c r="A99" s="26" t="s">
        <v>83</v>
      </c>
      <c r="B99" s="18" t="s">
        <v>103</v>
      </c>
      <c r="C99" s="19">
        <v>1520</v>
      </c>
      <c r="D99" s="15">
        <v>1549620</v>
      </c>
      <c r="E99" s="16" t="s">
        <v>81</v>
      </c>
      <c r="F99" s="20">
        <v>43663</v>
      </c>
      <c r="G99" s="10"/>
    </row>
    <row r="100" spans="1:7">
      <c r="A100" s="26" t="s">
        <v>79</v>
      </c>
      <c r="B100" s="18" t="s">
        <v>94</v>
      </c>
      <c r="C100" s="19">
        <v>2400</v>
      </c>
      <c r="D100" s="15">
        <v>1535091</v>
      </c>
      <c r="E100" s="16" t="s">
        <v>81</v>
      </c>
      <c r="F100" s="20">
        <v>43663</v>
      </c>
      <c r="G100" s="10"/>
    </row>
    <row r="101" spans="1:7">
      <c r="A101" s="26" t="s">
        <v>87</v>
      </c>
      <c r="B101" s="18" t="s">
        <v>98</v>
      </c>
      <c r="C101" s="19">
        <v>1400</v>
      </c>
      <c r="D101" s="15">
        <v>1539383</v>
      </c>
      <c r="E101" s="16" t="s">
        <v>81</v>
      </c>
      <c r="F101" s="20">
        <v>43664</v>
      </c>
      <c r="G101" s="10"/>
    </row>
    <row r="102" spans="1:7">
      <c r="A102" s="26" t="s">
        <v>66</v>
      </c>
      <c r="B102" s="18" t="s">
        <v>104</v>
      </c>
      <c r="C102" s="19">
        <v>1600</v>
      </c>
      <c r="D102" s="15">
        <v>1551574</v>
      </c>
      <c r="E102" s="16" t="s">
        <v>81</v>
      </c>
      <c r="F102" s="20">
        <v>43664</v>
      </c>
      <c r="G102" s="10"/>
    </row>
    <row r="103" spans="1:7">
      <c r="A103" s="26" t="s">
        <v>105</v>
      </c>
      <c r="B103" s="18" t="s">
        <v>106</v>
      </c>
      <c r="C103" s="19">
        <v>1600</v>
      </c>
      <c r="D103" s="15">
        <v>1551575</v>
      </c>
      <c r="E103" s="16" t="s">
        <v>81</v>
      </c>
      <c r="F103" s="20">
        <v>43664</v>
      </c>
      <c r="G103" s="10"/>
    </row>
    <row r="104" spans="1:7">
      <c r="A104" s="26" t="s">
        <v>101</v>
      </c>
      <c r="B104" s="18" t="s">
        <v>102</v>
      </c>
      <c r="C104" s="19">
        <v>1600</v>
      </c>
      <c r="D104" s="15">
        <v>1545144</v>
      </c>
      <c r="E104" s="16" t="s">
        <v>81</v>
      </c>
      <c r="F104" s="20">
        <v>43664</v>
      </c>
      <c r="G104" s="10"/>
    </row>
    <row r="105" spans="1:7">
      <c r="A105" s="26" t="s">
        <v>83</v>
      </c>
      <c r="B105" s="18" t="s">
        <v>103</v>
      </c>
      <c r="C105" s="19">
        <v>1520</v>
      </c>
      <c r="D105" s="15">
        <v>1549620</v>
      </c>
      <c r="E105" s="16" t="s">
        <v>81</v>
      </c>
      <c r="F105" s="20">
        <v>43664</v>
      </c>
      <c r="G105" s="10"/>
    </row>
    <row r="106" spans="1:7">
      <c r="A106" s="26" t="s">
        <v>68</v>
      </c>
      <c r="B106" s="18" t="s">
        <v>107</v>
      </c>
      <c r="C106" s="19">
        <v>1600</v>
      </c>
      <c r="D106" s="15">
        <v>1548622</v>
      </c>
      <c r="E106" s="16" t="s">
        <v>81</v>
      </c>
      <c r="F106" s="20">
        <v>43664</v>
      </c>
      <c r="G106" s="10"/>
    </row>
    <row r="107" spans="1:7">
      <c r="A107" s="26" t="s">
        <v>108</v>
      </c>
      <c r="B107" s="18" t="s">
        <v>107</v>
      </c>
      <c r="C107" s="19">
        <v>1600</v>
      </c>
      <c r="D107" s="15">
        <v>1548622</v>
      </c>
      <c r="E107" s="16" t="s">
        <v>81</v>
      </c>
      <c r="F107" s="20">
        <v>43664</v>
      </c>
      <c r="G107" s="10"/>
    </row>
    <row r="108" spans="1:7">
      <c r="A108" s="26" t="s">
        <v>109</v>
      </c>
      <c r="B108" s="18" t="s">
        <v>107</v>
      </c>
      <c r="C108" s="19">
        <v>1600</v>
      </c>
      <c r="D108" s="15">
        <v>1548622</v>
      </c>
      <c r="E108" s="16" t="s">
        <v>81</v>
      </c>
      <c r="F108" s="20">
        <v>43664</v>
      </c>
      <c r="G108" s="10"/>
    </row>
    <row r="109" spans="1:7">
      <c r="A109" s="26" t="s">
        <v>66</v>
      </c>
      <c r="B109" s="18" t="s">
        <v>104</v>
      </c>
      <c r="C109" s="19">
        <v>1600</v>
      </c>
      <c r="D109" s="15">
        <v>1551574</v>
      </c>
      <c r="E109" s="16" t="s">
        <v>81</v>
      </c>
      <c r="F109" s="20">
        <v>43665</v>
      </c>
      <c r="G109" s="10"/>
    </row>
    <row r="110" spans="1:7">
      <c r="A110" s="26" t="s">
        <v>105</v>
      </c>
      <c r="B110" s="18" t="s">
        <v>106</v>
      </c>
      <c r="C110" s="19">
        <v>1600</v>
      </c>
      <c r="D110" s="15">
        <v>1551575</v>
      </c>
      <c r="E110" s="16" t="s">
        <v>81</v>
      </c>
      <c r="F110" s="20">
        <v>43665</v>
      </c>
      <c r="G110" s="10"/>
    </row>
    <row r="111" spans="1:7">
      <c r="A111" s="26" t="s">
        <v>110</v>
      </c>
      <c r="B111" s="18" t="s">
        <v>111</v>
      </c>
      <c r="C111" s="19">
        <v>1600</v>
      </c>
      <c r="D111" s="15">
        <v>1554154</v>
      </c>
      <c r="E111" s="16" t="s">
        <v>81</v>
      </c>
      <c r="F111" s="20">
        <v>43665</v>
      </c>
      <c r="G111" s="10"/>
    </row>
    <row r="112" spans="1:7">
      <c r="A112" s="26" t="s">
        <v>89</v>
      </c>
      <c r="B112" s="18" t="s">
        <v>112</v>
      </c>
      <c r="C112" s="19">
        <v>2000</v>
      </c>
      <c r="D112" s="15">
        <v>1554155</v>
      </c>
      <c r="E112" s="16" t="s">
        <v>81</v>
      </c>
      <c r="F112" s="20">
        <v>43665</v>
      </c>
      <c r="G112" s="10"/>
    </row>
    <row r="113" spans="1:7">
      <c r="A113" s="26" t="s">
        <v>79</v>
      </c>
      <c r="B113" s="18" t="s">
        <v>113</v>
      </c>
      <c r="C113" s="19">
        <v>1600</v>
      </c>
      <c r="D113" s="15">
        <v>1546174</v>
      </c>
      <c r="E113" s="16" t="s">
        <v>81</v>
      </c>
      <c r="F113" s="20">
        <v>43665</v>
      </c>
      <c r="G113" s="10"/>
    </row>
    <row r="114" spans="1:7">
      <c r="A114" s="26" t="s">
        <v>96</v>
      </c>
      <c r="B114" s="18" t="s">
        <v>113</v>
      </c>
      <c r="C114" s="19">
        <v>1600</v>
      </c>
      <c r="D114" s="15">
        <v>1546174</v>
      </c>
      <c r="E114" s="16" t="s">
        <v>81</v>
      </c>
      <c r="F114" s="20">
        <v>43665</v>
      </c>
      <c r="G114" s="10"/>
    </row>
    <row r="115" spans="1:7">
      <c r="A115" s="26" t="s">
        <v>110</v>
      </c>
      <c r="B115" s="18" t="s">
        <v>114</v>
      </c>
      <c r="C115" s="19">
        <v>1800</v>
      </c>
      <c r="D115" s="15">
        <v>1541312</v>
      </c>
      <c r="E115" s="16" t="s">
        <v>81</v>
      </c>
      <c r="F115" s="20">
        <v>43666</v>
      </c>
      <c r="G115" s="10"/>
    </row>
    <row r="116" spans="1:7">
      <c r="A116" s="26" t="s">
        <v>72</v>
      </c>
      <c r="B116" s="18" t="s">
        <v>114</v>
      </c>
      <c r="C116" s="19">
        <v>1800</v>
      </c>
      <c r="D116" s="15">
        <v>1541312</v>
      </c>
      <c r="E116" s="16" t="s">
        <v>81</v>
      </c>
      <c r="F116" s="20">
        <v>43666</v>
      </c>
      <c r="G116" s="10"/>
    </row>
    <row r="117" spans="1:7">
      <c r="A117" s="26" t="s">
        <v>79</v>
      </c>
      <c r="B117" s="18" t="s">
        <v>113</v>
      </c>
      <c r="C117" s="19">
        <v>1600</v>
      </c>
      <c r="D117" s="15">
        <v>1546174</v>
      </c>
      <c r="E117" s="16" t="s">
        <v>81</v>
      </c>
      <c r="F117" s="20">
        <v>43666</v>
      </c>
      <c r="G117" s="10"/>
    </row>
    <row r="118" spans="1:7">
      <c r="A118" s="26" t="s">
        <v>96</v>
      </c>
      <c r="B118" s="18" t="s">
        <v>113</v>
      </c>
      <c r="C118" s="19">
        <v>1600</v>
      </c>
      <c r="D118" s="15">
        <v>1546174</v>
      </c>
      <c r="E118" s="16" t="s">
        <v>81</v>
      </c>
      <c r="F118" s="20">
        <v>43666</v>
      </c>
      <c r="G118" s="10"/>
    </row>
    <row r="119" spans="1:7">
      <c r="A119" s="26" t="s">
        <v>70</v>
      </c>
      <c r="B119" s="24" t="s">
        <v>114</v>
      </c>
      <c r="C119" s="19">
        <v>1800</v>
      </c>
      <c r="D119" s="15">
        <v>1541312</v>
      </c>
      <c r="E119" s="16" t="s">
        <v>81</v>
      </c>
      <c r="F119" s="20">
        <v>43667</v>
      </c>
      <c r="G119" s="10"/>
    </row>
    <row r="120" spans="1:7">
      <c r="A120" s="26" t="s">
        <v>101</v>
      </c>
      <c r="B120" s="24" t="s">
        <v>114</v>
      </c>
      <c r="C120" s="19">
        <v>1800</v>
      </c>
      <c r="D120" s="15">
        <v>1541312</v>
      </c>
      <c r="E120" s="16" t="s">
        <v>81</v>
      </c>
      <c r="F120" s="20">
        <v>43667</v>
      </c>
      <c r="G120" s="10"/>
    </row>
    <row r="121" spans="1:7">
      <c r="A121" s="26" t="s">
        <v>53</v>
      </c>
      <c r="B121" s="24" t="s">
        <v>115</v>
      </c>
      <c r="C121" s="19">
        <v>1600</v>
      </c>
      <c r="D121" s="15">
        <v>1563277</v>
      </c>
      <c r="E121" s="16" t="s">
        <v>81</v>
      </c>
      <c r="F121" s="20">
        <v>43667</v>
      </c>
      <c r="G121" s="10"/>
    </row>
    <row r="122" spans="1:7">
      <c r="A122" s="26" t="s">
        <v>108</v>
      </c>
      <c r="B122" s="24" t="s">
        <v>115</v>
      </c>
      <c r="C122" s="19">
        <v>1600</v>
      </c>
      <c r="D122" s="15">
        <v>1563277</v>
      </c>
      <c r="E122" s="16" t="s">
        <v>81</v>
      </c>
      <c r="F122" s="20">
        <v>43667</v>
      </c>
      <c r="G122" s="10"/>
    </row>
    <row r="123" spans="1:7">
      <c r="A123" s="26" t="s">
        <v>89</v>
      </c>
      <c r="B123" s="24" t="s">
        <v>115</v>
      </c>
      <c r="C123" s="19">
        <v>1600</v>
      </c>
      <c r="D123" s="15">
        <v>1563277</v>
      </c>
      <c r="E123" s="16" t="s">
        <v>81</v>
      </c>
      <c r="F123" s="20">
        <v>43667</v>
      </c>
      <c r="G123" s="10"/>
    </row>
    <row r="124" spans="1:7">
      <c r="A124" s="26" t="s">
        <v>109</v>
      </c>
      <c r="B124" s="24" t="s">
        <v>115</v>
      </c>
      <c r="C124" s="19">
        <v>1600</v>
      </c>
      <c r="D124" s="15">
        <v>1563277</v>
      </c>
      <c r="E124" s="16" t="s">
        <v>81</v>
      </c>
      <c r="F124" s="20">
        <v>43667</v>
      </c>
      <c r="G124" s="10"/>
    </row>
    <row r="125" spans="1:7">
      <c r="A125" s="26" t="s">
        <v>87</v>
      </c>
      <c r="B125" s="18" t="s">
        <v>116</v>
      </c>
      <c r="C125" s="19">
        <v>1200</v>
      </c>
      <c r="D125" s="15">
        <v>1564270</v>
      </c>
      <c r="E125" s="16" t="s">
        <v>81</v>
      </c>
      <c r="F125" s="20">
        <v>43668</v>
      </c>
      <c r="G125" s="10"/>
    </row>
    <row r="126" spans="1:7">
      <c r="A126" s="26" t="s">
        <v>70</v>
      </c>
      <c r="B126" s="18" t="s">
        <v>114</v>
      </c>
      <c r="C126" s="19">
        <v>1800</v>
      </c>
      <c r="D126" s="15">
        <v>1541312</v>
      </c>
      <c r="E126" s="16" t="s">
        <v>81</v>
      </c>
      <c r="F126" s="20">
        <v>43668</v>
      </c>
      <c r="G126" s="10"/>
    </row>
    <row r="127" spans="1:7">
      <c r="A127" s="26" t="s">
        <v>101</v>
      </c>
      <c r="B127" s="18" t="s">
        <v>114</v>
      </c>
      <c r="C127" s="19">
        <v>1800</v>
      </c>
      <c r="D127" s="15">
        <v>1541312</v>
      </c>
      <c r="E127" s="16" t="s">
        <v>81</v>
      </c>
      <c r="F127" s="20">
        <v>43668</v>
      </c>
      <c r="G127" s="10"/>
    </row>
    <row r="128" spans="1:7">
      <c r="A128" s="26" t="s">
        <v>108</v>
      </c>
      <c r="B128" s="18" t="s">
        <v>117</v>
      </c>
      <c r="C128" s="19">
        <v>1600</v>
      </c>
      <c r="D128" s="15">
        <v>1564118</v>
      </c>
      <c r="E128" s="16" t="s">
        <v>81</v>
      </c>
      <c r="F128" s="20">
        <v>43668</v>
      </c>
      <c r="G128" s="10"/>
    </row>
    <row r="129" spans="1:7">
      <c r="A129" s="26" t="s">
        <v>89</v>
      </c>
      <c r="B129" s="18" t="s">
        <v>117</v>
      </c>
      <c r="C129" s="19">
        <v>1600</v>
      </c>
      <c r="D129" s="15">
        <v>1564118</v>
      </c>
      <c r="E129" s="16" t="s">
        <v>81</v>
      </c>
      <c r="F129" s="20">
        <v>43668</v>
      </c>
      <c r="G129" s="10"/>
    </row>
    <row r="130" spans="1:7">
      <c r="A130" s="26" t="s">
        <v>109</v>
      </c>
      <c r="B130" s="18" t="s">
        <v>117</v>
      </c>
      <c r="C130" s="19">
        <v>1600</v>
      </c>
      <c r="D130" s="15">
        <v>1564118</v>
      </c>
      <c r="E130" s="16" t="s">
        <v>81</v>
      </c>
      <c r="F130" s="20">
        <v>43668</v>
      </c>
      <c r="G130" s="10"/>
    </row>
    <row r="131" spans="1:7">
      <c r="A131" s="26" t="s">
        <v>70</v>
      </c>
      <c r="B131" s="18" t="s">
        <v>114</v>
      </c>
      <c r="C131" s="19">
        <v>1800</v>
      </c>
      <c r="D131" s="15">
        <v>1541312</v>
      </c>
      <c r="E131" s="16" t="s">
        <v>81</v>
      </c>
      <c r="F131" s="20">
        <v>43669</v>
      </c>
      <c r="G131" s="10"/>
    </row>
    <row r="132" spans="1:7">
      <c r="A132" s="26" t="s">
        <v>101</v>
      </c>
      <c r="B132" s="18" t="s">
        <v>114</v>
      </c>
      <c r="C132" s="19">
        <v>1800</v>
      </c>
      <c r="D132" s="15">
        <v>1541312</v>
      </c>
      <c r="E132" s="16" t="s">
        <v>81</v>
      </c>
      <c r="F132" s="20">
        <v>43669</v>
      </c>
      <c r="G132" s="10"/>
    </row>
    <row r="133" spans="1:7">
      <c r="A133" s="26" t="s">
        <v>110</v>
      </c>
      <c r="B133" s="18" t="s">
        <v>118</v>
      </c>
      <c r="C133" s="19">
        <v>1200</v>
      </c>
      <c r="D133" s="15">
        <v>1564590</v>
      </c>
      <c r="E133" s="16" t="s">
        <v>81</v>
      </c>
      <c r="F133" s="20">
        <v>43669</v>
      </c>
      <c r="G133" s="10"/>
    </row>
    <row r="134" spans="1:7">
      <c r="A134" s="26" t="s">
        <v>108</v>
      </c>
      <c r="B134" s="18" t="s">
        <v>117</v>
      </c>
      <c r="C134" s="19">
        <v>1600</v>
      </c>
      <c r="D134" s="15">
        <v>1564118</v>
      </c>
      <c r="E134" s="16" t="s">
        <v>81</v>
      </c>
      <c r="F134" s="20">
        <v>43669</v>
      </c>
      <c r="G134" s="10"/>
    </row>
    <row r="135" spans="1:7">
      <c r="A135" s="26" t="s">
        <v>89</v>
      </c>
      <c r="B135" s="18" t="s">
        <v>117</v>
      </c>
      <c r="C135" s="19">
        <v>1600</v>
      </c>
      <c r="D135" s="15">
        <v>1564118</v>
      </c>
      <c r="E135" s="16" t="s">
        <v>81</v>
      </c>
      <c r="F135" s="20">
        <v>43669</v>
      </c>
      <c r="G135" s="10"/>
    </row>
    <row r="136" spans="1:7">
      <c r="A136" s="26" t="s">
        <v>109</v>
      </c>
      <c r="B136" s="18" t="s">
        <v>117</v>
      </c>
      <c r="C136" s="19">
        <v>1600</v>
      </c>
      <c r="D136" s="15">
        <v>1564118</v>
      </c>
      <c r="E136" s="16" t="s">
        <v>81</v>
      </c>
      <c r="F136" s="20">
        <v>43669</v>
      </c>
      <c r="G136" s="10"/>
    </row>
    <row r="137" spans="1:7">
      <c r="A137" s="26" t="s">
        <v>87</v>
      </c>
      <c r="B137" s="18" t="s">
        <v>119</v>
      </c>
      <c r="C137" s="19">
        <v>1200</v>
      </c>
      <c r="D137" s="25">
        <v>1565261</v>
      </c>
      <c r="E137" s="16" t="s">
        <v>81</v>
      </c>
      <c r="F137" s="20">
        <v>43670</v>
      </c>
      <c r="G137" s="10"/>
    </row>
    <row r="138" spans="1:7">
      <c r="A138" s="26" t="s">
        <v>70</v>
      </c>
      <c r="B138" s="18" t="s">
        <v>114</v>
      </c>
      <c r="C138" s="19">
        <v>1800</v>
      </c>
      <c r="D138" s="25">
        <v>1541312</v>
      </c>
      <c r="E138" s="16" t="s">
        <v>81</v>
      </c>
      <c r="F138" s="20">
        <v>43670</v>
      </c>
      <c r="G138" s="10"/>
    </row>
    <row r="139" spans="1:7">
      <c r="A139" s="26" t="s">
        <v>101</v>
      </c>
      <c r="B139" s="18" t="s">
        <v>114</v>
      </c>
      <c r="C139" s="19">
        <v>1800</v>
      </c>
      <c r="D139" s="25">
        <v>1541312</v>
      </c>
      <c r="E139" s="16" t="s">
        <v>81</v>
      </c>
      <c r="F139" s="20">
        <v>43670</v>
      </c>
      <c r="G139" s="10"/>
    </row>
    <row r="140" spans="1:7">
      <c r="A140" s="26" t="s">
        <v>96</v>
      </c>
      <c r="B140" s="18" t="s">
        <v>120</v>
      </c>
      <c r="C140" s="19">
        <v>2090</v>
      </c>
      <c r="D140" s="25">
        <v>1549181</v>
      </c>
      <c r="E140" s="16" t="s">
        <v>81</v>
      </c>
      <c r="F140" s="20">
        <v>43670</v>
      </c>
      <c r="G140" s="10"/>
    </row>
    <row r="141" spans="1:7">
      <c r="A141" s="26" t="s">
        <v>87</v>
      </c>
      <c r="B141" s="18" t="s">
        <v>121</v>
      </c>
      <c r="C141" s="19">
        <v>1200</v>
      </c>
      <c r="D141" s="25">
        <v>1547140</v>
      </c>
      <c r="E141" s="16" t="s">
        <v>81</v>
      </c>
      <c r="F141" s="20">
        <v>43671</v>
      </c>
      <c r="G141" s="10"/>
    </row>
    <row r="142" spans="1:7">
      <c r="A142" s="26" t="s">
        <v>96</v>
      </c>
      <c r="B142" s="18" t="s">
        <v>120</v>
      </c>
      <c r="C142" s="19">
        <v>2090</v>
      </c>
      <c r="D142" s="25">
        <v>1549181</v>
      </c>
      <c r="E142" s="16" t="s">
        <v>81</v>
      </c>
      <c r="F142" s="20">
        <v>43671</v>
      </c>
      <c r="G142" s="10"/>
    </row>
    <row r="143" spans="1:7">
      <c r="A143" s="26" t="s">
        <v>96</v>
      </c>
      <c r="B143" s="18" t="s">
        <v>120</v>
      </c>
      <c r="C143" s="19">
        <v>2090</v>
      </c>
      <c r="D143" s="15">
        <v>1549181</v>
      </c>
      <c r="E143" s="16" t="s">
        <v>81</v>
      </c>
      <c r="F143" s="20">
        <v>43672</v>
      </c>
      <c r="G143" s="10"/>
    </row>
    <row r="144" spans="1:7">
      <c r="A144" s="26" t="s">
        <v>89</v>
      </c>
      <c r="B144" s="18" t="s">
        <v>122</v>
      </c>
      <c r="C144" s="22">
        <v>2000</v>
      </c>
      <c r="D144" s="15">
        <v>1556071</v>
      </c>
      <c r="E144" s="16" t="s">
        <v>81</v>
      </c>
      <c r="F144" s="20">
        <v>43673</v>
      </c>
      <c r="G144" s="10"/>
    </row>
    <row r="145" spans="1:7">
      <c r="A145" s="26" t="s">
        <v>96</v>
      </c>
      <c r="B145" s="18" t="s">
        <v>120</v>
      </c>
      <c r="C145" s="19">
        <v>2090</v>
      </c>
      <c r="D145" s="15">
        <v>1549181</v>
      </c>
      <c r="E145" s="16" t="s">
        <v>81</v>
      </c>
      <c r="F145" s="20">
        <v>43673</v>
      </c>
      <c r="G145" s="10"/>
    </row>
    <row r="146" spans="1:7">
      <c r="A146" s="26" t="s">
        <v>87</v>
      </c>
      <c r="B146" s="18" t="s">
        <v>123</v>
      </c>
      <c r="C146" s="19">
        <v>1200</v>
      </c>
      <c r="D146" s="15">
        <v>1548727</v>
      </c>
      <c r="E146" s="16" t="s">
        <v>81</v>
      </c>
      <c r="F146" s="20">
        <v>43674</v>
      </c>
      <c r="G146" s="10"/>
    </row>
    <row r="147" spans="1:7">
      <c r="A147" s="26" t="s">
        <v>68</v>
      </c>
      <c r="B147" s="18" t="s">
        <v>124</v>
      </c>
      <c r="C147" s="19">
        <v>1600</v>
      </c>
      <c r="D147" s="15">
        <v>1569403</v>
      </c>
      <c r="E147" s="16" t="s">
        <v>81</v>
      </c>
      <c r="F147" s="20">
        <v>43674</v>
      </c>
      <c r="G147" s="10"/>
    </row>
    <row r="148" spans="1:7">
      <c r="A148" s="26" t="s">
        <v>53</v>
      </c>
      <c r="B148" s="18" t="s">
        <v>125</v>
      </c>
      <c r="C148" s="19">
        <v>1600</v>
      </c>
      <c r="D148" s="15">
        <v>1569284</v>
      </c>
      <c r="E148" s="16" t="s">
        <v>81</v>
      </c>
      <c r="F148" s="20">
        <v>43674</v>
      </c>
      <c r="G148" s="10"/>
    </row>
    <row r="149" spans="1:7">
      <c r="A149" s="26" t="s">
        <v>89</v>
      </c>
      <c r="B149" s="18" t="s">
        <v>122</v>
      </c>
      <c r="C149" s="22">
        <v>2000</v>
      </c>
      <c r="D149" s="15">
        <v>1556071</v>
      </c>
      <c r="E149" s="16" t="s">
        <v>81</v>
      </c>
      <c r="F149" s="20">
        <v>43674</v>
      </c>
      <c r="G149" s="10"/>
    </row>
    <row r="150" spans="1:7">
      <c r="A150" s="26" t="s">
        <v>96</v>
      </c>
      <c r="B150" s="18" t="s">
        <v>126</v>
      </c>
      <c r="C150" s="19">
        <v>2200</v>
      </c>
      <c r="D150" s="15">
        <v>1548705</v>
      </c>
      <c r="E150" s="16" t="s">
        <v>81</v>
      </c>
      <c r="F150" s="20">
        <v>43674</v>
      </c>
      <c r="G150" s="10"/>
    </row>
    <row r="151" spans="1:7">
      <c r="A151" s="26" t="s">
        <v>87</v>
      </c>
      <c r="B151" s="18" t="s">
        <v>123</v>
      </c>
      <c r="C151" s="19">
        <v>1200</v>
      </c>
      <c r="D151" s="15">
        <v>1548727</v>
      </c>
      <c r="E151" s="16" t="s">
        <v>81</v>
      </c>
      <c r="F151" s="20">
        <v>43675</v>
      </c>
      <c r="G151" s="10"/>
    </row>
    <row r="152" spans="1:7">
      <c r="A152" s="26" t="s">
        <v>53</v>
      </c>
      <c r="B152" s="18" t="s">
        <v>127</v>
      </c>
      <c r="C152" s="19">
        <v>1900</v>
      </c>
      <c r="D152" s="15">
        <v>1549369</v>
      </c>
      <c r="E152" s="16" t="s">
        <v>81</v>
      </c>
      <c r="F152" s="20">
        <v>43675</v>
      </c>
      <c r="G152" s="10"/>
    </row>
    <row r="153" spans="1:7">
      <c r="A153" s="26" t="s">
        <v>96</v>
      </c>
      <c r="B153" s="18" t="s">
        <v>126</v>
      </c>
      <c r="C153" s="19">
        <v>2200</v>
      </c>
      <c r="D153" s="15">
        <v>1548705</v>
      </c>
      <c r="E153" s="16" t="s">
        <v>81</v>
      </c>
      <c r="F153" s="20">
        <v>43675</v>
      </c>
      <c r="G153" s="10"/>
    </row>
    <row r="154" spans="1:7">
      <c r="A154" s="26" t="s">
        <v>53</v>
      </c>
      <c r="B154" s="18" t="s">
        <v>127</v>
      </c>
      <c r="C154" s="19">
        <v>1900</v>
      </c>
      <c r="D154" s="15">
        <v>1549369</v>
      </c>
      <c r="E154" s="16" t="s">
        <v>81</v>
      </c>
      <c r="F154" s="20">
        <v>43676</v>
      </c>
      <c r="G154" s="10"/>
    </row>
    <row r="155" ht="14.25" spans="1:7">
      <c r="A155" s="26" t="s">
        <v>108</v>
      </c>
      <c r="B155" s="29" t="s">
        <v>128</v>
      </c>
      <c r="C155" s="19">
        <v>1200</v>
      </c>
      <c r="D155" s="15">
        <v>1563511</v>
      </c>
      <c r="E155" s="16" t="s">
        <v>81</v>
      </c>
      <c r="F155" s="20">
        <v>43676</v>
      </c>
      <c r="G155" s="10"/>
    </row>
    <row r="156" spans="1:7">
      <c r="A156" s="26" t="s">
        <v>53</v>
      </c>
      <c r="B156" s="18" t="s">
        <v>127</v>
      </c>
      <c r="C156" s="19">
        <v>1900</v>
      </c>
      <c r="D156" s="15">
        <v>1549369</v>
      </c>
      <c r="E156" s="16" t="s">
        <v>81</v>
      </c>
      <c r="F156" s="20">
        <v>43677</v>
      </c>
      <c r="G156" s="10"/>
    </row>
    <row r="157" spans="1:7">
      <c r="A157" s="26" t="s">
        <v>108</v>
      </c>
      <c r="B157" s="18" t="s">
        <v>128</v>
      </c>
      <c r="C157" s="19">
        <v>1200</v>
      </c>
      <c r="D157" s="15">
        <v>1563511</v>
      </c>
      <c r="E157" s="16" t="s">
        <v>81</v>
      </c>
      <c r="F157" s="20">
        <v>43677</v>
      </c>
      <c r="G157" s="10"/>
    </row>
    <row r="158" spans="1:7">
      <c r="A158" s="12">
        <v>109</v>
      </c>
      <c r="B158" s="30" t="s">
        <v>34</v>
      </c>
      <c r="C158" s="19">
        <v>1400</v>
      </c>
      <c r="D158" s="31">
        <v>1526522</v>
      </c>
      <c r="E158" s="16" t="s">
        <v>28</v>
      </c>
      <c r="F158" s="20">
        <v>43647</v>
      </c>
      <c r="G158" s="10"/>
    </row>
    <row r="159" ht="21.75" spans="1:7">
      <c r="A159" s="12">
        <v>119</v>
      </c>
      <c r="B159" s="30" t="s">
        <v>35</v>
      </c>
      <c r="C159" s="14">
        <v>1400</v>
      </c>
      <c r="D159" s="31">
        <v>1526519</v>
      </c>
      <c r="E159" s="16" t="s">
        <v>28</v>
      </c>
      <c r="F159" s="20">
        <v>43647</v>
      </c>
      <c r="G159" s="10"/>
    </row>
    <row r="160" spans="1:7">
      <c r="A160" s="12">
        <v>102</v>
      </c>
      <c r="B160" s="13" t="s">
        <v>129</v>
      </c>
      <c r="C160" s="19">
        <v>1800</v>
      </c>
      <c r="D160" s="15">
        <v>1541587</v>
      </c>
      <c r="E160" s="16" t="s">
        <v>28</v>
      </c>
      <c r="F160" s="20">
        <v>43649</v>
      </c>
      <c r="G160" s="10"/>
    </row>
    <row r="161" spans="1:7">
      <c r="A161" s="12" t="s">
        <v>58</v>
      </c>
      <c r="B161" s="18" t="s">
        <v>130</v>
      </c>
      <c r="C161" s="19">
        <v>2090</v>
      </c>
      <c r="D161" s="32">
        <v>1544696</v>
      </c>
      <c r="E161" s="16" t="s">
        <v>28</v>
      </c>
      <c r="F161" s="20">
        <v>43649</v>
      </c>
      <c r="G161" s="10"/>
    </row>
    <row r="162" spans="1:7">
      <c r="A162" s="12">
        <v>101</v>
      </c>
      <c r="B162" s="18" t="s">
        <v>131</v>
      </c>
      <c r="C162" s="19">
        <v>1400</v>
      </c>
      <c r="D162" s="15">
        <v>1525800</v>
      </c>
      <c r="E162" s="16" t="s">
        <v>28</v>
      </c>
      <c r="F162" s="20">
        <v>43650</v>
      </c>
      <c r="G162" s="10"/>
    </row>
    <row r="163" spans="1:7">
      <c r="A163" s="12">
        <v>102</v>
      </c>
      <c r="B163" s="13" t="s">
        <v>129</v>
      </c>
      <c r="C163" s="19">
        <v>1800</v>
      </c>
      <c r="D163" s="15">
        <v>1541587</v>
      </c>
      <c r="E163" s="16" t="s">
        <v>28</v>
      </c>
      <c r="F163" s="20">
        <v>43650</v>
      </c>
      <c r="G163" s="10"/>
    </row>
    <row r="164" spans="1:7">
      <c r="A164" s="12" t="s">
        <v>58</v>
      </c>
      <c r="B164" s="18" t="s">
        <v>130</v>
      </c>
      <c r="C164" s="19">
        <v>2090</v>
      </c>
      <c r="D164" s="32">
        <v>1544696</v>
      </c>
      <c r="E164" s="16" t="s">
        <v>28</v>
      </c>
      <c r="F164" s="20">
        <v>43650</v>
      </c>
      <c r="G164" s="10"/>
    </row>
    <row r="165" spans="1:7">
      <c r="A165" s="12">
        <v>101</v>
      </c>
      <c r="B165" s="18" t="s">
        <v>131</v>
      </c>
      <c r="C165" s="19">
        <v>1400</v>
      </c>
      <c r="D165" s="15">
        <v>1525800</v>
      </c>
      <c r="E165" s="16" t="s">
        <v>28</v>
      </c>
      <c r="F165" s="20">
        <v>43651</v>
      </c>
      <c r="G165" s="10"/>
    </row>
    <row r="166" spans="1:7">
      <c r="A166" s="12">
        <v>102</v>
      </c>
      <c r="B166" s="13" t="s">
        <v>129</v>
      </c>
      <c r="C166" s="19">
        <v>1800</v>
      </c>
      <c r="D166" s="15">
        <v>1541587</v>
      </c>
      <c r="E166" s="16" t="s">
        <v>28</v>
      </c>
      <c r="F166" s="20">
        <v>43651</v>
      </c>
      <c r="G166" s="10"/>
    </row>
    <row r="167" spans="1:7">
      <c r="A167" s="12">
        <v>101</v>
      </c>
      <c r="B167" s="18" t="s">
        <v>131</v>
      </c>
      <c r="C167" s="19">
        <v>1400</v>
      </c>
      <c r="D167" s="15">
        <v>1525800</v>
      </c>
      <c r="E167" s="16" t="s">
        <v>28</v>
      </c>
      <c r="F167" s="20">
        <v>43652</v>
      </c>
      <c r="G167" s="10"/>
    </row>
    <row r="168" spans="1:7">
      <c r="A168" s="12">
        <v>102</v>
      </c>
      <c r="B168" s="13" t="s">
        <v>129</v>
      </c>
      <c r="C168" s="19">
        <v>1800</v>
      </c>
      <c r="D168" s="15">
        <v>1541587</v>
      </c>
      <c r="E168" s="16" t="s">
        <v>28</v>
      </c>
      <c r="F168" s="20">
        <v>43652</v>
      </c>
      <c r="G168" s="10"/>
    </row>
    <row r="169" spans="1:7">
      <c r="A169" s="12">
        <v>121</v>
      </c>
      <c r="B169" s="13" t="s">
        <v>132</v>
      </c>
      <c r="C169" s="14">
        <v>1200</v>
      </c>
      <c r="D169" s="15">
        <v>1545346</v>
      </c>
      <c r="E169" s="16" t="s">
        <v>28</v>
      </c>
      <c r="F169" s="20">
        <v>43652</v>
      </c>
      <c r="G169" s="10"/>
    </row>
    <row r="170" spans="1:7">
      <c r="A170" s="12">
        <v>101</v>
      </c>
      <c r="B170" s="18" t="s">
        <v>131</v>
      </c>
      <c r="C170" s="19">
        <v>1400</v>
      </c>
      <c r="D170" s="15">
        <v>1525800</v>
      </c>
      <c r="E170" s="16" t="s">
        <v>28</v>
      </c>
      <c r="F170" s="20">
        <v>43653</v>
      </c>
      <c r="G170" s="10"/>
    </row>
    <row r="171" spans="1:7">
      <c r="A171" s="12">
        <v>101</v>
      </c>
      <c r="B171" s="18" t="s">
        <v>131</v>
      </c>
      <c r="C171" s="19">
        <v>1400</v>
      </c>
      <c r="D171" s="15">
        <v>1525800</v>
      </c>
      <c r="E171" s="16" t="s">
        <v>28</v>
      </c>
      <c r="F171" s="20">
        <v>43654</v>
      </c>
      <c r="G171" s="10"/>
    </row>
    <row r="172" spans="1:7">
      <c r="A172" s="12">
        <v>101</v>
      </c>
      <c r="B172" s="18" t="s">
        <v>131</v>
      </c>
      <c r="C172" s="19">
        <v>1400</v>
      </c>
      <c r="D172" s="15">
        <v>1525800</v>
      </c>
      <c r="E172" s="16" t="s">
        <v>28</v>
      </c>
      <c r="F172" s="20">
        <v>43655</v>
      </c>
      <c r="G172" s="10"/>
    </row>
    <row r="173" spans="1:7">
      <c r="A173" s="12" t="s">
        <v>29</v>
      </c>
      <c r="B173" s="18" t="s">
        <v>133</v>
      </c>
      <c r="C173" s="19">
        <v>2200</v>
      </c>
      <c r="D173" s="15">
        <v>1546631</v>
      </c>
      <c r="E173" s="16" t="s">
        <v>28</v>
      </c>
      <c r="F173" s="20">
        <v>43657</v>
      </c>
      <c r="G173" s="10"/>
    </row>
    <row r="174" spans="1:7">
      <c r="A174" s="12" t="s">
        <v>108</v>
      </c>
      <c r="B174" s="18" t="s">
        <v>134</v>
      </c>
      <c r="C174" s="19">
        <v>2400</v>
      </c>
      <c r="D174" s="15">
        <v>1539610</v>
      </c>
      <c r="E174" s="16" t="s">
        <v>28</v>
      </c>
      <c r="F174" s="20">
        <v>43658</v>
      </c>
      <c r="G174" s="10"/>
    </row>
    <row r="175" spans="1:7">
      <c r="A175" s="12" t="s">
        <v>108</v>
      </c>
      <c r="B175" s="18" t="s">
        <v>134</v>
      </c>
      <c r="C175" s="19">
        <v>2400</v>
      </c>
      <c r="D175" s="15">
        <v>1539610</v>
      </c>
      <c r="E175" s="16" t="s">
        <v>28</v>
      </c>
      <c r="F175" s="20">
        <v>43659</v>
      </c>
      <c r="G175" s="10"/>
    </row>
    <row r="176" spans="1:7">
      <c r="A176" s="12" t="s">
        <v>87</v>
      </c>
      <c r="B176" s="18" t="s">
        <v>135</v>
      </c>
      <c r="C176" s="19">
        <v>1520</v>
      </c>
      <c r="D176" s="32">
        <v>1549620</v>
      </c>
      <c r="E176" s="16" t="s">
        <v>28</v>
      </c>
      <c r="F176" s="20">
        <v>43662</v>
      </c>
      <c r="G176" s="10"/>
    </row>
    <row r="177" spans="1:7">
      <c r="A177" s="12" t="s">
        <v>89</v>
      </c>
      <c r="B177" s="30" t="s">
        <v>136</v>
      </c>
      <c r="C177" s="33">
        <v>2200</v>
      </c>
      <c r="D177" s="34">
        <v>1542319</v>
      </c>
      <c r="E177" s="16" t="s">
        <v>28</v>
      </c>
      <c r="F177" s="20">
        <v>43664</v>
      </c>
      <c r="G177" s="10"/>
    </row>
    <row r="178" spans="1:7">
      <c r="A178" s="12" t="s">
        <v>89</v>
      </c>
      <c r="B178" s="30" t="s">
        <v>136</v>
      </c>
      <c r="C178" s="33">
        <v>2200</v>
      </c>
      <c r="D178" s="34">
        <v>1542319</v>
      </c>
      <c r="E178" s="16" t="s">
        <v>28</v>
      </c>
      <c r="F178" s="20">
        <v>43665</v>
      </c>
      <c r="G178" s="10"/>
    </row>
    <row r="179" spans="1:7">
      <c r="A179" s="12" t="s">
        <v>137</v>
      </c>
      <c r="B179" s="13" t="s">
        <v>138</v>
      </c>
      <c r="C179" s="14">
        <v>2200</v>
      </c>
      <c r="D179" s="32">
        <v>1529430</v>
      </c>
      <c r="E179" s="16" t="s">
        <v>28</v>
      </c>
      <c r="F179" s="20">
        <v>43668</v>
      </c>
      <c r="G179" s="10"/>
    </row>
    <row r="180" spans="1:7">
      <c r="A180" s="12">
        <v>119</v>
      </c>
      <c r="B180" s="13" t="s">
        <v>139</v>
      </c>
      <c r="C180" s="14">
        <v>1140</v>
      </c>
      <c r="D180" s="15">
        <v>1550592</v>
      </c>
      <c r="E180" s="16" t="s">
        <v>28</v>
      </c>
      <c r="F180" s="20">
        <v>43674</v>
      </c>
      <c r="G180" s="10"/>
    </row>
    <row r="181" spans="1:7">
      <c r="A181" s="12">
        <v>112</v>
      </c>
      <c r="B181" s="13" t="s">
        <v>140</v>
      </c>
      <c r="C181" s="19">
        <v>1400</v>
      </c>
      <c r="D181" s="15">
        <v>1534680</v>
      </c>
      <c r="E181" s="16" t="s">
        <v>28</v>
      </c>
      <c r="F181" s="20">
        <v>43674</v>
      </c>
      <c r="G181" s="10"/>
    </row>
    <row r="182" spans="1:7">
      <c r="A182" s="12">
        <v>123</v>
      </c>
      <c r="B182" s="13" t="s">
        <v>141</v>
      </c>
      <c r="C182" s="19">
        <v>1520</v>
      </c>
      <c r="D182" s="15">
        <v>1559108</v>
      </c>
      <c r="E182" s="16" t="s">
        <v>28</v>
      </c>
      <c r="F182" s="20">
        <v>43674</v>
      </c>
      <c r="G182" s="10"/>
    </row>
    <row r="183" spans="1:7">
      <c r="A183" s="12">
        <v>119</v>
      </c>
      <c r="B183" s="13" t="s">
        <v>139</v>
      </c>
      <c r="C183" s="14">
        <v>1140</v>
      </c>
      <c r="D183" s="15">
        <v>1550592</v>
      </c>
      <c r="E183" s="16" t="s">
        <v>28</v>
      </c>
      <c r="F183" s="20">
        <v>43675</v>
      </c>
      <c r="G183" s="10"/>
    </row>
    <row r="184" spans="1:7">
      <c r="A184" s="12">
        <v>112</v>
      </c>
      <c r="B184" s="13" t="s">
        <v>140</v>
      </c>
      <c r="C184" s="19">
        <v>1400</v>
      </c>
      <c r="D184" s="15">
        <v>1534680</v>
      </c>
      <c r="E184" s="16" t="s">
        <v>28</v>
      </c>
      <c r="F184" s="20">
        <v>43675</v>
      </c>
      <c r="G184" s="10"/>
    </row>
    <row r="185" spans="1:7">
      <c r="A185" s="12">
        <v>123</v>
      </c>
      <c r="B185" s="13" t="s">
        <v>141</v>
      </c>
      <c r="C185" s="19">
        <v>1520</v>
      </c>
      <c r="D185" s="15">
        <v>1559108</v>
      </c>
      <c r="E185" s="16" t="s">
        <v>28</v>
      </c>
      <c r="F185" s="20">
        <v>43675</v>
      </c>
      <c r="G185" s="10"/>
    </row>
    <row r="186" spans="1:7">
      <c r="A186" s="12">
        <v>121</v>
      </c>
      <c r="B186" s="13" t="s">
        <v>142</v>
      </c>
      <c r="C186" s="14">
        <v>1200</v>
      </c>
      <c r="D186" s="15">
        <v>1563313</v>
      </c>
      <c r="E186" s="16" t="s">
        <v>28</v>
      </c>
      <c r="F186" s="20">
        <v>43676</v>
      </c>
      <c r="G186" s="10"/>
    </row>
    <row r="187" spans="1:7">
      <c r="A187" s="12" t="s">
        <v>60</v>
      </c>
      <c r="B187" s="18" t="s">
        <v>143</v>
      </c>
      <c r="C187" s="19">
        <v>2400</v>
      </c>
      <c r="D187" s="15">
        <v>1516299</v>
      </c>
      <c r="E187" s="16" t="s">
        <v>28</v>
      </c>
      <c r="F187" s="20">
        <v>43676</v>
      </c>
      <c r="G187" s="10"/>
    </row>
    <row r="188" spans="1:7">
      <c r="A188" s="12" t="s">
        <v>58</v>
      </c>
      <c r="B188" s="18" t="s">
        <v>143</v>
      </c>
      <c r="C188" s="19">
        <v>2400</v>
      </c>
      <c r="D188" s="15">
        <v>1516305</v>
      </c>
      <c r="E188" s="16" t="s">
        <v>28</v>
      </c>
      <c r="F188" s="20">
        <v>43676</v>
      </c>
      <c r="G188" s="10"/>
    </row>
    <row r="189" spans="1:7">
      <c r="A189" s="12" t="s">
        <v>29</v>
      </c>
      <c r="B189" s="18" t="s">
        <v>144</v>
      </c>
      <c r="C189" s="19">
        <v>2090</v>
      </c>
      <c r="D189" s="15">
        <v>1561013</v>
      </c>
      <c r="E189" s="16" t="s">
        <v>28</v>
      </c>
      <c r="F189" s="20">
        <v>43676</v>
      </c>
      <c r="G189" s="10"/>
    </row>
    <row r="190" spans="1:7">
      <c r="A190" s="12">
        <v>121</v>
      </c>
      <c r="B190" s="13" t="s">
        <v>142</v>
      </c>
      <c r="C190" s="19">
        <v>1200</v>
      </c>
      <c r="D190" s="15">
        <v>1564079</v>
      </c>
      <c r="E190" s="16" t="s">
        <v>28</v>
      </c>
      <c r="F190" s="20">
        <v>43677</v>
      </c>
      <c r="G190" s="10"/>
    </row>
    <row r="191" spans="1:7">
      <c r="A191" s="12" t="s">
        <v>60</v>
      </c>
      <c r="B191" s="18" t="s">
        <v>145</v>
      </c>
      <c r="C191" s="19">
        <v>2400</v>
      </c>
      <c r="D191" s="15">
        <v>1516299</v>
      </c>
      <c r="E191" s="16" t="s">
        <v>28</v>
      </c>
      <c r="F191" s="20">
        <v>43677</v>
      </c>
      <c r="G191" s="10"/>
    </row>
    <row r="192" spans="1:7">
      <c r="A192" s="12" t="s">
        <v>58</v>
      </c>
      <c r="B192" s="18" t="s">
        <v>145</v>
      </c>
      <c r="C192" s="19">
        <v>2400</v>
      </c>
      <c r="D192" s="15">
        <v>1516305</v>
      </c>
      <c r="E192" s="16" t="s">
        <v>28</v>
      </c>
      <c r="F192" s="20">
        <v>43677</v>
      </c>
      <c r="G192" s="10"/>
    </row>
    <row r="193" spans="1:7">
      <c r="A193" s="12" t="s">
        <v>29</v>
      </c>
      <c r="B193" s="18" t="s">
        <v>146</v>
      </c>
      <c r="C193" s="19">
        <v>2090</v>
      </c>
      <c r="D193" s="15">
        <v>1561013</v>
      </c>
      <c r="E193" s="16" t="s">
        <v>28</v>
      </c>
      <c r="F193" s="20">
        <v>43677</v>
      </c>
      <c r="G193" s="10"/>
    </row>
    <row r="194" spans="1:7">
      <c r="A194" s="12" t="s">
        <v>147</v>
      </c>
      <c r="B194" s="18" t="s">
        <v>148</v>
      </c>
      <c r="C194" s="19">
        <v>2200</v>
      </c>
      <c r="D194" s="15">
        <v>1537004</v>
      </c>
      <c r="E194" s="16" t="s">
        <v>149</v>
      </c>
      <c r="F194" s="20">
        <v>43648</v>
      </c>
      <c r="G194" s="10"/>
    </row>
    <row r="195" spans="1:7">
      <c r="A195" s="12" t="s">
        <v>150</v>
      </c>
      <c r="B195" s="18" t="s">
        <v>151</v>
      </c>
      <c r="C195" s="19">
        <v>1800</v>
      </c>
      <c r="D195" s="32">
        <v>1526702</v>
      </c>
      <c r="E195" s="16" t="s">
        <v>149</v>
      </c>
      <c r="F195" s="20">
        <v>43649</v>
      </c>
      <c r="G195" s="10"/>
    </row>
    <row r="196" spans="1:7">
      <c r="A196" s="12" t="s">
        <v>147</v>
      </c>
      <c r="B196" s="18" t="s">
        <v>148</v>
      </c>
      <c r="C196" s="19">
        <v>2200</v>
      </c>
      <c r="D196" s="15">
        <v>1537004</v>
      </c>
      <c r="E196" s="16" t="s">
        <v>149</v>
      </c>
      <c r="F196" s="20">
        <v>43649</v>
      </c>
      <c r="G196" s="10"/>
    </row>
    <row r="197" spans="1:7">
      <c r="A197" s="12" t="s">
        <v>150</v>
      </c>
      <c r="B197" s="18" t="s">
        <v>151</v>
      </c>
      <c r="C197" s="19">
        <v>1800</v>
      </c>
      <c r="D197" s="32">
        <v>1543848</v>
      </c>
      <c r="E197" s="16" t="s">
        <v>149</v>
      </c>
      <c r="F197" s="20">
        <v>43650</v>
      </c>
      <c r="G197" s="10"/>
    </row>
    <row r="198" spans="1:7">
      <c r="A198" s="12" t="s">
        <v>147</v>
      </c>
      <c r="B198" s="18" t="s">
        <v>148</v>
      </c>
      <c r="C198" s="19">
        <v>2200</v>
      </c>
      <c r="D198" s="15">
        <v>1537004</v>
      </c>
      <c r="E198" s="16" t="s">
        <v>149</v>
      </c>
      <c r="F198" s="20">
        <v>43650</v>
      </c>
      <c r="G198" s="10"/>
    </row>
    <row r="199" spans="1:7">
      <c r="A199" s="12" t="s">
        <v>147</v>
      </c>
      <c r="B199" s="18" t="s">
        <v>148</v>
      </c>
      <c r="C199" s="19">
        <v>2200</v>
      </c>
      <c r="D199" s="15">
        <v>1537004</v>
      </c>
      <c r="E199" s="16" t="s">
        <v>149</v>
      </c>
      <c r="F199" s="20">
        <v>43651</v>
      </c>
      <c r="G199" s="10"/>
    </row>
    <row r="200" spans="1:7">
      <c r="A200" s="12" t="s">
        <v>147</v>
      </c>
      <c r="B200" s="18" t="s">
        <v>148</v>
      </c>
      <c r="C200" s="19">
        <v>2200</v>
      </c>
      <c r="D200" s="15">
        <v>1537004</v>
      </c>
      <c r="E200" s="16" t="s">
        <v>149</v>
      </c>
      <c r="F200" s="20">
        <v>43652</v>
      </c>
      <c r="G200" s="10"/>
    </row>
    <row r="201" spans="1:7">
      <c r="A201" s="12" t="s">
        <v>147</v>
      </c>
      <c r="B201" s="18" t="s">
        <v>148</v>
      </c>
      <c r="C201" s="19">
        <v>2200</v>
      </c>
      <c r="D201" s="15">
        <v>1537004</v>
      </c>
      <c r="E201" s="16" t="s">
        <v>149</v>
      </c>
      <c r="F201" s="20">
        <v>43653</v>
      </c>
      <c r="G201" s="10"/>
    </row>
    <row r="202" spans="1:7">
      <c r="A202" s="12" t="s">
        <v>147</v>
      </c>
      <c r="B202" s="18" t="s">
        <v>148</v>
      </c>
      <c r="C202" s="19">
        <v>2200</v>
      </c>
      <c r="D202" s="15">
        <v>1537004</v>
      </c>
      <c r="E202" s="16" t="s">
        <v>149</v>
      </c>
      <c r="F202" s="20">
        <v>43654</v>
      </c>
      <c r="G202" s="10"/>
    </row>
    <row r="203" spans="1:7">
      <c r="A203" s="12" t="s">
        <v>147</v>
      </c>
      <c r="B203" s="18" t="s">
        <v>148</v>
      </c>
      <c r="C203" s="19">
        <v>2200</v>
      </c>
      <c r="D203" s="15">
        <v>1537004</v>
      </c>
      <c r="E203" s="16" t="s">
        <v>149</v>
      </c>
      <c r="F203" s="20">
        <v>43655</v>
      </c>
      <c r="G203" s="10"/>
    </row>
    <row r="204" spans="1:7">
      <c r="A204" s="12" t="s">
        <v>152</v>
      </c>
      <c r="B204" s="18" t="s">
        <v>153</v>
      </c>
      <c r="C204" s="19">
        <v>1400</v>
      </c>
      <c r="D204" s="15">
        <v>1544485</v>
      </c>
      <c r="E204" s="16" t="s">
        <v>149</v>
      </c>
      <c r="F204" s="20">
        <v>43655</v>
      </c>
      <c r="G204" s="10"/>
    </row>
    <row r="205" spans="1:7">
      <c r="A205" s="12" t="s">
        <v>154</v>
      </c>
      <c r="B205" s="18" t="s">
        <v>155</v>
      </c>
      <c r="C205" s="19">
        <v>1400</v>
      </c>
      <c r="D205" s="15">
        <v>1532345</v>
      </c>
      <c r="E205" s="16" t="s">
        <v>149</v>
      </c>
      <c r="F205" s="20">
        <v>43666</v>
      </c>
      <c r="G205" s="10"/>
    </row>
    <row r="206" spans="1:7">
      <c r="A206" s="12" t="s">
        <v>156</v>
      </c>
      <c r="B206" s="18" t="s">
        <v>157</v>
      </c>
      <c r="C206" s="19">
        <v>1400</v>
      </c>
      <c r="D206" s="15">
        <v>1551184</v>
      </c>
      <c r="E206" s="16" t="s">
        <v>149</v>
      </c>
      <c r="F206" s="20">
        <v>43666</v>
      </c>
      <c r="G206" s="10"/>
    </row>
    <row r="207" ht="21" spans="1:7">
      <c r="A207" s="12" t="s">
        <v>158</v>
      </c>
      <c r="B207" s="18" t="s">
        <v>159</v>
      </c>
      <c r="C207" s="19">
        <v>1400</v>
      </c>
      <c r="D207" s="15">
        <v>1532345</v>
      </c>
      <c r="E207" s="16" t="s">
        <v>149</v>
      </c>
      <c r="F207" s="20">
        <v>43667</v>
      </c>
      <c r="G207" s="10"/>
    </row>
    <row r="208" ht="21" spans="1:7">
      <c r="A208" s="12" t="s">
        <v>158</v>
      </c>
      <c r="B208" s="18" t="s">
        <v>159</v>
      </c>
      <c r="C208" s="19">
        <v>1400</v>
      </c>
      <c r="D208" s="15">
        <v>1532345</v>
      </c>
      <c r="E208" s="16" t="s">
        <v>149</v>
      </c>
      <c r="F208" s="20">
        <v>43668</v>
      </c>
      <c r="G208" s="10"/>
    </row>
    <row r="209" spans="1:7">
      <c r="A209" s="12" t="s">
        <v>158</v>
      </c>
      <c r="B209" s="18" t="s">
        <v>160</v>
      </c>
      <c r="C209" s="19">
        <v>1400</v>
      </c>
      <c r="D209" s="15">
        <v>1532345</v>
      </c>
      <c r="E209" s="16" t="s">
        <v>149</v>
      </c>
      <c r="F209" s="20">
        <v>43669</v>
      </c>
      <c r="G209" s="10"/>
    </row>
    <row r="210" spans="1:7">
      <c r="A210" s="12" t="s">
        <v>158</v>
      </c>
      <c r="B210" s="13" t="s">
        <v>160</v>
      </c>
      <c r="C210" s="19">
        <v>1400</v>
      </c>
      <c r="D210" s="15">
        <v>1532345</v>
      </c>
      <c r="E210" s="16" t="s">
        <v>149</v>
      </c>
      <c r="F210" s="20">
        <v>43670</v>
      </c>
      <c r="G210" s="10"/>
    </row>
    <row r="211" spans="1:7">
      <c r="A211" s="12" t="s">
        <v>158</v>
      </c>
      <c r="B211" s="13" t="s">
        <v>160</v>
      </c>
      <c r="C211" s="19">
        <v>1400</v>
      </c>
      <c r="D211" s="15">
        <v>1532345</v>
      </c>
      <c r="E211" s="16" t="s">
        <v>149</v>
      </c>
      <c r="F211" s="20">
        <v>43671</v>
      </c>
      <c r="G211" s="10"/>
    </row>
    <row r="212" spans="1:7">
      <c r="A212" s="12"/>
      <c r="B212" s="18"/>
      <c r="C212" s="19"/>
      <c r="D212" s="35"/>
      <c r="E212" s="10"/>
      <c r="F212" s="17"/>
      <c r="G212" s="10"/>
    </row>
    <row r="213" spans="1:7">
      <c r="A213" s="12"/>
      <c r="B213" s="18"/>
      <c r="C213" s="19"/>
      <c r="D213" s="35"/>
      <c r="E213" s="10"/>
      <c r="F213" s="17"/>
      <c r="G213" s="10"/>
    </row>
    <row r="214" spans="1:7">
      <c r="A214" s="36"/>
      <c r="B214" s="18"/>
      <c r="C214" s="14"/>
      <c r="D214" s="37"/>
      <c r="E214" s="10"/>
      <c r="F214" s="10"/>
      <c r="G214" s="10"/>
    </row>
    <row r="215" spans="1:7">
      <c r="A215" s="36"/>
      <c r="B215" s="18"/>
      <c r="C215" s="14"/>
      <c r="D215" s="37"/>
      <c r="E215" s="10"/>
      <c r="F215" s="10"/>
      <c r="G215" s="10"/>
    </row>
    <row r="216" spans="1:7">
      <c r="A216" s="10" t="s">
        <v>19</v>
      </c>
      <c r="B216" s="10"/>
      <c r="C216" s="14">
        <f>SUM(C2:C213)</f>
        <v>332090</v>
      </c>
      <c r="D216" s="11"/>
      <c r="E216" s="10"/>
      <c r="F216" s="10"/>
      <c r="G216" s="10"/>
    </row>
    <row r="217" ht="51" customHeight="1" spans="1:7">
      <c r="A217" s="7"/>
      <c r="B217" s="7"/>
      <c r="C217" s="7"/>
      <c r="D217" s="7"/>
      <c r="E217" s="7"/>
      <c r="F217" s="7"/>
      <c r="G217" s="7"/>
    </row>
    <row r="218" customFormat="1" spans="4:4">
      <c r="D218" s="38" t="s">
        <v>161</v>
      </c>
    </row>
    <row r="219" customFormat="1" spans="4:4">
      <c r="D219" s="38" t="s">
        <v>162</v>
      </c>
    </row>
    <row r="220" customFormat="1" spans="4:4">
      <c r="D220" s="38" t="s">
        <v>163</v>
      </c>
    </row>
  </sheetData>
  <protectedRanges>
    <protectedRange sqref="B2" name="区域4_12"/>
    <protectedRange sqref="B2" name="区域4_1_10"/>
    <protectedRange sqref="C2" name="区域4_12_1"/>
    <protectedRange sqref="C2" name="区域4_1_10_1"/>
    <protectedRange sqref="D2" name="区域4_12_2"/>
    <protectedRange sqref="D2" name="区域4_1_10_2"/>
    <protectedRange sqref="B8" name="区域1_11"/>
    <protectedRange sqref="B3" name="区域3_10"/>
    <protectedRange sqref="B3" name="区域3_1_7"/>
    <protectedRange sqref="B4" name="区域3_14"/>
    <protectedRange sqref="B4" name="区域3_1_11"/>
    <protectedRange sqref="B8" name="区域3_1_15"/>
    <protectedRange sqref="B8" name="区域3_18"/>
    <protectedRange sqref="B12" name="区域3_62"/>
    <protectedRange sqref="B12" name="区域3_1_59"/>
    <protectedRange sqref="B13" name="区域3_1_63"/>
    <protectedRange sqref="B13" name="区域3_65"/>
    <protectedRange sqref="B15" name="区域3_69"/>
    <protectedRange sqref="B15" name="区域3_1_66"/>
    <protectedRange sqref="B16" name="区域3_77"/>
    <protectedRange sqref="B16" name="区域4_21"/>
    <protectedRange sqref="B17" name="区域4_23"/>
    <protectedRange sqref="B17" name="区域3_81"/>
    <protectedRange sqref="B19" name="区域3_86"/>
    <protectedRange sqref="B19" name="区域3_1_81"/>
    <protectedRange sqref="B21:B22" name="区域3_1_85"/>
    <protectedRange sqref="B21:B22" name="区域3_90"/>
    <protectedRange sqref="B25:B26" name="区域3_94"/>
    <protectedRange sqref="B25:B26" name="区域3_1_89"/>
    <protectedRange sqref="B29:B31" name="区域3_1_93"/>
    <protectedRange sqref="B29:B31" name="区域3_98"/>
    <protectedRange sqref="B33" name="区域3_102"/>
    <protectedRange sqref="B33" name="区域3_1_97"/>
    <protectedRange sqref="B35" name="区域3_1_105"/>
    <protectedRange sqref="B35" name="区域3_110"/>
    <protectedRange sqref="C4" name="区域1_4_1_3"/>
    <protectedRange sqref="C8" name="区域1_11_1"/>
    <protectedRange sqref="C3" name="区域3_10_1"/>
    <protectedRange sqref="C3" name="区域3_1_7_1"/>
    <protectedRange sqref="C4" name="区域3_14_1"/>
    <protectedRange sqref="C4" name="区域3_1_11_1"/>
    <protectedRange sqref="C8" name="区域3_1_15_1"/>
    <protectedRange sqref="C8" name="区域3_18_1"/>
    <protectedRange sqref="C12" name="区域3_62_1"/>
    <protectedRange sqref="C12" name="区域3_1_59_1"/>
    <protectedRange sqref="C13" name="区域3_1_63_1"/>
    <protectedRange sqref="C13" name="区域3_65_1"/>
    <protectedRange sqref="C15" name="区域3_69_1"/>
    <protectedRange sqref="C15" name="区域3_1_66_1"/>
    <protectedRange sqref="C16" name="区域3_77_1"/>
    <protectedRange sqref="C16" name="区域4_21_1"/>
    <protectedRange sqref="C17" name="区域4_23_1"/>
    <protectedRange sqref="C17" name="区域3_81_1"/>
    <protectedRange sqref="C19" name="区域3_86_1"/>
    <protectedRange sqref="C19" name="区域3_1_81_1"/>
    <protectedRange sqref="C21:C22" name="区域3_1_85_1"/>
    <protectedRange sqref="C21:C22" name="区域3_90_1"/>
    <protectedRange sqref="C25:C26" name="区域3_94_1"/>
    <protectedRange sqref="C25:C26" name="区域3_1_89_1"/>
    <protectedRange sqref="C29:C31" name="区域3_1_93_1"/>
    <protectedRange sqref="C29:C31" name="区域3_98_1"/>
    <protectedRange sqref="C33" name="区域3_102_1"/>
    <protectedRange sqref="C33" name="区域3_1_97_1"/>
    <protectedRange sqref="C35" name="区域3_1_105_1"/>
    <protectedRange sqref="C35" name="区域3_110_1"/>
    <protectedRange sqref="D3" name="区域3_10_2"/>
    <protectedRange sqref="D3" name="区域3_1_7_2"/>
    <protectedRange sqref="D4" name="区域3_14_2"/>
    <protectedRange sqref="D4" name="区域3_1_11_2"/>
    <protectedRange sqref="D8" name="区域3_1_15_2"/>
    <protectedRange sqref="D8" name="区域3_18_2"/>
    <protectedRange sqref="D12" name="区域3_62_2"/>
    <protectedRange sqref="D12" name="区域3_1_59_2"/>
    <protectedRange sqref="D13" name="区域3_1_63_2"/>
    <protectedRange sqref="D13" name="区域3_65_2"/>
    <protectedRange sqref="D15" name="区域3_69_2"/>
    <protectedRange sqref="D15" name="区域3_1_66_2"/>
    <protectedRange sqref="D16" name="区域3_77_2"/>
    <protectedRange sqref="D16" name="区域4_21_2"/>
    <protectedRange sqref="D17" name="区域4_23_2"/>
    <protectedRange sqref="D17" name="区域3_81_2"/>
    <protectedRange sqref="D19" name="区域3_86_2"/>
    <protectedRange sqref="D19" name="区域3_1_81_2"/>
    <protectedRange sqref="D21:D22" name="区域3_1_85_2"/>
    <protectedRange sqref="D21:D22" name="区域3_90_2"/>
    <protectedRange sqref="D25:D26" name="区域3_94_2"/>
    <protectedRange sqref="D25:D26" name="区域3_1_89_2"/>
    <protectedRange sqref="D29:D31" name="区域3_1_93_2"/>
    <protectedRange sqref="D29:D31" name="区域3_98_2"/>
    <protectedRange sqref="D33" name="区域3_102_2"/>
    <protectedRange sqref="D33" name="区域3_1_97_2"/>
    <protectedRange sqref="D35" name="区域3_1_105_2"/>
    <protectedRange sqref="D35" name="区域3_110_2"/>
    <protectedRange sqref="C36" name="区域3_1_2"/>
    <protectedRange sqref="C36 C36" name="区域3_3"/>
    <protectedRange sqref="C37" name="区域3_35"/>
    <protectedRange sqref="C37" name="区域3_1_32"/>
    <protectedRange sqref="C38" name="区域3_1_35"/>
    <protectedRange sqref="C38" name="区域3_38"/>
    <protectedRange sqref="C39" name="区域3_1_41"/>
    <protectedRange sqref="C39" name="区域3_44"/>
    <protectedRange sqref="C40" name="区域3_47"/>
    <protectedRange sqref="C40" name="区域3_1_44"/>
    <protectedRange sqref="C40" name="区域3_1_1_12"/>
    <protectedRange sqref="C40" name="区域3_5_3"/>
    <protectedRange sqref="C41" name="区域3_1_48"/>
    <protectedRange sqref="C41" name="区域3_51"/>
    <protectedRange sqref="C41" name="区域3_1_1_14"/>
    <protectedRange sqref="C41" name="区域3_1_1_1_5"/>
    <protectedRange sqref="C41" name="区域3_5_1_4"/>
    <protectedRange sqref="C44" name="区域3_5_5"/>
    <protectedRange sqref="C42:C44" name="区域3_55"/>
    <protectedRange sqref="C42" name="区域3_1_1_1_7"/>
    <protectedRange sqref="C42:C44" name="区域3_1_52"/>
    <protectedRange sqref="C46:C47" name="区域3_1_67"/>
    <protectedRange sqref="C46:C47" name="区域3_2_15"/>
    <protectedRange sqref="C46:C47" name="区域3_70"/>
    <protectedRange sqref="C49:C50" name="区域3_2_17"/>
    <protectedRange sqref="C49:C50" name="区域3_74"/>
    <protectedRange sqref="C51:C52" name="区域3_78"/>
    <protectedRange sqref="C53:C54" name="区域3_82"/>
    <protectedRange sqref="C53:C54" name="区域3_83"/>
    <protectedRange sqref="C55" name="区域3_1_90"/>
    <protectedRange sqref="C55" name="区域3_2_1_15"/>
    <protectedRange sqref="C55" name="区域3_95"/>
    <protectedRange sqref="C58:C59" name="区域3_1_94"/>
    <protectedRange sqref="C58:C59" name="区域3_99"/>
    <protectedRange sqref="C58:C59" name="区域3_2_27"/>
    <protectedRange sqref="C58:C59" name="区域3_2_1_17"/>
    <protectedRange sqref="C60" name="区域3_1_98"/>
    <protectedRange sqref="C60" name="区域3_103"/>
    <protectedRange sqref="C61" name="区域3_107"/>
    <protectedRange sqref="C61" name="区域3_5_19"/>
    <protectedRange sqref="C62" name="区域3_1_106"/>
    <protectedRange sqref="C62" name="区域3_111"/>
    <protectedRange sqref="C63" name="区域3_1_110"/>
    <protectedRange sqref="C63" name="区域3_115"/>
    <protectedRange sqref="C63" name="区域3_2_1_23"/>
    <protectedRange sqref="C64" name="区域3_1_114"/>
    <protectedRange sqref="C64" name="区域3_119"/>
    <protectedRange sqref="C64" name="区域3_3_33"/>
    <protectedRange sqref="C66" name="区域3_1_118"/>
    <protectedRange sqref="C66" name="区域3_123"/>
    <protectedRange sqref="C66" name="区域3_3_35"/>
    <protectedRange sqref="B41" name="区域1_1_25"/>
    <protectedRange sqref="B36" name="区域3_1_2_1"/>
    <protectedRange sqref="B36" name="区域3_3_1"/>
    <protectedRange sqref="B37" name="区域3_35_1"/>
    <protectedRange sqref="B37" name="区域3_1_32_1"/>
    <protectedRange sqref="B37" name="区域3_1_1_6"/>
    <protectedRange sqref="B38" name="区域3_1_35_1"/>
    <protectedRange sqref="B38" name="区域3_38_1"/>
    <protectedRange sqref="B39" name="区域3_1_41_1"/>
    <protectedRange sqref="B39" name="区域3_44_1"/>
    <protectedRange sqref="B40" name="区域3_47_1"/>
    <protectedRange sqref="B40" name="区域3_1_44_1"/>
    <protectedRange sqref="B40" name="区域3_2_6"/>
    <protectedRange sqref="B40" name="区域3_4_3"/>
    <protectedRange sqref="B41" name="区域3_1_48_1"/>
    <protectedRange sqref="B41" name="区域3_2_8"/>
    <protectedRange sqref="B41" name="区域3_51_1"/>
    <protectedRange sqref="B42:B44" name="区域3_2_10"/>
    <protectedRange sqref="B42:B45" name="区域3_55_1"/>
    <protectedRange sqref="B42:B44" name="区域3_1_52_1"/>
    <protectedRange sqref="B46:B47" name="区域3_1_67_1"/>
    <protectedRange sqref="B46:B47" name="区域3_2_15_1"/>
    <protectedRange sqref="B46:B47" name="区域3_70_1"/>
    <protectedRange sqref="B49:B50" name="区域3_2_17_1"/>
    <protectedRange sqref="B49:B50" name="区域3_74_1"/>
    <protectedRange sqref="B51:B52" name="区域3_78_1"/>
    <protectedRange sqref="B53:B54" name="区域3_82_1"/>
    <protectedRange sqref="B53:B54" name="区域3_83_1"/>
    <protectedRange sqref="B54" name="区域3_2_21"/>
    <protectedRange sqref="B55" name="区域3_1_90_1"/>
    <protectedRange sqref="B55" name="区域3_95_1"/>
    <protectedRange sqref="B58:B59" name="区域3_1_94_1"/>
    <protectedRange sqref="B58:B59" name="区域3_99_1"/>
    <protectedRange sqref="B58:B59" name="区域3_2_27_1"/>
    <protectedRange sqref="B58:B59" name="区域3_1_2_14"/>
    <protectedRange sqref="B58:B59" name="区域3_1_1_1_27"/>
    <protectedRange sqref="B60" name="区域3_1_98_1"/>
    <protectedRange sqref="B60" name="区域3_103_1"/>
    <protectedRange sqref="B61" name="区域3_107_1"/>
    <protectedRange sqref="B61" name="区域3_1_102"/>
    <protectedRange sqref="B62" name="区域3_1_106_1"/>
    <protectedRange sqref="B62" name="区域3_111_1"/>
    <protectedRange sqref="B63" name="区域3_1_110_1"/>
    <protectedRange sqref="B63" name="区域3_115_1"/>
    <protectedRange sqref="B63" name="区域3_1_3_7"/>
    <protectedRange sqref="B64" name="区域3_1_114_1"/>
    <protectedRange sqref="B64" name="区域3_5_1_17"/>
    <protectedRange sqref="B64" name="区域3_119_1"/>
    <protectedRange sqref="B64" name="区域3_3_33_1"/>
    <protectedRange sqref="B66" name="区域3_1_118_1"/>
    <protectedRange sqref="B66" name="区域3_123_1"/>
    <protectedRange sqref="B66" name="区域3_2_39"/>
    <protectedRange sqref="D36" name="区域3_1_2_2"/>
    <protectedRange sqref="D36" name="区域3_3_2"/>
    <protectedRange sqref="D37" name="区域3_35_2"/>
    <protectedRange sqref="D37" name="区域3_1_32_2"/>
    <protectedRange sqref="D38" name="区域3_1_35_2"/>
    <protectedRange sqref="D38 D38" name="区域3_38_2"/>
    <protectedRange sqref="D39" name="区域3_1_41_2"/>
    <protectedRange sqref="D39" name="区域3_44_2"/>
    <protectedRange sqref="D40" name="区域3_47_2"/>
    <protectedRange sqref="D40" name="区域3_1_44_2"/>
    <protectedRange sqref="D40" name="区域3_1_1_12_1"/>
    <protectedRange sqref="D40" name="区域3_5_3_1"/>
    <protectedRange sqref="D41" name="区域3_1_48_2"/>
    <protectedRange sqref="D41" name="区域3_51_2"/>
    <protectedRange sqref="D44" name="区域3_5_5_1"/>
    <protectedRange sqref="D42:D44" name="区域3_55_2"/>
    <protectedRange sqref="D42:D45 D44" name="区域3_1_52_2"/>
    <protectedRange sqref="D46:D47" name="区域3_1_67_2"/>
    <protectedRange sqref="D46:D47" name="区域3_2_15_2"/>
    <protectedRange sqref="D46:D48" name="区域3_70_2"/>
    <protectedRange sqref="D49:D50" name="区域3_2_17_2"/>
    <protectedRange sqref="D49:D50" name="区域3_74_2"/>
    <protectedRange sqref="D51:D52" name="区域3_78_2"/>
    <protectedRange sqref="D53:D54" name="区域3_82_2"/>
    <protectedRange sqref="D53:D54" name="区域3_83_2"/>
    <protectedRange sqref="D54" name="区域3_3_18"/>
    <protectedRange sqref="D55" name="区域3_1_90_2"/>
    <protectedRange sqref="D55" name="区域3_2_1_15_1"/>
    <protectedRange sqref="D55" name="区域3_95_2"/>
    <protectedRange sqref="D58:D59" name="区域3_1_94_2"/>
    <protectedRange sqref="D58:D59" name="区域3_99_2"/>
    <protectedRange sqref="D58:D59" name="区域3_2_27_2"/>
    <protectedRange sqref="D58:D59" name="区域3_2_1_17_1"/>
    <protectedRange sqref="D60" name="区域3_1_98_2"/>
    <protectedRange sqref="D60" name="区域3_103_2"/>
    <protectedRange sqref="D61" name="区域3_107_2"/>
    <protectedRange sqref="D61" name="区域3_5_19_1"/>
    <protectedRange sqref="D62" name="区域3_1_106_2"/>
    <protectedRange sqref="D62" name="区域3_111_2"/>
    <protectedRange sqref="D63" name="区域3_1_110_2"/>
    <protectedRange sqref="D63" name="区域3_115_2"/>
    <protectedRange sqref="D63" name="区域3_3_1_13"/>
    <protectedRange sqref="D64" name="区域3_1_114_2"/>
    <protectedRange sqref="D64" name="区域3_119_2"/>
    <protectedRange sqref="D64" name="区域3_3_33_2"/>
    <protectedRange sqref="D66" name="区域3_1_118_2"/>
    <protectedRange sqref="D66" name="区域3_123_2"/>
    <protectedRange sqref="D66" name="区域3_3_35_1"/>
    <protectedRange sqref="B77:B78" name="区域1_79"/>
    <protectedRange sqref="B92:B93" name="区域1_1_29"/>
    <protectedRange sqref="B93" name="区域1_17_1_3"/>
    <protectedRange sqref="B94" name="区域1_16_8"/>
    <protectedRange sqref="B67" name="区域3_9"/>
    <protectedRange sqref="B67" name="区域3_1_6"/>
    <protectedRange sqref="B68:B69" name="区域3_1_10"/>
    <protectedRange sqref="B68:B69" name="区域3_13"/>
    <protectedRange sqref="B71:B72" name="区域3_17"/>
    <protectedRange sqref="B71:B72" name="区域3_1_14"/>
    <protectedRange sqref="B74:B75" name="区域3_21"/>
    <protectedRange sqref="B74:B75" name="区域3_1_18"/>
    <protectedRange sqref="B76" name="区域3_1_22"/>
    <protectedRange sqref="B76" name="区域3_25"/>
    <protectedRange sqref="B80" name="区域3_29"/>
    <protectedRange sqref="B80" name="区域3_1_26"/>
    <protectedRange sqref="B82" name="区域14"/>
    <protectedRange sqref="B82" name="区域3_1_30"/>
    <protectedRange sqref="B82" name="区域3_33"/>
    <protectedRange sqref="B84" name="区域3_39"/>
    <protectedRange sqref="B84" name="区域3_1_36"/>
    <protectedRange sqref="B85" name="区域3_53"/>
    <protectedRange sqref="B85" name="区域3_1_50"/>
    <protectedRange sqref="B88" name="区域3_1_56"/>
    <protectedRange sqref="B88" name="区域3_59"/>
    <protectedRange sqref="B92:B93" name="区域3_61"/>
    <protectedRange sqref="B92:B93" name="区域3_1_58"/>
    <protectedRange sqref="B97" name="区域3_1_62"/>
    <protectedRange sqref="B97" name="区域4_15"/>
    <protectedRange sqref="B101" name="区域4_17"/>
    <protectedRange sqref="B101" name="区域3_68"/>
    <protectedRange sqref="B109:B110" name="区域3_72"/>
    <protectedRange sqref="B109:B110" name="区域3_1_69"/>
    <protectedRange sqref="B115:B116" name="区域3_1_73"/>
    <protectedRange sqref="B115:B116" name="区域3_76"/>
    <protectedRange sqref="B119:B120" name="区域3_80"/>
    <protectedRange sqref="B119:B120" name="区域3_1_76"/>
    <protectedRange sqref="B125" name="区域3_1_80"/>
    <protectedRange sqref="B125" name="区域3_85"/>
    <protectedRange sqref="B131:B133" name="区域3_89"/>
    <protectedRange sqref="B131:B133" name="区域3_1_84"/>
    <protectedRange sqref="B137" name="区域2_1_5"/>
    <protectedRange sqref="B137" name="区域3_1_88"/>
    <protectedRange sqref="B137" name="区域3_93"/>
    <protectedRange sqref="B141" name="区域2_5"/>
    <protectedRange sqref="B141" name="区域3_97"/>
    <protectedRange sqref="B141" name="区域3_1_92"/>
    <protectedRange sqref="B143" name="区域3_1_96"/>
    <protectedRange sqref="B143" name="区域3_101"/>
    <protectedRange sqref="B144" name="区域3_1_100"/>
    <protectedRange sqref="B144" name="区域3_105"/>
    <protectedRange sqref="B146" name="区域3_109"/>
    <protectedRange sqref="B146" name="区域3_1_104"/>
    <protectedRange sqref="B151" name="区域3_1_108"/>
    <protectedRange sqref="B151" name="区域3_113"/>
    <protectedRange sqref="B154" name="区域3_1_112"/>
    <protectedRange sqref="B154" name="区域3_117"/>
    <protectedRange sqref="B156" name="区域3_121"/>
    <protectedRange sqref="B156" name="区域3_1_116"/>
    <protectedRange sqref="C77:C78" name="区域1_79_1"/>
    <protectedRange sqref="C91" name="区域1_9_3_1"/>
    <protectedRange sqref="C92:C94" name="区域1_1_29_1"/>
    <protectedRange sqref="C93" name="区域1_9_2_3"/>
    <protectedRange sqref="C94" name="区域1_6_1_7"/>
    <protectedRange sqref="C93" name="区域1_9_3_2"/>
    <protectedRange sqref="C99 C105" name="区域1_54"/>
    <protectedRange sqref="C67" name="区域3_9_1"/>
    <protectedRange sqref="C67" name="区域3_1_6_1"/>
    <protectedRange sqref="C68:C69" name="区域3_1_10_1"/>
    <protectedRange sqref="C68:C69" name="区域3_13_1"/>
    <protectedRange sqref="C71:C72" name="区域3_17_1"/>
    <protectedRange sqref="C71:C72" name="区域3_1_14_1"/>
    <protectedRange sqref="C74:C75" name="区域3_21_1"/>
    <protectedRange sqref="C74:C75" name="区域3_1_18_1"/>
    <protectedRange sqref="C85" name="区域4_5"/>
    <protectedRange sqref="C85" name="区域4_1_5"/>
    <protectedRange sqref="C76" name="区域3_1_22_1"/>
    <protectedRange sqref="C76" name="区域3_25_1"/>
    <protectedRange sqref="C80" name="区域3_29_1"/>
    <protectedRange sqref="C80" name="区域3_1_26_1"/>
    <protectedRange sqref="C82:C83" name="区域14_1"/>
    <protectedRange sqref="C82:C83" name="区域3_1_30_1"/>
    <protectedRange sqref="C82:C83" name="区域3_33_1"/>
    <protectedRange sqref="C84" name="区域3_39_1"/>
    <protectedRange sqref="C84" name="区域3_1_36_1"/>
    <protectedRange sqref="C86" name="区域3_53_1"/>
    <protectedRange sqref="C86" name="区域3_1_50_1"/>
    <protectedRange sqref="C88" name="区域3_1_56_1"/>
    <protectedRange sqref="C88" name="区域3_59_1"/>
    <protectedRange sqref="C92:C94" name="区域3_61_1"/>
    <protectedRange sqref="C92:C94" name="区域3_1_58_1"/>
    <protectedRange sqref="C99 C105" name="区域4_14"/>
    <protectedRange sqref="C99 C105" name="区域4_1_16"/>
    <protectedRange sqref="C97 C100" name="区域3_1_62_1"/>
    <protectedRange sqref="C97 C100" name="区域4_15_1"/>
    <protectedRange sqref="C101 C106" name="区域4_17_1"/>
    <protectedRange sqref="C101 C106" name="区域3_68_1"/>
    <protectedRange sqref="C109:C110 C112:C114" name="区域3_72_1"/>
    <protectedRange sqref="C109:C110 C112:C114" name="区域3_1_69_1"/>
    <protectedRange sqref="C115:C116" name="区域3_1_73_1"/>
    <protectedRange sqref="C115:C116" name="区域3_76_1"/>
    <protectedRange sqref="C119:C120" name="区域3_80_1"/>
    <protectedRange sqref="C119:C120" name="区域3_1_76_1"/>
    <protectedRange sqref="C125:C130" name="区域3_1_80_1"/>
    <protectedRange sqref="C125:C130" name="区域3_85_1"/>
    <protectedRange sqref="C131:C133" name="区域3_89_1"/>
    <protectedRange sqref="C131:C133" name="区域3_1_84_1"/>
    <protectedRange sqref="C137" name="区域2_1_5_1"/>
    <protectedRange sqref="C137 C140" name="区域3_1_88_1"/>
    <protectedRange sqref="C137 C140" name="区域3_93_1"/>
    <protectedRange sqref="C141" name="区域2_5_1"/>
    <protectedRange sqref="C141" name="区域3_97_1"/>
    <protectedRange sqref="C141" name="区域3_1_92_1"/>
    <protectedRange sqref="C143" name="区域3_1_96_1"/>
    <protectedRange sqref="C143" name="区域3_101_1"/>
    <protectedRange sqref="C144:C145 C149" name="区域3_1_100_1"/>
    <protectedRange sqref="C144:C145 C149" name="区域3_105_1"/>
    <protectedRange sqref="C146:C148 C150 C153" name="区域3_109_1"/>
    <protectedRange sqref="C146:C148 C150 C153" name="区域3_1_104_1"/>
    <protectedRange sqref="C151:C152 C154" name="区域3_1_108_1"/>
    <protectedRange sqref="C151:C152 C154" name="区域3_113_1"/>
    <protectedRange sqref="C155" name="区域3_1_112_1"/>
    <protectedRange sqref="C155" name="区域3_117_1"/>
    <protectedRange sqref="C156:C157" name="区域3_121_1"/>
    <protectedRange sqref="C156:C157" name="区域3_1_116_1"/>
    <protectedRange sqref="D67" name="区域3_9_2"/>
    <protectedRange sqref="D67" name="区域3_1_6_2"/>
    <protectedRange sqref="D68:D69" name="区域3_1_10_2"/>
    <protectedRange sqref="D68:D69" name="区域3_13_2"/>
    <protectedRange sqref="D71:D72" name="区域3_17_2"/>
    <protectedRange sqref="D71:D72" name="区域3_1_14_2"/>
    <protectedRange sqref="D74:D75" name="区域3_21_2"/>
    <protectedRange sqref="D74:D75" name="区域3_1_18_2"/>
    <protectedRange sqref="D76" name="区域3_1_22_2"/>
    <protectedRange sqref="D76" name="区域3_25_2"/>
    <protectedRange sqref="D80" name="区域3_29_2"/>
    <protectedRange sqref="D80" name="区域3_1_26_2"/>
    <protectedRange sqref="D82:D83" name="区域3_1_30_2"/>
    <protectedRange sqref="D82:D83" name="区域3_33_2"/>
    <protectedRange sqref="D84" name="区域3_39_2"/>
    <protectedRange sqref="D84" name="区域3_1_36_2"/>
    <protectedRange sqref="D85:D86" name="区域3_53_2"/>
    <protectedRange sqref="D85:D86" name="区域3_1_50_2"/>
    <protectedRange sqref="D88" name="区域3_1_56_2"/>
    <protectedRange sqref="D88" name="区域3_59_2"/>
    <protectedRange sqref="D92:D94" name="区域3_61_2"/>
    <protectedRange sqref="D92:D94" name="区域3_1_58_2"/>
    <protectedRange sqref="D97 D99:D100" name="区域3_1_62_2"/>
    <protectedRange sqref="D97 D99:D100" name="区域4_15_2"/>
    <protectedRange sqref="D101 D105:D106" name="区域4_17_2"/>
    <protectedRange sqref="D101 D105:D106" name="区域3_68_2"/>
    <protectedRange sqref="D109:D110 D112:D114" name="区域3_72_2"/>
    <protectedRange sqref="D109:D110 D112:D114" name="区域3_1_69_2"/>
    <protectedRange sqref="D115:D116" name="区域3_1_73_2"/>
    <protectedRange sqref="D115:D116" name="区域3_76_2"/>
    <protectedRange sqref="D119:D120" name="区域3_80_2"/>
    <protectedRange sqref="D119:D120" name="区域3_1_76_2"/>
    <protectedRange sqref="D125:D130" name="区域3_1_80_2"/>
    <protectedRange sqref="D125:D130" name="区域3_85_2"/>
    <protectedRange sqref="D131:D133" name="区域3_89_2"/>
    <protectedRange sqref="D131:D133" name="区域3_1_84_2"/>
    <protectedRange sqref="D137 D140" name="区域3_1_88_2"/>
    <protectedRange sqref="D137 D140" name="区域3_93_2"/>
    <protectedRange sqref="D141" name="区域3_97_2"/>
    <protectedRange sqref="D141" name="区域3_1_92_2"/>
    <protectedRange sqref="D143" name="区域3_1_96_2"/>
    <protectedRange sqref="D143" name="区域3_101_2"/>
    <protectedRange sqref="D144:D145" name="区域3_1_100_2"/>
    <protectedRange sqref="D144:D145" name="区域3_105_2"/>
    <protectedRange sqref="D146:D150" name="区域3_109_2"/>
    <protectedRange sqref="D146:D150" name="区域3_1_104_2"/>
    <protectedRange sqref="D151:D153" name="区域3_1_108_2"/>
    <protectedRange sqref="D151:D153" name="区域3_113_2"/>
    <protectedRange sqref="D154:D155" name="区域3_1_112_2"/>
    <protectedRange sqref="D154:D155" name="区域3_117_2"/>
    <protectedRange sqref="D156:D157" name="区域3_121_2"/>
    <protectedRange sqref="D156:D157" name="区域3_1_116_2"/>
    <protectedRange sqref="B161" name="区域1_67"/>
    <protectedRange sqref="B164" name="区域1_1_4"/>
    <protectedRange sqref="B173" name="区域1_92"/>
    <protectedRange sqref="B173" name="区域1_4_11"/>
    <protectedRange sqref="B173" name="区域1_4_1_1_2"/>
    <protectedRange sqref="B174" name="区域1_94"/>
    <protectedRange sqref="B176" name="区域1_54_1"/>
    <protectedRange sqref="B158" name="区域4_1"/>
    <protectedRange sqref="B158" name="区域3_2"/>
    <protectedRange sqref="B160" name="区域4_1_2"/>
    <protectedRange sqref="B160" name="区域4_2"/>
    <protectedRange sqref="B162:B163" name="区域4_3"/>
    <protectedRange sqref="B162:B163" name="区域4_1_3"/>
    <protectedRange sqref="B165:B166" name="区域4_1_4"/>
    <protectedRange sqref="B165:B166" name="区域4_4"/>
    <protectedRange sqref="B167:B168" name="区域4_5_1"/>
    <protectedRange sqref="B167:B168" name="区域4_1_5_1"/>
    <protectedRange sqref="B170" name="区域4_6"/>
    <protectedRange sqref="B170" name="区域4_1_6"/>
    <protectedRange sqref="B171" name="区域4_1_7"/>
    <protectedRange sqref="B171" name="区域4_7"/>
    <protectedRange sqref="B172" name="区域4_1_8"/>
    <protectedRange sqref="B172" name="区域4_8"/>
    <protectedRange sqref="B173" name="区域4_1_10_3"/>
    <protectedRange sqref="B173" name="区域4_1_1_1"/>
    <protectedRange sqref="B173" name="区域1_1"/>
    <protectedRange sqref="B174" name="区域4_10"/>
    <protectedRange sqref="B174" name="区域4_1_12"/>
    <protectedRange sqref="B175" name="区域4_1_13"/>
    <protectedRange sqref="B175" name="区域4_11"/>
    <protectedRange sqref="B176" name="区域4_14_1"/>
    <protectedRange sqref="B176" name="区域4_1_16_1"/>
    <protectedRange sqref="B177" name="区域4_18"/>
    <protectedRange sqref="B177" name="区域4_1_18"/>
    <protectedRange sqref="B178" name="区域4_1_19"/>
    <protectedRange sqref="B178" name="区域4_19"/>
    <protectedRange sqref="B179" name="区域4_24"/>
    <protectedRange sqref="B179" name="区域4_1_22"/>
    <protectedRange sqref="B180" name="区域4_30"/>
    <protectedRange sqref="B180" name="区域4_1_28"/>
    <protectedRange sqref="B183" name="区域4_1_29"/>
    <protectedRange sqref="B183" name="区域4_31"/>
    <protectedRange sqref="B186" name="区域4_32"/>
    <protectedRange sqref="B186" name="区域4_1_30"/>
    <protectedRange sqref="B190" name="区域4_33"/>
    <protectedRange sqref="B190" name="区域4_1_31"/>
    <protectedRange sqref="C161" name="区域1_67_1"/>
    <protectedRange sqref="C164" name="区域1_1_4_1"/>
    <protectedRange sqref="C173" name="区域1_92_1"/>
    <protectedRange sqref="C173" name="区域1_5_1_10"/>
    <protectedRange sqref="C176" name="区域1_54_2"/>
    <protectedRange sqref="C158" name="区域4_1_1"/>
    <protectedRange sqref="C158" name="区域3_2_1"/>
    <protectedRange sqref="C160:C161" name="区域4_1_2_1"/>
    <protectedRange sqref="C160:C161" name="区域4_2_1"/>
    <protectedRange sqref="C162:C164" name="区域4_3_1"/>
    <protectedRange sqref="C162:C164" name="区域4_1_3_1"/>
    <protectedRange sqref="C165:C166" name="区域4_1_4_1"/>
    <protectedRange sqref="C165:C166" name="区域4_4_1"/>
    <protectedRange sqref="C167:C169" name="区域4_5_2"/>
    <protectedRange sqref="C167:C169" name="区域4_1_5_2"/>
    <protectedRange sqref="C170" name="区域4_6_1"/>
    <protectedRange sqref="C170" name="区域4_1_6_1"/>
    <protectedRange sqref="C171" name="区域4_1_7_1"/>
    <protectedRange sqref="C171" name="区域4_7_1"/>
    <protectedRange sqref="C172" name="区域4_1_8_1"/>
    <protectedRange sqref="C172" name="区域4_8_1"/>
    <protectedRange sqref="C173" name="区域4_1_10_4"/>
    <protectedRange sqref="C173" name="区域4_1_1_1_1"/>
    <protectedRange sqref="C173" name="区域1_1_1"/>
    <protectedRange sqref="C174" name="区域4_10_1"/>
    <protectedRange sqref="C174" name="区域4_1_12_1"/>
    <protectedRange sqref="C175" name="区域4_1_13_1"/>
    <protectedRange sqref="C175" name="区域4_11_1"/>
    <protectedRange sqref="C176" name="区域4_14_2"/>
    <protectedRange sqref="C176" name="区域4_1_16_2"/>
    <protectedRange sqref="C177" name="区域4_18_1"/>
    <protectedRange sqref="C177" name="区域4_1_18_1"/>
    <protectedRange sqref="C178" name="区域4_1_19_1"/>
    <protectedRange sqref="C178" name="区域4_19_1"/>
    <protectedRange sqref="C179" name="区域4_24_1"/>
    <protectedRange sqref="C179" name="区域4_1_22_1"/>
    <protectedRange sqref="C180:C185" name="区域4_30_1"/>
    <protectedRange sqref="C180:C185" name="区域4_1_28_1"/>
    <protectedRange sqref="C186:C189" name="区域4_32_1"/>
    <protectedRange sqref="C186:C189" name="区域4_1_30_1"/>
    <protectedRange sqref="C190" name="区域3_121_3"/>
    <protectedRange sqref="C190" name="区域3_1_116_3"/>
    <protectedRange sqref="C191:C193" name="区域4_33_1"/>
    <protectedRange sqref="C191:C193" name="区域4_1_31_1"/>
    <protectedRange sqref="D158" name="区域4_1_9"/>
    <protectedRange sqref="D158" name="区域3_2_2"/>
    <protectedRange sqref="D160:D161" name="区域4_1_2_2"/>
    <protectedRange sqref="D160:D161" name="区域4_2_2"/>
    <protectedRange sqref="D162:D164" name="区域4_3_2"/>
    <protectedRange sqref="D162:D164" name="区域4_1_3_2"/>
    <protectedRange sqref="D165:D166" name="区域4_1_4_2"/>
    <protectedRange sqref="D165:D166" name="区域4_4_2"/>
    <protectedRange sqref="D167:D169" name="区域4_5_3"/>
    <protectedRange sqref="D167:D169" name="区域4_1_5_3"/>
    <protectedRange sqref="D170" name="区域4_6_2"/>
    <protectedRange sqref="D170" name="区域4_1_6_2"/>
    <protectedRange sqref="D171" name="区域4_1_7_2"/>
    <protectedRange sqref="D171" name="区域4_7_2"/>
    <protectedRange sqref="D172" name="区域4_1_8_2"/>
    <protectedRange sqref="D172" name="区域4_8_2"/>
    <protectedRange sqref="D173" name="区域4_1_10_5"/>
    <protectedRange sqref="D173" name="区域4_1_1_1_2"/>
    <protectedRange sqref="D173" name="区域1_1_2"/>
    <protectedRange sqref="D174" name="区域4_10_2"/>
    <protectedRange sqref="D174" name="区域4_1_12_2"/>
    <protectedRange sqref="D175" name="区域4_1_13_2"/>
    <protectedRange sqref="D175" name="区域4_11_2"/>
    <protectedRange sqref="D176" name="区域4_14_3"/>
    <protectedRange sqref="D176" name="区域4_1_16_3"/>
    <protectedRange sqref="D177" name="区域4_18_2"/>
    <protectedRange sqref="D177" name="区域4_1_18_2"/>
    <protectedRange sqref="D178" name="区域4_1_19_2"/>
    <protectedRange sqref="D178" name="区域4_19_2"/>
    <protectedRange sqref="D179" name="区域4_24_2"/>
    <protectedRange sqref="D179" name="区域4_1_22_2"/>
    <protectedRange sqref="D180:D182" name="区域4_30_2"/>
    <protectedRange sqref="D180:D182" name="区域4_1_28_2"/>
    <protectedRange sqref="D183:D185" name="区域4_1_29_1"/>
    <protectedRange sqref="D183:D185" name="区域4_31_1"/>
    <protectedRange sqref="D186:D189" name="区域4_32_2"/>
    <protectedRange sqref="D186:D189" name="区域4_1_30_2"/>
    <protectedRange sqref="D190:D193" name="区域4_33_2"/>
    <protectedRange sqref="D190:D193" name="区域4_1_31_2"/>
    <protectedRange sqref="B200" name="区域1_18"/>
    <protectedRange sqref="B202" name="区域1_27"/>
    <protectedRange sqref="B194" name="区域2_2"/>
    <protectedRange sqref="B194" name="区域3_8"/>
    <protectedRange sqref="B195" name="区域3_1_9"/>
    <protectedRange sqref="B195" name="区域3_12"/>
    <protectedRange sqref="B195" name="区域3_1_1_1"/>
    <protectedRange sqref="B197" name="区域3_1_13"/>
    <protectedRange sqref="B197" name="区域3_16"/>
    <protectedRange sqref="B197" name="区域3_3_1_1"/>
    <protectedRange sqref="B199" name="区域3_20"/>
    <protectedRange sqref="B199" name="区域3_1_17"/>
    <protectedRange sqref="B200" name="区域3_24"/>
    <protectedRange sqref="B200" name="区域3_1_21"/>
    <protectedRange sqref="B201" name="区域3_28"/>
    <protectedRange sqref="B201" name="区域3_15_1"/>
    <protectedRange sqref="B202" name="区域3_32"/>
    <protectedRange sqref="B202" name="区域3_5_1_1"/>
    <protectedRange sqref="B202" name="区域3_3_3"/>
    <protectedRange sqref="B202" name="区域3_5_2_1"/>
    <protectedRange sqref="B202" name="区域3_15_2"/>
    <protectedRange sqref="B203" name="区域3_5_1_2"/>
    <protectedRange sqref="B203" name="区域3_3_4"/>
    <protectedRange sqref="B203" name="区域3_36"/>
    <protectedRange sqref="B205:B206" name="区域3_1_2_8"/>
    <protectedRange sqref="B205:B206" name="区域3_79"/>
    <protectedRange sqref="B205:B206" name="区域3_1_75"/>
    <protectedRange sqref="B205:B206" name="区域3_1_1_28"/>
    <protectedRange sqref="B207" name="区域3_1_2_10"/>
    <protectedRange sqref="B207" name="区域3_84"/>
    <protectedRange sqref="B207" name="区域3_1_1_30"/>
    <protectedRange sqref="B207" name="区域3_1_1_1_1_1_10"/>
    <protectedRange sqref="B207" name="区域3_1_79"/>
    <protectedRange sqref="B208" name="区域3_1_2_11"/>
    <protectedRange sqref="B208" name="区域3_1_1_32"/>
    <protectedRange sqref="B208" name="区域3_88"/>
    <protectedRange sqref="B208" name="区域3_3_20"/>
    <protectedRange sqref="B209" name="区域3_3_21"/>
    <protectedRange sqref="B209" name="区域3_92"/>
    <protectedRange sqref="B210" name="区域3_96"/>
    <protectedRange sqref="B210" name="区域3_1_1_35"/>
    <protectedRange sqref="B211" name="区域3_100"/>
    <protectedRange sqref="B211" name="区域3_4_15"/>
    <protectedRange sqref="B211" name="区域3_1_1_37"/>
    <protectedRange sqref="B211" name="区域3_1_1_1_28"/>
    <protectedRange sqref="C200" name="区域1_18_1"/>
    <protectedRange sqref="C202" name="区域1_27_1"/>
    <protectedRange sqref="C194" name="区域2_2_1"/>
    <protectedRange sqref="C194" name="区域3_8_1"/>
    <protectedRange sqref="C195:C196" name="区域3_1_9_1"/>
    <protectedRange sqref="C195:C196" name="区域3_2_1_1"/>
    <protectedRange sqref="C195:C196" name="区域3_12_1"/>
    <protectedRange sqref="C195:C196" name="区域3_2_1_1_1"/>
    <protectedRange sqref="C197:C198" name="区域3_1_13_1"/>
    <protectedRange sqref="C197:C198" name="区域3_2_2_1"/>
    <protectedRange sqref="C197:C198" name="区域3_16_1"/>
    <protectedRange sqref="C197:C198" name="区域3_2_1_2"/>
    <protectedRange sqref="C197:C198" name="区域3_3_1_2"/>
    <protectedRange sqref="C199" name="区域3_20_1"/>
    <protectedRange sqref="C199" name="区域3_1_17_1"/>
    <protectedRange sqref="C200" name="区域3_24_1"/>
    <protectedRange sqref="C200" name="区域3_1_21_1"/>
    <protectedRange sqref="C201" name="区域3_28_1"/>
    <protectedRange sqref="C202" name="区域3_32_1"/>
    <protectedRange sqref="C202" name="区域3_6_2"/>
    <protectedRange sqref="C202" name="区域3_3_3_1"/>
    <protectedRange sqref="C202" name="区域3_6_1_1"/>
    <protectedRange sqref="C203:C204" name="区域3_3_4_1"/>
    <protectedRange sqref="C203" name="区域3_6_1_2"/>
    <protectedRange sqref="C203:C204" name="区域3_36_1"/>
    <protectedRange sqref="C205:C206" name="区域3_79_1"/>
    <protectedRange sqref="C207" name="区域3_84_1"/>
    <protectedRange sqref="C207" name="区域3_1_79_1"/>
    <protectedRange sqref="C208" name="区域3_88_1"/>
    <protectedRange sqref="C209:C211" name="区域3_92_1"/>
    <protectedRange sqref="D194" name="区域2_2_2"/>
    <protectedRange sqref="D194" name="区域3_8_2"/>
    <protectedRange sqref="D195:D196" name="区域3_1_9_2"/>
    <protectedRange sqref="D195:D196" name="区域3_2_1_3"/>
    <protectedRange sqref="D195:D196" name="区域3_12_2"/>
    <protectedRange sqref="D195:D196" name="区域3_2_1_1_2"/>
    <protectedRange sqref="D197:D198" name="区域3_1_13_2"/>
    <protectedRange sqref="D197:D198" name="区域3_2_2_2"/>
    <protectedRange sqref="D197:D198" name="区域3_16_2"/>
    <protectedRange sqref="D197:D198" name="区域3_2_1_2_1"/>
    <protectedRange sqref="D197:D198" name="区域3_3_1_3"/>
    <protectedRange sqref="D199" name="区域3_20_2"/>
    <protectedRange sqref="D199" name="区域3_1_17_2"/>
    <protectedRange sqref="D199" name="区域3_1_1_2"/>
    <protectedRange sqref="D200" name="区域3_24_2"/>
    <protectedRange sqref="D200" name="区域3_1_1_3"/>
    <protectedRange sqref="D200" name="区域3_1_21_2"/>
    <protectedRange sqref="D200" name="区域3_1_2_1_1"/>
    <protectedRange sqref="D200" name="区域3_1_1_1_1"/>
    <protectedRange sqref="D201" name="区域3_1_1_4"/>
    <protectedRange sqref="D201" name="区域3_1_2_2_1"/>
    <protectedRange sqref="D201" name="区域3_28_2"/>
    <protectedRange sqref="D202" name="区域3_32_2"/>
    <protectedRange sqref="D202" name="区域3_6_2_1"/>
    <protectedRange sqref="D202" name="区域3_3_3_2"/>
    <protectedRange sqref="D202" name="区域3_6_1_1_1"/>
    <protectedRange sqref="D203:D204" name="区域3_3_4_2"/>
    <protectedRange sqref="D203" name="区域3_6_1_2_1"/>
    <protectedRange sqref="D203:D204" name="区域3_36_2"/>
    <protectedRange sqref="D205:D206 D206 D206" name="区域3_79_2"/>
    <protectedRange sqref="D207" name="区域3_84_2"/>
    <protectedRange sqref="D207" name="区域3_1_79_2"/>
    <protectedRange sqref="D208:D211" name="区域3_88_2"/>
    <protectedRange sqref="D208:D211" name="区域3_6_2_1_1"/>
    <protectedRange sqref="D208:D211" name="区域3_9_4"/>
    <protectedRange sqref="D209" name="区域3_9_6"/>
    <protectedRange sqref="D210" name="区域3_2_26"/>
    <protectedRange sqref="D210" name="区域3_6_8"/>
    <protectedRange sqref="D211" name="区域3_2_28"/>
    <protectedRange sqref="D211" name="区域3_4_15_1"/>
    <protectedRange sqref="D211" name="区域3_2_1_1_2_1"/>
    <protectedRange sqref="D211" name="区域3_6_1_7"/>
  </protectedRanges>
  <mergeCells count="1">
    <mergeCell ref="A217:G217"/>
  </mergeCells>
  <conditionalFormatting sqref="D2:D39 D41:D211">
    <cfRule type="duplicateValues" dxfId="1" priority="1"/>
  </conditionalFormatting>
  <dataValidations count="5">
    <dataValidation allowBlank="1" showInputMessage="1" showErrorMessage="1" prompt="请填写使用人" sqref="B2 B12 B13 B14 B15 B16 B17 B18 B19 B20 B24 B28 B32 B33 B34 B35 B36 B37 B38 B39 B40 B41 B45 B48 B52 B54 B55 B60 B61 B62 B63 B64 B65 B66 B67 B69 B72 B75 B76 B78 B79 B80 B81 B82 B83 B84 B85 B86 B87 B89 B97 B98 B99 B100 B101 B104 B107 B108 B111 B112 B120 B125 B127 B137 B139 B140 B141 B142 B143 B144 B145 B146 B147 B149 B150 B151 B153 B157 B158 B159 B160 B161 B164 B169 B170 B171 B172 B173 B174 B175 B177 B178 B179 B180 B181 B182 B183 B184 B185 B186 B189 B190 B193 B194 B196 B198 B199 B200 B201 B202 B203 B204 B206 B208 B209 B210 B211 B212 B213 B5:B6 B9:B10 B21:B22 B25:B26 B29:B31 B42:B44 B46:B47 B49:B50 B56:B57 B58:B59 B90:B91 B92:B93 B95:B96 B102:B103 B105:B106 B109:B110 B113:B114 B115:B116 B117:B118 B122:B124 B128:B130 B132:B133 B134:B136 B162:B163 B165:B166 B167:B168 B187:B188 B191:B192"/>
    <dataValidation allowBlank="1" showInputMessage="1" showErrorMessage="1" prompt="公账收款，请在“备注”栏填写打款日期及公账账号" sqref="C2 C3 C4 C8 C13 C14 C15 C16 C17 C18 C19 C20 C32 C33 C34 C35 C37 C38 C39 C40 C41 C45 C48 C55 C60 C61 C62 C63 C64 C65 C66 C67 C70 C73 C76 C79 C80 C81 C82 C83 C84 C85 C86 C87 C88 C89 C94 C97 C98 C99 C100 C101 C104 C105 C106 C107 C108 C111 C112 C119 C120 C121 C122 C123 C124 C125 C126 C127 C134 C135 C136 C137 C140 C141 C142 C143 C144 C145 C146 C147 C148 C149 C150 C151 C152 C153 C154 C155 C156 C157 C158 C159 C160 C161 C164 C169 C170 C171 C172 C173 C174 C175 C176 C177 C178 C179 C180 C181 C182 C183 C184 C185 C186 C187 C188 C189 C190 C191 C192 C193 C194 C195 C196 C197 C198 C199 C200 C201 C202 C203 C204 C207 C208 C209 C210 C211 C212 C213 C214 C215 C5:C7 C9:C11 C21:C22 C23:C24 C25:C26 C27:C28 C29:C31 C42:C44 C46:C47 C49:C50 C51:C52 C53:C54 C56:C57 C58:C59 C68:C69 C71:C72 C74:C75 C77:C78 C90:C91 C92:C93 C95:C96 C102:C103 C109:C110 C113:C114 C115:C116 C117:C118 C128:C130 C131:C133 C138:C139 C162:C163 C165:C166 C167:C168 C205:C206"/>
    <dataValidation allowBlank="1" showInputMessage="1" showErrorMessage="1" prompt="网络订单请填写" sqref="D2 D3 D4 D7 D8 D11 D12 D13 D14 D15 D16 D17 D18 D19 D20 D22 D26 D32 D33 D34 D35 D36 D37 D38 D39 D41 D45 D48 D55 D60 D61 D62 D63 D64 D65 D66 D76 D78 D79 D80 D81 D82 D83 D84 D85 D86 D88 D89 D91 D94 D96 D97 D98 D99 D101 D104 D105 D107 D108 D111 D112 D114 D118 D125 D137 D140 D141 D142 D143 D144 D145 D146 D149 D150 D151 D153 D157 D158 D159 D160 D163 D164 D166 D168 D169 D173 D174 D175 D176 D177 D178 D179 D180 D181 D182 D183 D184 D185 D186 D189 D190 D193 D195 D197 D204 D205 D208 D209 D210 D211 D212 D213 D23:D24 D27:D28 D30:D31 D42:D44 D46:D47 D49:D50 D51:D52 D53:D54 D56:D57 D58:D59 D68:D69 D71:D72 D74:D75 D92:D93 D102:D103 D109:D110 D115:D116 D119:D120 D122:D124 D126:D127 D128:D130 D131:D133 D134:D136 D138:D139 D187:D188 D191:D192"/>
    <dataValidation allowBlank="1" showInputMessage="1" showErrorMessage="1" prompt="网络预付，请选择网站及填写订单号" sqref="C12"/>
    <dataValidation allowBlank="1" showInputMessage="1" showErrorMessage="1" prompt="房费应收款，请在右边备注栏填写担保人等信息" sqref="C36"/>
  </dataValidations>
  <pageMargins left="0.75" right="0.75" top="1" bottom="1" header="0.5" footer="0.5"/>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1"/>
  <sheetViews>
    <sheetView workbookViewId="0">
      <selection activeCell="I8" sqref="I8"/>
    </sheetView>
  </sheetViews>
  <sheetFormatPr defaultColWidth="8.725" defaultRowHeight="13.5" outlineLevelCol="3"/>
  <cols>
    <col min="1" max="1" width="11.0916666666667" customWidth="1"/>
    <col min="2" max="2" width="13.6333333333333" style="1" customWidth="1"/>
    <col min="3" max="3" width="11.4583333333333" customWidth="1"/>
    <col min="4" max="4" width="16" style="1" customWidth="1"/>
  </cols>
  <sheetData>
    <row r="1" spans="1:4">
      <c r="A1" s="2" t="s">
        <v>164</v>
      </c>
      <c r="B1" s="3" t="s">
        <v>165</v>
      </c>
      <c r="C1" s="4" t="s">
        <v>166</v>
      </c>
      <c r="D1" s="5" t="s">
        <v>4</v>
      </c>
    </row>
    <row r="2" spans="1:4">
      <c r="A2" s="6">
        <v>43627</v>
      </c>
      <c r="B2" s="1">
        <v>1500000</v>
      </c>
      <c r="D2" s="1">
        <f>B2</f>
        <v>1500000</v>
      </c>
    </row>
    <row r="3" spans="1:4">
      <c r="A3" t="s">
        <v>167</v>
      </c>
      <c r="C3">
        <v>16800</v>
      </c>
      <c r="D3" s="1">
        <f>D2+B3-C3</f>
        <v>1483200</v>
      </c>
    </row>
    <row r="4" spans="4:4">
      <c r="D4" s="1">
        <f t="shared" ref="D4:D21" si="0">D3+B4-C5</f>
        <v>1483200</v>
      </c>
    </row>
    <row r="5" spans="4:4">
      <c r="D5" s="1">
        <f t="shared" si="0"/>
        <v>1483200</v>
      </c>
    </row>
    <row r="6" spans="4:4">
      <c r="D6" s="1">
        <f t="shared" si="0"/>
        <v>1483200</v>
      </c>
    </row>
    <row r="7" spans="4:4">
      <c r="D7" s="1">
        <f t="shared" si="0"/>
        <v>1483200</v>
      </c>
    </row>
    <row r="8" spans="4:4">
      <c r="D8" s="1">
        <f t="shared" si="0"/>
        <v>1483200</v>
      </c>
    </row>
    <row r="9" spans="4:4">
      <c r="D9" s="1">
        <f t="shared" si="0"/>
        <v>1483200</v>
      </c>
    </row>
    <row r="10" spans="4:4">
      <c r="D10" s="1">
        <f t="shared" si="0"/>
        <v>1483200</v>
      </c>
    </row>
    <row r="11" spans="4:4">
      <c r="D11" s="1">
        <f t="shared" si="0"/>
        <v>1483200</v>
      </c>
    </row>
    <row r="12" spans="4:4">
      <c r="D12" s="1">
        <f t="shared" si="0"/>
        <v>1483200</v>
      </c>
    </row>
    <row r="13" spans="4:4">
      <c r="D13" s="1">
        <f t="shared" si="0"/>
        <v>1483200</v>
      </c>
    </row>
    <row r="14" spans="4:4">
      <c r="D14" s="1">
        <f t="shared" si="0"/>
        <v>1483200</v>
      </c>
    </row>
    <row r="15" spans="4:4">
      <c r="D15" s="1">
        <f t="shared" si="0"/>
        <v>1483200</v>
      </c>
    </row>
    <row r="16" spans="4:4">
      <c r="D16" s="1">
        <f t="shared" si="0"/>
        <v>1483200</v>
      </c>
    </row>
    <row r="17" spans="4:4">
      <c r="D17" s="1">
        <f t="shared" si="0"/>
        <v>1483200</v>
      </c>
    </row>
    <row r="18" spans="4:4">
      <c r="D18" s="1">
        <f t="shared" si="0"/>
        <v>1483200</v>
      </c>
    </row>
    <row r="19" spans="4:4">
      <c r="D19" s="1">
        <f t="shared" si="0"/>
        <v>1483200</v>
      </c>
    </row>
    <row r="20" spans="4:4">
      <c r="D20" s="1">
        <f t="shared" si="0"/>
        <v>1483200</v>
      </c>
    </row>
    <row r="21" spans="4:4">
      <c r="D21" s="1">
        <f t="shared" si="0"/>
        <v>1483200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4</vt:i4>
      </vt:variant>
    </vt:vector>
  </HeadingPairs>
  <TitlesOfParts>
    <vt:vector size="4" baseType="lpstr">
      <vt:lpstr>18年余款明细表</vt:lpstr>
      <vt:lpstr>6月对账单</vt:lpstr>
      <vt:lpstr>7月</vt:lpstr>
      <vt:lpstr>预付余额表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Users</dc:creator>
  <cp:lastModifiedBy>财务崔</cp:lastModifiedBy>
  <dcterms:created xsi:type="dcterms:W3CDTF">2017-01-09T12:46:00Z</dcterms:created>
  <dcterms:modified xsi:type="dcterms:W3CDTF">2019-08-08T10:33:46Z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