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August" sheetId="12" r:id="rId1"/>
  </sheets>
  <calcPr calcId="144525"/>
</workbook>
</file>

<file path=xl/comments1.xml><?xml version="1.0" encoding="utf-8"?>
<comments xmlns="http://schemas.openxmlformats.org/spreadsheetml/2006/main">
  <authors>
    <author>IBIS Hua Hin FO</author>
  </authors>
  <commentList>
    <comment ref="L3" authorId="0">
      <text>
        <r>
          <rPr>
            <b/>
            <sz val="9"/>
            <rFont val="Tahoma"/>
            <charset val="134"/>
          </rPr>
          <t>IBIS Hua Hin FO:</t>
        </r>
        <r>
          <rPr>
            <sz val="9"/>
            <rFont val="Tahoma"/>
            <charset val="134"/>
          </rPr>
          <t xml:space="preserve">
31.07.19</t>
        </r>
      </text>
    </comment>
  </commentList>
</comments>
</file>

<file path=xl/sharedStrings.xml><?xml version="1.0" encoding="utf-8"?>
<sst xmlns="http://schemas.openxmlformats.org/spreadsheetml/2006/main" count="189" uniqueCount="89">
  <si>
    <t>CIT</t>
  </si>
  <si>
    <t>CFM</t>
  </si>
  <si>
    <t>Booking No.</t>
  </si>
  <si>
    <t>Guest Name</t>
  </si>
  <si>
    <t>Period of Stay</t>
  </si>
  <si>
    <t xml:space="preserve">Room </t>
  </si>
  <si>
    <t>Accom.</t>
  </si>
  <si>
    <t>Rate Code</t>
  </si>
  <si>
    <t>Rate</t>
  </si>
  <si>
    <t>No. of Night</t>
  </si>
  <si>
    <t>No. of Room</t>
  </si>
  <si>
    <t xml:space="preserve">Total </t>
  </si>
  <si>
    <t xml:space="preserve">Paid </t>
  </si>
  <si>
    <t>Staff</t>
  </si>
  <si>
    <t>Shu-Fen Chen</t>
  </si>
  <si>
    <t>04-05 Aug 2019</t>
  </si>
  <si>
    <t>STD</t>
  </si>
  <si>
    <t>CIT-VOU</t>
  </si>
  <si>
    <t>Cholthicha 04.08.19</t>
  </si>
  <si>
    <t>Sun Chenyi,Li Weijie</t>
  </si>
  <si>
    <t>07-09 Aug 2019</t>
  </si>
  <si>
    <t>Cholthicha 07.08.19</t>
  </si>
  <si>
    <t>Zheng Jin</t>
  </si>
  <si>
    <t>Gao Chunfen</t>
  </si>
  <si>
    <t>09-11 Aug 2019</t>
  </si>
  <si>
    <t>Cholthicha 10.08.19</t>
  </si>
  <si>
    <t>Liu Liyun</t>
  </si>
  <si>
    <t>Zhao Lanhui</t>
  </si>
  <si>
    <t>Lu Yuzhen</t>
  </si>
  <si>
    <t>Wei Chuanghua</t>
  </si>
  <si>
    <t>Shen Jie</t>
  </si>
  <si>
    <t>13-16 Aug 2019</t>
  </si>
  <si>
    <t>Weerayut 13.08.19</t>
  </si>
  <si>
    <t>Law Tsz wing</t>
  </si>
  <si>
    <t>14-16 Aug 2019</t>
  </si>
  <si>
    <t>No Show</t>
  </si>
  <si>
    <t>Cholthicha 19.08.19</t>
  </si>
  <si>
    <t>No Show 14-16 Aug//Charge whole period</t>
  </si>
  <si>
    <t>Duan Shimei,Chen Chong,Liu Bairong,Liu Yangchen</t>
  </si>
  <si>
    <t>14-15 Aug 2019</t>
  </si>
  <si>
    <t>Cholthicha 15.08.19</t>
  </si>
  <si>
    <t>Zhang Yi</t>
  </si>
  <si>
    <t>18-19 Aug 2019</t>
  </si>
  <si>
    <t>Cholthicha 18.08.19</t>
  </si>
  <si>
    <t>Yan Yang/Cao Dong Qing</t>
  </si>
  <si>
    <t>19-20 Aug 2019</t>
  </si>
  <si>
    <t>Cholthicha 20.08.19</t>
  </si>
  <si>
    <t>Jiang Na/Zhang Sutian</t>
  </si>
  <si>
    <t>20-22 Aug 2019</t>
  </si>
  <si>
    <t>Song Wei</t>
  </si>
  <si>
    <t>20-21 Aug 2019</t>
  </si>
  <si>
    <t>Yuqi Tong</t>
  </si>
  <si>
    <t>21-22 Aug 2019</t>
  </si>
  <si>
    <t>Kaping Zhou</t>
  </si>
  <si>
    <t>Zhou Liang Ying</t>
  </si>
  <si>
    <t>23-25 Aug 2019</t>
  </si>
  <si>
    <t xml:space="preserve"> Hu Jian Jun</t>
  </si>
  <si>
    <t>Zhang Wen</t>
  </si>
  <si>
    <t>Yu Hui, Xu Beibei</t>
  </si>
  <si>
    <t>26-27 Aug 2019</t>
  </si>
  <si>
    <t xml:space="preserve"> Meng Chengfu,Deng Shizhen,Pan</t>
  </si>
  <si>
    <t>Derong,Wang Jinjing</t>
  </si>
  <si>
    <t>Su Jiling,Chen Tao</t>
  </si>
  <si>
    <t xml:space="preserve"> Meng Kun,Shen Jing</t>
  </si>
  <si>
    <t xml:space="preserve"> Zhang Mingrong,Wei Rongxiu</t>
  </si>
  <si>
    <t>Zhang Mingshu,Su Junhao</t>
  </si>
  <si>
    <t>Li Yichao
 Jiang Liqong
 Jiang Lili
 Wu Ping</t>
  </si>
  <si>
    <t>26-28 Aug 2019</t>
  </si>
  <si>
    <t>Guo Yijun</t>
  </si>
  <si>
    <t>28-30 Aug 2019</t>
  </si>
  <si>
    <t>Tu Jinhui</t>
  </si>
  <si>
    <t>30-01 Sep 2019</t>
  </si>
  <si>
    <t>Zhang Tingling</t>
  </si>
  <si>
    <t>2-3 Sep 2019</t>
  </si>
  <si>
    <t>Ding Hui</t>
  </si>
  <si>
    <t>15-18 Sep 2019</t>
  </si>
  <si>
    <t xml:space="preserve"> He Qiwei</t>
  </si>
  <si>
    <t>27-29 Sep 2019</t>
  </si>
  <si>
    <t>Guo Shuting</t>
  </si>
  <si>
    <t>He Jinkun</t>
  </si>
  <si>
    <t>He Xueyan</t>
  </si>
  <si>
    <t>Liang Airu</t>
  </si>
  <si>
    <t>Lin Jingxian</t>
  </si>
  <si>
    <t>Gao Xiaosong,Peng Zhong</t>
  </si>
  <si>
    <t>06-08 Oct 2019</t>
  </si>
  <si>
    <t>Yang Yaxue</t>
  </si>
  <si>
    <t>9-10 Oct 2019</t>
  </si>
  <si>
    <t>11-13 Oct 2019</t>
  </si>
  <si>
    <t>P190822183416489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</si>
</sst>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([$THB]\ * #,##0.00_);_([$THB]\ * \(#,##0.00\);_([$THB]\ * &quot;-&quot;??_);_(@_)"/>
  </numFmts>
  <fonts count="31">
    <font>
      <sz val="11"/>
      <color theme="1"/>
      <name val="宋体"/>
      <charset val="134"/>
      <scheme val="minor"/>
    </font>
    <font>
      <b/>
      <sz val="10"/>
      <color theme="1"/>
      <name val="Arial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theme="1"/>
      <name val="ArialRegular"/>
      <charset val="134"/>
    </font>
    <font>
      <b/>
      <sz val="10"/>
      <name val="Arial"/>
      <charset val="134"/>
    </font>
    <font>
      <sz val="11"/>
      <color rgb="FFFF0000"/>
      <name val="宋体"/>
      <charset val="134"/>
      <scheme val="minor"/>
    </font>
    <font>
      <sz val="10.5"/>
      <color rgb="FF333333"/>
      <name val="Helvetica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Tahoma"/>
      <charset val="134"/>
    </font>
    <font>
      <b/>
      <sz val="9"/>
      <name val="Tahoma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25" borderId="17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76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0" borderId="0" xfId="0" applyFill="1" applyAlignment="1"/>
    <xf numFmtId="0" fontId="1" fillId="4" borderId="1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76" fontId="3" fillId="3" borderId="2" xfId="0" applyNumberFormat="1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76" fontId="3" fillId="2" borderId="2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/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/>
    <xf numFmtId="0" fontId="2" fillId="0" borderId="2" xfId="0" applyFont="1" applyFill="1" applyBorder="1" applyAlignment="1"/>
    <xf numFmtId="176" fontId="3" fillId="0" borderId="2" xfId="0" applyNumberFormat="1" applyFont="1" applyFill="1" applyBorder="1" applyAlignment="1">
      <alignment horizontal="center"/>
    </xf>
    <xf numFmtId="176" fontId="1" fillId="4" borderId="2" xfId="0" applyNumberFormat="1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5" borderId="5" xfId="0" applyFont="1" applyFill="1" applyBorder="1" applyAlignment="1">
      <alignment horizontal="center"/>
    </xf>
    <xf numFmtId="3" fontId="1" fillId="4" borderId="3" xfId="0" applyNumberFormat="1" applyFont="1" applyFill="1" applyBorder="1" applyAlignment="1"/>
    <xf numFmtId="0" fontId="1" fillId="4" borderId="2" xfId="0" applyFont="1" applyFill="1" applyBorder="1" applyAlignment="1"/>
    <xf numFmtId="0" fontId="3" fillId="3" borderId="2" xfId="0" applyFont="1" applyFill="1" applyBorder="1" applyAlignment="1"/>
    <xf numFmtId="176" fontId="3" fillId="3" borderId="6" xfId="0" applyNumberFormat="1" applyFont="1" applyFill="1" applyBorder="1" applyAlignment="1">
      <alignment horizontal="center" vertical="center"/>
    </xf>
    <xf numFmtId="176" fontId="3" fillId="3" borderId="8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3" fillId="0" borderId="2" xfId="0" applyFont="1" applyFill="1" applyBorder="1" applyAlignment="1"/>
    <xf numFmtId="176" fontId="3" fillId="0" borderId="2" xfId="0" applyNumberFormat="1" applyFont="1" applyFill="1" applyBorder="1"/>
    <xf numFmtId="176" fontId="3" fillId="6" borderId="2" xfId="0" applyNumberFormat="1" applyFont="1" applyFill="1" applyBorder="1" applyAlignment="1">
      <alignment horizontal="center"/>
    </xf>
    <xf numFmtId="176" fontId="2" fillId="3" borderId="2" xfId="0" applyNumberFormat="1" applyFont="1" applyFill="1" applyBorder="1" applyAlignment="1"/>
    <xf numFmtId="0" fontId="8" fillId="7" borderId="11" xfId="0" applyFont="1" applyFill="1" applyBorder="1" applyAlignment="1">
      <alignment vertical="center"/>
    </xf>
    <xf numFmtId="0" fontId="0" fillId="0" borderId="2" xfId="0" applyFill="1" applyBorder="1"/>
    <xf numFmtId="0" fontId="9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S56"/>
  <sheetViews>
    <sheetView tabSelected="1" workbookViewId="0">
      <selection activeCell="K25" sqref="K25"/>
    </sheetView>
  </sheetViews>
  <sheetFormatPr defaultColWidth="9" defaultRowHeight="13.5"/>
  <cols>
    <col min="1" max="1" width="10" style="3" customWidth="1"/>
    <col min="2" max="2" width="13.425" style="3" customWidth="1"/>
    <col min="3" max="3" width="29.425" style="4" customWidth="1"/>
    <col min="4" max="4" width="18.2833333333333" style="3" customWidth="1"/>
    <col min="5" max="5" width="10.1416666666667" style="3" customWidth="1"/>
    <col min="6" max="6" width="7.70833333333333" style="3" customWidth="1"/>
    <col min="7" max="7" width="11.5666666666667" style="3" customWidth="1"/>
    <col min="8" max="8" width="13.7083333333333" style="3" customWidth="1"/>
    <col min="9" max="9" width="11.5666666666667" style="3" customWidth="1"/>
    <col min="10" max="10" width="12.1416666666667" style="3" customWidth="1"/>
    <col min="11" max="11" width="14.5666666666667" style="3" customWidth="1"/>
    <col min="12" max="12" width="14.425" style="3" customWidth="1"/>
    <col min="13" max="13" width="19.1416666666667" style="3" customWidth="1"/>
    <col min="14" max="16384" width="9" style="3"/>
  </cols>
  <sheetData>
    <row r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60" t="s">
        <v>11</v>
      </c>
      <c r="L2" s="61" t="s">
        <v>12</v>
      </c>
      <c r="M2" s="7" t="s">
        <v>13</v>
      </c>
    </row>
    <row r="3" spans="1:18">
      <c r="A3" s="8"/>
      <c r="B3" s="9"/>
      <c r="C3" s="9"/>
      <c r="D3" s="9"/>
      <c r="E3" s="9"/>
      <c r="F3" s="9"/>
      <c r="G3" s="9"/>
      <c r="H3" s="9"/>
      <c r="I3" s="9"/>
      <c r="J3" s="9"/>
      <c r="K3" s="62"/>
      <c r="L3" s="63">
        <v>100000</v>
      </c>
      <c r="M3" s="64"/>
      <c r="Q3" s="75"/>
      <c r="R3" s="75"/>
    </row>
    <row r="4" s="1" customFormat="1" spans="1:18">
      <c r="A4" s="10">
        <v>6700556</v>
      </c>
      <c r="B4" s="11">
        <v>1576945</v>
      </c>
      <c r="C4" s="10" t="s">
        <v>14</v>
      </c>
      <c r="D4" s="12" t="s">
        <v>15</v>
      </c>
      <c r="E4" s="12">
        <v>530</v>
      </c>
      <c r="F4" s="12" t="s">
        <v>16</v>
      </c>
      <c r="G4" s="12" t="s">
        <v>17</v>
      </c>
      <c r="H4" s="13">
        <v>900</v>
      </c>
      <c r="I4" s="12">
        <v>1</v>
      </c>
      <c r="J4" s="12">
        <v>1</v>
      </c>
      <c r="K4" s="13">
        <f>H4*I4*J4</f>
        <v>900</v>
      </c>
      <c r="L4" s="65"/>
      <c r="M4" s="13" t="s">
        <v>18</v>
      </c>
      <c r="Q4" s="75"/>
      <c r="R4" s="75"/>
    </row>
    <row r="5" s="1" customFormat="1" spans="1:18">
      <c r="A5" s="10">
        <v>6705065</v>
      </c>
      <c r="B5" s="11">
        <v>1579451</v>
      </c>
      <c r="C5" s="10" t="s">
        <v>19</v>
      </c>
      <c r="D5" s="12" t="s">
        <v>20</v>
      </c>
      <c r="E5" s="14">
        <v>409411</v>
      </c>
      <c r="F5" s="12" t="s">
        <v>16</v>
      </c>
      <c r="G5" s="12" t="s">
        <v>17</v>
      </c>
      <c r="H5" s="13">
        <v>900</v>
      </c>
      <c r="I5" s="12">
        <v>2</v>
      </c>
      <c r="J5" s="12">
        <v>2</v>
      </c>
      <c r="K5" s="13">
        <f>H5*I5*J5</f>
        <v>3600</v>
      </c>
      <c r="L5" s="65"/>
      <c r="M5" s="13" t="s">
        <v>21</v>
      </c>
      <c r="Q5" s="75"/>
      <c r="R5" s="75"/>
    </row>
    <row r="6" s="1" customFormat="1" spans="1:18">
      <c r="A6" s="12">
        <v>6706548</v>
      </c>
      <c r="B6" s="11">
        <v>1579849</v>
      </c>
      <c r="C6" s="10" t="s">
        <v>22</v>
      </c>
      <c r="D6" s="12" t="s">
        <v>20</v>
      </c>
      <c r="E6" s="12">
        <v>542</v>
      </c>
      <c r="F6" s="12" t="s">
        <v>16</v>
      </c>
      <c r="G6" s="12" t="s">
        <v>17</v>
      </c>
      <c r="H6" s="13">
        <v>900</v>
      </c>
      <c r="I6" s="12">
        <v>2</v>
      </c>
      <c r="J6" s="12">
        <v>1</v>
      </c>
      <c r="K6" s="13">
        <f t="shared" ref="K6:K7" si="0">H6*I6*J6</f>
        <v>1800</v>
      </c>
      <c r="L6" s="65"/>
      <c r="M6" s="13" t="s">
        <v>21</v>
      </c>
      <c r="Q6" s="75"/>
      <c r="R6" s="75"/>
    </row>
    <row r="7" s="1" customFormat="1" spans="1:18">
      <c r="A7" s="15">
        <v>6696826</v>
      </c>
      <c r="B7" s="16">
        <v>1574725</v>
      </c>
      <c r="C7" s="10" t="s">
        <v>23</v>
      </c>
      <c r="D7" s="12" t="s">
        <v>24</v>
      </c>
      <c r="E7" s="12">
        <v>214</v>
      </c>
      <c r="F7" s="12" t="s">
        <v>16</v>
      </c>
      <c r="G7" s="12" t="s">
        <v>17</v>
      </c>
      <c r="H7" s="13">
        <v>1100</v>
      </c>
      <c r="I7" s="12">
        <v>2</v>
      </c>
      <c r="J7" s="12">
        <v>1</v>
      </c>
      <c r="K7" s="13">
        <f t="shared" si="0"/>
        <v>2200</v>
      </c>
      <c r="L7" s="65"/>
      <c r="M7" s="13" t="s">
        <v>25</v>
      </c>
      <c r="Q7" s="75"/>
      <c r="R7" s="75"/>
    </row>
    <row r="8" s="1" customFormat="1" spans="1:18">
      <c r="A8" s="17"/>
      <c r="B8" s="18"/>
      <c r="C8" s="10" t="s">
        <v>26</v>
      </c>
      <c r="D8" s="12" t="s">
        <v>24</v>
      </c>
      <c r="E8" s="12">
        <v>216</v>
      </c>
      <c r="F8" s="12" t="s">
        <v>16</v>
      </c>
      <c r="G8" s="12" t="s">
        <v>17</v>
      </c>
      <c r="H8" s="13">
        <v>1100</v>
      </c>
      <c r="I8" s="12">
        <v>2</v>
      </c>
      <c r="J8" s="12">
        <v>1</v>
      </c>
      <c r="K8" s="13">
        <f t="shared" ref="K8:K13" si="1">H8*I8*J8</f>
        <v>2200</v>
      </c>
      <c r="L8" s="65"/>
      <c r="M8" s="13" t="s">
        <v>25</v>
      </c>
      <c r="Q8" s="75"/>
      <c r="R8" s="75"/>
    </row>
    <row r="9" s="1" customFormat="1" spans="1:18">
      <c r="A9" s="17"/>
      <c r="B9" s="18"/>
      <c r="C9" s="10" t="s">
        <v>27</v>
      </c>
      <c r="D9" s="12" t="s">
        <v>24</v>
      </c>
      <c r="E9" s="12">
        <v>218</v>
      </c>
      <c r="F9" s="12" t="s">
        <v>16</v>
      </c>
      <c r="G9" s="12" t="s">
        <v>17</v>
      </c>
      <c r="H9" s="13">
        <v>1100</v>
      </c>
      <c r="I9" s="12">
        <v>2</v>
      </c>
      <c r="J9" s="12">
        <v>1</v>
      </c>
      <c r="K9" s="13">
        <f t="shared" ref="K9" si="2">H9*I9*J9</f>
        <v>2200</v>
      </c>
      <c r="L9" s="65"/>
      <c r="M9" s="13" t="s">
        <v>25</v>
      </c>
      <c r="Q9" s="75"/>
      <c r="R9" s="75"/>
    </row>
    <row r="10" s="1" customFormat="1" spans="1:18">
      <c r="A10" s="19"/>
      <c r="B10" s="20"/>
      <c r="C10" s="10" t="s">
        <v>28</v>
      </c>
      <c r="D10" s="12" t="s">
        <v>24</v>
      </c>
      <c r="E10" s="12">
        <v>219</v>
      </c>
      <c r="F10" s="12" t="s">
        <v>16</v>
      </c>
      <c r="G10" s="12" t="s">
        <v>17</v>
      </c>
      <c r="H10" s="13">
        <v>1100</v>
      </c>
      <c r="I10" s="12">
        <v>2</v>
      </c>
      <c r="J10" s="12">
        <v>1</v>
      </c>
      <c r="K10" s="13">
        <f t="shared" si="1"/>
        <v>2200</v>
      </c>
      <c r="L10" s="65"/>
      <c r="M10" s="13" t="s">
        <v>25</v>
      </c>
      <c r="Q10" s="75"/>
      <c r="R10" s="75"/>
    </row>
    <row r="11" s="1" customFormat="1" spans="1:18">
      <c r="A11" s="21">
        <v>6711042</v>
      </c>
      <c r="B11" s="22">
        <v>1582346</v>
      </c>
      <c r="C11" s="23" t="s">
        <v>29</v>
      </c>
      <c r="D11" s="24" t="s">
        <v>24</v>
      </c>
      <c r="E11" s="24">
        <v>532</v>
      </c>
      <c r="F11" s="24" t="s">
        <v>16</v>
      </c>
      <c r="G11" s="24" t="s">
        <v>17</v>
      </c>
      <c r="H11" s="13">
        <v>1100</v>
      </c>
      <c r="I11" s="12">
        <v>1</v>
      </c>
      <c r="J11" s="12">
        <v>1</v>
      </c>
      <c r="K11" s="13">
        <f t="shared" si="1"/>
        <v>1100</v>
      </c>
      <c r="L11" s="65"/>
      <c r="M11" s="66" t="s">
        <v>25</v>
      </c>
      <c r="Q11" s="75"/>
      <c r="R11" s="75"/>
    </row>
    <row r="12" s="1" customFormat="1" spans="1:18">
      <c r="A12" s="21"/>
      <c r="B12" s="25"/>
      <c r="C12" s="26"/>
      <c r="D12" s="27"/>
      <c r="E12" s="27"/>
      <c r="F12" s="27"/>
      <c r="G12" s="27"/>
      <c r="H12" s="13">
        <v>2750</v>
      </c>
      <c r="I12" s="12">
        <v>1</v>
      </c>
      <c r="J12" s="12">
        <v>1</v>
      </c>
      <c r="K12" s="13">
        <f t="shared" si="1"/>
        <v>2750</v>
      </c>
      <c r="L12" s="65"/>
      <c r="M12" s="67"/>
      <c r="Q12" s="75"/>
      <c r="R12" s="75"/>
    </row>
    <row r="13" s="1" customFormat="1" spans="1:18">
      <c r="A13" s="28">
        <v>6702315</v>
      </c>
      <c r="B13" s="29">
        <v>1577709</v>
      </c>
      <c r="C13" s="10" t="s">
        <v>30</v>
      </c>
      <c r="D13" s="12" t="s">
        <v>31</v>
      </c>
      <c r="E13" s="12">
        <v>510</v>
      </c>
      <c r="F13" s="12" t="s">
        <v>16</v>
      </c>
      <c r="G13" s="12" t="s">
        <v>17</v>
      </c>
      <c r="H13" s="13">
        <v>900</v>
      </c>
      <c r="I13" s="12">
        <v>3</v>
      </c>
      <c r="J13" s="12">
        <v>1</v>
      </c>
      <c r="K13" s="13">
        <f t="shared" si="1"/>
        <v>2700</v>
      </c>
      <c r="L13" s="65"/>
      <c r="M13" s="13" t="s">
        <v>32</v>
      </c>
      <c r="Q13" s="75"/>
      <c r="R13" s="75"/>
    </row>
    <row r="14" s="1" customFormat="1" spans="1:18">
      <c r="A14" s="10">
        <v>6688490</v>
      </c>
      <c r="B14" s="11">
        <v>1568996</v>
      </c>
      <c r="C14" s="10" t="s">
        <v>33</v>
      </c>
      <c r="D14" s="12" t="s">
        <v>34</v>
      </c>
      <c r="E14" s="12" t="s">
        <v>35</v>
      </c>
      <c r="F14" s="12" t="s">
        <v>16</v>
      </c>
      <c r="G14" s="12" t="s">
        <v>17</v>
      </c>
      <c r="H14" s="13">
        <v>900</v>
      </c>
      <c r="I14" s="12">
        <v>2</v>
      </c>
      <c r="J14" s="12">
        <v>1</v>
      </c>
      <c r="K14" s="13">
        <f t="shared" ref="K14:K16" si="3">H14*I14*J14</f>
        <v>1800</v>
      </c>
      <c r="L14" s="65"/>
      <c r="M14" s="13" t="s">
        <v>36</v>
      </c>
      <c r="N14" s="68" t="s">
        <v>37</v>
      </c>
      <c r="O14" s="1"/>
      <c r="P14" s="1"/>
      <c r="Q14" s="75"/>
      <c r="R14" s="75"/>
    </row>
    <row r="15" s="1" customFormat="1" ht="25.5" spans="1:18">
      <c r="A15" s="10">
        <v>6688600</v>
      </c>
      <c r="B15" s="11">
        <v>1569101</v>
      </c>
      <c r="C15" s="30" t="s">
        <v>38</v>
      </c>
      <c r="D15" s="12" t="s">
        <v>39</v>
      </c>
      <c r="E15" s="14">
        <v>630632</v>
      </c>
      <c r="F15" s="12" t="s">
        <v>16</v>
      </c>
      <c r="G15" s="12" t="s">
        <v>17</v>
      </c>
      <c r="H15" s="13">
        <v>900</v>
      </c>
      <c r="I15" s="12">
        <v>1</v>
      </c>
      <c r="J15" s="12">
        <v>2</v>
      </c>
      <c r="K15" s="13">
        <f t="shared" si="3"/>
        <v>1800</v>
      </c>
      <c r="L15" s="65"/>
      <c r="M15" s="13" t="s">
        <v>40</v>
      </c>
      <c r="Q15" s="75"/>
      <c r="R15" s="75"/>
    </row>
    <row r="16" s="1" customFormat="1" spans="1:18">
      <c r="A16" s="31">
        <v>6725335</v>
      </c>
      <c r="B16" s="10">
        <v>1589115</v>
      </c>
      <c r="C16" s="30" t="s">
        <v>41</v>
      </c>
      <c r="D16" s="12" t="s">
        <v>42</v>
      </c>
      <c r="E16" s="14">
        <v>404</v>
      </c>
      <c r="F16" s="12" t="s">
        <v>16</v>
      </c>
      <c r="G16" s="12" t="s">
        <v>17</v>
      </c>
      <c r="H16" s="13">
        <v>900</v>
      </c>
      <c r="I16" s="12">
        <v>1</v>
      </c>
      <c r="J16" s="12">
        <v>1</v>
      </c>
      <c r="K16" s="13">
        <f t="shared" si="3"/>
        <v>900</v>
      </c>
      <c r="L16" s="65"/>
      <c r="M16" s="13" t="s">
        <v>43</v>
      </c>
      <c r="Q16" s="75"/>
      <c r="R16" s="75"/>
    </row>
    <row r="17" s="1" customFormat="1" spans="1:18">
      <c r="A17" s="10">
        <v>6690124</v>
      </c>
      <c r="B17" s="11">
        <v>1572093</v>
      </c>
      <c r="C17" s="10" t="s">
        <v>44</v>
      </c>
      <c r="D17" s="12" t="s">
        <v>45</v>
      </c>
      <c r="E17" s="14">
        <v>247248</v>
      </c>
      <c r="F17" s="12" t="s">
        <v>16</v>
      </c>
      <c r="G17" s="12" t="s">
        <v>17</v>
      </c>
      <c r="H17" s="13">
        <v>900</v>
      </c>
      <c r="I17" s="12">
        <v>1</v>
      </c>
      <c r="J17" s="12">
        <v>2</v>
      </c>
      <c r="K17" s="13">
        <f t="shared" ref="K17:K19" si="4">H17*I17*J17</f>
        <v>1800</v>
      </c>
      <c r="L17" s="65"/>
      <c r="M17" s="13" t="s">
        <v>46</v>
      </c>
      <c r="Q17" s="75"/>
      <c r="R17" s="75"/>
    </row>
    <row r="18" s="1" customFormat="1" spans="1:18">
      <c r="A18" s="10">
        <v>6716468</v>
      </c>
      <c r="B18" s="11">
        <v>1583434</v>
      </c>
      <c r="C18" s="10" t="s">
        <v>47</v>
      </c>
      <c r="D18" s="12" t="s">
        <v>48</v>
      </c>
      <c r="E18" s="12">
        <v>513</v>
      </c>
      <c r="F18" s="12" t="s">
        <v>16</v>
      </c>
      <c r="G18" s="12" t="s">
        <v>17</v>
      </c>
      <c r="H18" s="13">
        <v>900</v>
      </c>
      <c r="I18" s="12">
        <v>1</v>
      </c>
      <c r="J18" s="12">
        <v>2</v>
      </c>
      <c r="K18" s="13">
        <f t="shared" si="4"/>
        <v>1800</v>
      </c>
      <c r="L18" s="65"/>
      <c r="M18" s="13" t="s">
        <v>46</v>
      </c>
      <c r="Q18" s="75"/>
      <c r="R18" s="75"/>
    </row>
    <row r="19" s="2" customFormat="1" spans="1:19">
      <c r="A19" s="31">
        <v>6726569</v>
      </c>
      <c r="B19" s="32">
        <v>1589737</v>
      </c>
      <c r="C19" s="10" t="s">
        <v>49</v>
      </c>
      <c r="D19" s="12" t="s">
        <v>50</v>
      </c>
      <c r="E19" s="12">
        <v>608</v>
      </c>
      <c r="F19" s="12" t="s">
        <v>16</v>
      </c>
      <c r="G19" s="12" t="s">
        <v>17</v>
      </c>
      <c r="H19" s="13">
        <v>900</v>
      </c>
      <c r="I19" s="12">
        <v>1</v>
      </c>
      <c r="J19" s="12">
        <v>1</v>
      </c>
      <c r="K19" s="13">
        <f t="shared" si="4"/>
        <v>900</v>
      </c>
      <c r="L19" s="65"/>
      <c r="M19" s="13" t="s">
        <v>46</v>
      </c>
      <c r="O19" s="1"/>
      <c r="P19" s="1"/>
      <c r="Q19" s="75"/>
      <c r="R19" s="75"/>
      <c r="S19" s="1"/>
    </row>
    <row r="20" s="1" customFormat="1" spans="1:18">
      <c r="A20" s="33">
        <v>6688495</v>
      </c>
      <c r="B20" s="34">
        <v>1569524</v>
      </c>
      <c r="C20" s="33" t="s">
        <v>51</v>
      </c>
      <c r="D20" s="35" t="s">
        <v>52</v>
      </c>
      <c r="E20" s="35"/>
      <c r="F20" s="36" t="s">
        <v>16</v>
      </c>
      <c r="G20" s="36" t="s">
        <v>17</v>
      </c>
      <c r="H20" s="37">
        <v>900</v>
      </c>
      <c r="I20" s="36">
        <v>1</v>
      </c>
      <c r="J20" s="36">
        <v>1</v>
      </c>
      <c r="K20" s="37">
        <f t="shared" ref="K20" si="5">H20*I20*J20</f>
        <v>900</v>
      </c>
      <c r="L20" s="69"/>
      <c r="M20" s="70"/>
      <c r="Q20" s="75"/>
      <c r="R20" s="75"/>
    </row>
    <row r="21" s="1" customFormat="1" spans="1:18">
      <c r="A21" s="33">
        <v>6688496</v>
      </c>
      <c r="B21" s="34">
        <v>1569524</v>
      </c>
      <c r="C21" s="33" t="s">
        <v>53</v>
      </c>
      <c r="D21" s="35" t="s">
        <v>52</v>
      </c>
      <c r="E21" s="35"/>
      <c r="F21" s="36" t="s">
        <v>16</v>
      </c>
      <c r="G21" s="36" t="s">
        <v>17</v>
      </c>
      <c r="H21" s="37">
        <v>900</v>
      </c>
      <c r="I21" s="36">
        <v>1</v>
      </c>
      <c r="J21" s="36">
        <v>1</v>
      </c>
      <c r="K21" s="37">
        <f t="shared" ref="K21:K45" si="6">H21*I21*J21</f>
        <v>900</v>
      </c>
      <c r="L21" s="69"/>
      <c r="M21" s="70"/>
      <c r="Q21" s="75"/>
      <c r="R21" s="75"/>
    </row>
    <row r="22" s="1" customFormat="1" spans="1:18">
      <c r="A22" s="38">
        <v>6708762</v>
      </c>
      <c r="B22" s="39">
        <v>1581295</v>
      </c>
      <c r="C22" s="33" t="s">
        <v>54</v>
      </c>
      <c r="D22" s="40" t="s">
        <v>55</v>
      </c>
      <c r="E22" s="35"/>
      <c r="F22" s="36" t="s">
        <v>16</v>
      </c>
      <c r="G22" s="36" t="s">
        <v>17</v>
      </c>
      <c r="H22" s="37">
        <v>1100</v>
      </c>
      <c r="I22" s="48">
        <v>2</v>
      </c>
      <c r="J22" s="36">
        <v>1</v>
      </c>
      <c r="K22" s="37">
        <f t="shared" si="6"/>
        <v>2200</v>
      </c>
      <c r="L22" s="69"/>
      <c r="M22" s="70"/>
      <c r="Q22" s="75"/>
      <c r="R22" s="75"/>
    </row>
    <row r="23" s="1" customFormat="1" spans="1:18">
      <c r="A23" s="41"/>
      <c r="B23" s="42"/>
      <c r="C23" s="33" t="s">
        <v>56</v>
      </c>
      <c r="D23" s="43"/>
      <c r="E23" s="35"/>
      <c r="F23" s="36" t="s">
        <v>16</v>
      </c>
      <c r="G23" s="36" t="s">
        <v>17</v>
      </c>
      <c r="H23" s="37">
        <v>1100</v>
      </c>
      <c r="I23" s="48">
        <v>2</v>
      </c>
      <c r="J23" s="36">
        <v>1</v>
      </c>
      <c r="K23" s="37">
        <f t="shared" si="6"/>
        <v>2200</v>
      </c>
      <c r="L23" s="69"/>
      <c r="M23" s="70"/>
      <c r="Q23" s="75"/>
      <c r="R23" s="75"/>
    </row>
    <row r="24" s="1" customFormat="1" spans="1:18">
      <c r="A24" s="44"/>
      <c r="B24" s="45"/>
      <c r="C24" s="33" t="s">
        <v>57</v>
      </c>
      <c r="D24" s="46"/>
      <c r="E24" s="35"/>
      <c r="F24" s="36" t="s">
        <v>16</v>
      </c>
      <c r="G24" s="36" t="s">
        <v>17</v>
      </c>
      <c r="H24" s="37">
        <v>1100</v>
      </c>
      <c r="I24" s="48">
        <v>2</v>
      </c>
      <c r="J24" s="36">
        <v>1</v>
      </c>
      <c r="K24" s="37">
        <f>H24*I22*J24</f>
        <v>2200</v>
      </c>
      <c r="L24" s="69"/>
      <c r="M24" s="70"/>
      <c r="Q24" s="75"/>
      <c r="R24" s="75"/>
    </row>
    <row r="25" s="1" customFormat="1" spans="1:18">
      <c r="A25" s="33">
        <v>6702258</v>
      </c>
      <c r="B25" s="34">
        <v>1577042</v>
      </c>
      <c r="C25" s="33" t="s">
        <v>58</v>
      </c>
      <c r="D25" s="35" t="s">
        <v>59</v>
      </c>
      <c r="E25" s="35"/>
      <c r="F25" s="36" t="s">
        <v>16</v>
      </c>
      <c r="G25" s="36" t="s">
        <v>17</v>
      </c>
      <c r="H25" s="37">
        <v>900</v>
      </c>
      <c r="I25" s="36">
        <v>1</v>
      </c>
      <c r="J25" s="36">
        <v>1</v>
      </c>
      <c r="K25" s="37">
        <f t="shared" si="6"/>
        <v>900</v>
      </c>
      <c r="L25" s="69"/>
      <c r="M25" s="70"/>
      <c r="Q25" s="75"/>
      <c r="R25" s="75"/>
    </row>
    <row r="26" s="1" customFormat="1" spans="1:18">
      <c r="A26" s="38">
        <v>6720848</v>
      </c>
      <c r="B26" s="38">
        <v>1587047</v>
      </c>
      <c r="C26" s="33" t="s">
        <v>60</v>
      </c>
      <c r="D26" s="40" t="s">
        <v>59</v>
      </c>
      <c r="E26" s="35"/>
      <c r="F26" s="36" t="s">
        <v>16</v>
      </c>
      <c r="G26" s="36" t="s">
        <v>17</v>
      </c>
      <c r="H26" s="37">
        <v>900</v>
      </c>
      <c r="I26" s="36">
        <v>1</v>
      </c>
      <c r="J26" s="36">
        <v>1</v>
      </c>
      <c r="K26" s="37">
        <f t="shared" si="6"/>
        <v>900</v>
      </c>
      <c r="L26" s="69"/>
      <c r="M26" s="70"/>
      <c r="Q26" s="75"/>
      <c r="R26" s="75"/>
    </row>
    <row r="27" s="1" customFormat="1" spans="1:18">
      <c r="A27" s="41"/>
      <c r="B27" s="41"/>
      <c r="C27" s="33" t="s">
        <v>61</v>
      </c>
      <c r="D27" s="43"/>
      <c r="E27" s="35"/>
      <c r="F27" s="36" t="s">
        <v>16</v>
      </c>
      <c r="G27" s="36" t="s">
        <v>17</v>
      </c>
      <c r="H27" s="37">
        <v>900</v>
      </c>
      <c r="I27" s="36">
        <v>1</v>
      </c>
      <c r="J27" s="36">
        <v>1</v>
      </c>
      <c r="K27" s="37">
        <f t="shared" si="6"/>
        <v>900</v>
      </c>
      <c r="L27" s="69"/>
      <c r="M27" s="70"/>
      <c r="Q27" s="75"/>
      <c r="R27" s="75"/>
    </row>
    <row r="28" s="1" customFormat="1" spans="1:18">
      <c r="A28" s="41"/>
      <c r="B28" s="41"/>
      <c r="C28" s="33" t="s">
        <v>62</v>
      </c>
      <c r="D28" s="43"/>
      <c r="E28" s="35"/>
      <c r="F28" s="36" t="s">
        <v>16</v>
      </c>
      <c r="G28" s="36" t="s">
        <v>17</v>
      </c>
      <c r="H28" s="37">
        <v>900</v>
      </c>
      <c r="I28" s="36">
        <v>1</v>
      </c>
      <c r="J28" s="36">
        <v>1</v>
      </c>
      <c r="K28" s="37">
        <f t="shared" si="6"/>
        <v>900</v>
      </c>
      <c r="L28" s="69"/>
      <c r="M28" s="70"/>
      <c r="Q28" s="75"/>
      <c r="R28" s="75"/>
    </row>
    <row r="29" s="1" customFormat="1" spans="1:13">
      <c r="A29" s="41"/>
      <c r="B29" s="41"/>
      <c r="C29" s="33" t="s">
        <v>63</v>
      </c>
      <c r="D29" s="43"/>
      <c r="E29" s="35"/>
      <c r="F29" s="36" t="s">
        <v>16</v>
      </c>
      <c r="G29" s="36" t="s">
        <v>17</v>
      </c>
      <c r="H29" s="37">
        <v>900</v>
      </c>
      <c r="I29" s="36">
        <v>1</v>
      </c>
      <c r="J29" s="36">
        <v>1</v>
      </c>
      <c r="K29" s="37">
        <f t="shared" si="6"/>
        <v>900</v>
      </c>
      <c r="L29" s="69"/>
      <c r="M29" s="70"/>
    </row>
    <row r="30" s="1" customFormat="1" spans="1:13">
      <c r="A30" s="41"/>
      <c r="B30" s="41"/>
      <c r="C30" s="33" t="s">
        <v>64</v>
      </c>
      <c r="D30" s="43"/>
      <c r="E30" s="35"/>
      <c r="F30" s="36" t="s">
        <v>16</v>
      </c>
      <c r="G30" s="36" t="s">
        <v>17</v>
      </c>
      <c r="H30" s="37">
        <v>900</v>
      </c>
      <c r="I30" s="36">
        <v>1</v>
      </c>
      <c r="J30" s="36">
        <v>1</v>
      </c>
      <c r="K30" s="37">
        <f t="shared" si="6"/>
        <v>900</v>
      </c>
      <c r="L30" s="69"/>
      <c r="M30" s="70"/>
    </row>
    <row r="31" s="1" customFormat="1" spans="1:13">
      <c r="A31" s="44"/>
      <c r="B31" s="44"/>
      <c r="C31" s="33" t="s">
        <v>65</v>
      </c>
      <c r="D31" s="46"/>
      <c r="E31" s="35"/>
      <c r="F31" s="36" t="s">
        <v>16</v>
      </c>
      <c r="G31" s="36" t="s">
        <v>17</v>
      </c>
      <c r="H31" s="37">
        <v>900</v>
      </c>
      <c r="I31" s="36">
        <v>1</v>
      </c>
      <c r="J31" s="36">
        <v>1</v>
      </c>
      <c r="K31" s="37">
        <f t="shared" si="6"/>
        <v>900</v>
      </c>
      <c r="L31" s="69"/>
      <c r="M31" s="70"/>
    </row>
    <row r="32" s="1" customFormat="1" ht="51" spans="1:13">
      <c r="A32" s="44">
        <v>6730945</v>
      </c>
      <c r="B32" s="44">
        <v>1591275</v>
      </c>
      <c r="C32" s="47" t="s">
        <v>66</v>
      </c>
      <c r="D32" s="46" t="s">
        <v>67</v>
      </c>
      <c r="E32" s="35"/>
      <c r="F32" s="48" t="s">
        <v>16</v>
      </c>
      <c r="G32" s="48" t="s">
        <v>17</v>
      </c>
      <c r="H32" s="49">
        <v>900</v>
      </c>
      <c r="I32" s="48">
        <v>2</v>
      </c>
      <c r="J32" s="48">
        <v>4</v>
      </c>
      <c r="K32" s="49">
        <f t="shared" si="6"/>
        <v>7200</v>
      </c>
      <c r="L32" s="69"/>
      <c r="M32" s="70"/>
    </row>
    <row r="33" s="1" customFormat="1" spans="1:13">
      <c r="A33" s="50">
        <v>6704584</v>
      </c>
      <c r="B33" s="51">
        <v>1578792</v>
      </c>
      <c r="C33" s="33" t="s">
        <v>68</v>
      </c>
      <c r="D33" s="35" t="s">
        <v>69</v>
      </c>
      <c r="E33" s="35"/>
      <c r="F33" s="36" t="s">
        <v>16</v>
      </c>
      <c r="G33" s="36" t="s">
        <v>17</v>
      </c>
      <c r="H33" s="37">
        <v>900</v>
      </c>
      <c r="I33" s="35">
        <v>2</v>
      </c>
      <c r="J33" s="36">
        <v>1</v>
      </c>
      <c r="K33" s="37">
        <f t="shared" si="6"/>
        <v>1800</v>
      </c>
      <c r="L33" s="69"/>
      <c r="M33" s="70"/>
    </row>
    <row r="34" s="1" customFormat="1" spans="1:13">
      <c r="A34" s="52">
        <v>6732180</v>
      </c>
      <c r="B34" s="53">
        <v>1592025</v>
      </c>
      <c r="C34" s="33" t="s">
        <v>70</v>
      </c>
      <c r="D34" s="35" t="s">
        <v>71</v>
      </c>
      <c r="E34" s="35"/>
      <c r="F34" s="36" t="s">
        <v>16</v>
      </c>
      <c r="G34" s="36" t="s">
        <v>17</v>
      </c>
      <c r="H34" s="37">
        <v>1100</v>
      </c>
      <c r="I34" s="35">
        <v>2</v>
      </c>
      <c r="J34" s="36">
        <v>1</v>
      </c>
      <c r="K34" s="37">
        <f t="shared" si="6"/>
        <v>2200</v>
      </c>
      <c r="L34" s="69"/>
      <c r="M34" s="70"/>
    </row>
    <row r="35" s="1" customFormat="1" spans="1:13">
      <c r="A35" s="50">
        <v>6706581</v>
      </c>
      <c r="B35" s="53">
        <v>1580337</v>
      </c>
      <c r="C35" s="33" t="s">
        <v>72</v>
      </c>
      <c r="D35" s="35" t="s">
        <v>73</v>
      </c>
      <c r="E35" s="35"/>
      <c r="F35" s="36" t="s">
        <v>16</v>
      </c>
      <c r="G35" s="36" t="s">
        <v>17</v>
      </c>
      <c r="H35" s="37">
        <v>900</v>
      </c>
      <c r="I35" s="35">
        <v>1</v>
      </c>
      <c r="J35" s="36">
        <v>1</v>
      </c>
      <c r="K35" s="37">
        <f t="shared" si="6"/>
        <v>900</v>
      </c>
      <c r="L35" s="69"/>
      <c r="M35" s="70"/>
    </row>
    <row r="36" s="1" customFormat="1" spans="1:13">
      <c r="A36" s="50">
        <v>6718429</v>
      </c>
      <c r="B36" s="53">
        <v>1586182</v>
      </c>
      <c r="C36" s="33" t="s">
        <v>74</v>
      </c>
      <c r="D36" s="35" t="s">
        <v>75</v>
      </c>
      <c r="E36" s="35"/>
      <c r="F36" s="36" t="s">
        <v>16</v>
      </c>
      <c r="G36" s="36" t="s">
        <v>17</v>
      </c>
      <c r="H36" s="37">
        <v>900</v>
      </c>
      <c r="I36" s="35">
        <v>3</v>
      </c>
      <c r="J36" s="36">
        <v>1</v>
      </c>
      <c r="K36" s="37">
        <f t="shared" si="6"/>
        <v>2700</v>
      </c>
      <c r="L36" s="69"/>
      <c r="M36" s="70"/>
    </row>
    <row r="37" s="1" customFormat="1" spans="1:13">
      <c r="A37" s="35">
        <v>6695013</v>
      </c>
      <c r="B37" s="34">
        <v>1574183</v>
      </c>
      <c r="C37" s="33" t="s">
        <v>76</v>
      </c>
      <c r="D37" s="35" t="s">
        <v>77</v>
      </c>
      <c r="E37" s="35"/>
      <c r="F37" s="36" t="s">
        <v>16</v>
      </c>
      <c r="G37" s="36" t="s">
        <v>17</v>
      </c>
      <c r="H37" s="37">
        <v>1100</v>
      </c>
      <c r="I37" s="36">
        <v>2</v>
      </c>
      <c r="J37" s="36">
        <v>1</v>
      </c>
      <c r="K37" s="37">
        <f t="shared" si="6"/>
        <v>2200</v>
      </c>
      <c r="L37" s="69"/>
      <c r="M37" s="70"/>
    </row>
    <row r="38" s="1" customFormat="1" spans="1:13">
      <c r="A38" s="33">
        <v>6695031</v>
      </c>
      <c r="B38" s="34">
        <v>1574180</v>
      </c>
      <c r="C38" s="33" t="s">
        <v>78</v>
      </c>
      <c r="D38" s="35" t="s">
        <v>77</v>
      </c>
      <c r="E38" s="35"/>
      <c r="F38" s="36" t="s">
        <v>16</v>
      </c>
      <c r="G38" s="36" t="s">
        <v>17</v>
      </c>
      <c r="H38" s="37">
        <v>1100</v>
      </c>
      <c r="I38" s="36">
        <v>2</v>
      </c>
      <c r="J38" s="36">
        <v>1</v>
      </c>
      <c r="K38" s="37">
        <f t="shared" si="6"/>
        <v>2200</v>
      </c>
      <c r="L38" s="69"/>
      <c r="M38" s="70"/>
    </row>
    <row r="39" s="1" customFormat="1" spans="1:13">
      <c r="A39" s="33">
        <v>6695031</v>
      </c>
      <c r="B39" s="34">
        <v>1574180</v>
      </c>
      <c r="C39" s="33" t="s">
        <v>79</v>
      </c>
      <c r="D39" s="35" t="s">
        <v>77</v>
      </c>
      <c r="E39" s="35"/>
      <c r="F39" s="36" t="s">
        <v>16</v>
      </c>
      <c r="G39" s="36" t="s">
        <v>17</v>
      </c>
      <c r="H39" s="37">
        <v>1100</v>
      </c>
      <c r="I39" s="36">
        <v>2</v>
      </c>
      <c r="J39" s="36">
        <v>1</v>
      </c>
      <c r="K39" s="37">
        <f t="shared" si="6"/>
        <v>2200</v>
      </c>
      <c r="L39" s="69"/>
      <c r="M39" s="70"/>
    </row>
    <row r="40" s="1" customFormat="1" spans="1:13">
      <c r="A40" s="33">
        <v>6695031</v>
      </c>
      <c r="B40" s="34">
        <v>1574180</v>
      </c>
      <c r="C40" s="33" t="s">
        <v>80</v>
      </c>
      <c r="D40" s="35" t="s">
        <v>77</v>
      </c>
      <c r="E40" s="35"/>
      <c r="F40" s="36" t="s">
        <v>16</v>
      </c>
      <c r="G40" s="36" t="s">
        <v>17</v>
      </c>
      <c r="H40" s="37">
        <v>1100</v>
      </c>
      <c r="I40" s="36">
        <v>2</v>
      </c>
      <c r="J40" s="36">
        <v>1</v>
      </c>
      <c r="K40" s="37">
        <f t="shared" si="6"/>
        <v>2200</v>
      </c>
      <c r="L40" s="69"/>
      <c r="M40" s="70"/>
    </row>
    <row r="41" s="1" customFormat="1" spans="1:13">
      <c r="A41" s="33">
        <v>6695031</v>
      </c>
      <c r="B41" s="34">
        <v>1574180</v>
      </c>
      <c r="C41" s="33" t="s">
        <v>81</v>
      </c>
      <c r="D41" s="35" t="s">
        <v>77</v>
      </c>
      <c r="E41" s="35"/>
      <c r="F41" s="36" t="s">
        <v>16</v>
      </c>
      <c r="G41" s="36" t="s">
        <v>17</v>
      </c>
      <c r="H41" s="37">
        <v>1100</v>
      </c>
      <c r="I41" s="36">
        <v>2</v>
      </c>
      <c r="J41" s="36">
        <v>1</v>
      </c>
      <c r="K41" s="37">
        <f t="shared" si="6"/>
        <v>2200</v>
      </c>
      <c r="L41" s="69"/>
      <c r="M41" s="70"/>
    </row>
    <row r="42" s="1" customFormat="1" spans="1:13">
      <c r="A42" s="33">
        <v>6695031</v>
      </c>
      <c r="B42" s="34">
        <v>1574180</v>
      </c>
      <c r="C42" s="33" t="s">
        <v>82</v>
      </c>
      <c r="D42" s="35" t="s">
        <v>77</v>
      </c>
      <c r="E42" s="35"/>
      <c r="F42" s="36" t="s">
        <v>16</v>
      </c>
      <c r="G42" s="36" t="s">
        <v>17</v>
      </c>
      <c r="H42" s="37">
        <v>1100</v>
      </c>
      <c r="I42" s="36">
        <v>2</v>
      </c>
      <c r="J42" s="36">
        <v>1</v>
      </c>
      <c r="K42" s="37">
        <f t="shared" si="6"/>
        <v>2200</v>
      </c>
      <c r="L42" s="69"/>
      <c r="M42" s="70"/>
    </row>
    <row r="43" s="1" customFormat="1" spans="1:13">
      <c r="A43" s="54">
        <v>6732182</v>
      </c>
      <c r="B43" s="34">
        <v>1592075</v>
      </c>
      <c r="C43" s="33" t="s">
        <v>83</v>
      </c>
      <c r="D43" s="35" t="s">
        <v>84</v>
      </c>
      <c r="E43" s="35"/>
      <c r="F43" s="36" t="s">
        <v>16</v>
      </c>
      <c r="G43" s="36" t="s">
        <v>17</v>
      </c>
      <c r="H43" s="37">
        <v>900</v>
      </c>
      <c r="I43" s="36">
        <v>2</v>
      </c>
      <c r="J43" s="36">
        <v>1</v>
      </c>
      <c r="K43" s="37">
        <f t="shared" si="6"/>
        <v>1800</v>
      </c>
      <c r="L43" s="69"/>
      <c r="M43" s="70"/>
    </row>
    <row r="44" s="1" customFormat="1" spans="1:13">
      <c r="A44" s="50">
        <v>6716471</v>
      </c>
      <c r="B44" s="53">
        <v>1584002</v>
      </c>
      <c r="C44" s="33" t="s">
        <v>85</v>
      </c>
      <c r="D44" s="35" t="s">
        <v>86</v>
      </c>
      <c r="E44" s="35"/>
      <c r="F44" s="36" t="s">
        <v>16</v>
      </c>
      <c r="G44" s="36" t="s">
        <v>17</v>
      </c>
      <c r="H44" s="37">
        <v>900</v>
      </c>
      <c r="I44" s="35">
        <v>1</v>
      </c>
      <c r="J44" s="36">
        <v>1</v>
      </c>
      <c r="K44" s="37">
        <f t="shared" ref="K44" si="7">H44*I44*J44</f>
        <v>900</v>
      </c>
      <c r="L44" s="69"/>
      <c r="M44" s="70"/>
    </row>
    <row r="45" s="1" customFormat="1" spans="1:13">
      <c r="A45" s="33">
        <v>6716475</v>
      </c>
      <c r="B45" s="34">
        <v>1584073</v>
      </c>
      <c r="C45" s="33" t="s">
        <v>85</v>
      </c>
      <c r="D45" s="35" t="s">
        <v>87</v>
      </c>
      <c r="E45" s="35"/>
      <c r="F45" s="36" t="s">
        <v>16</v>
      </c>
      <c r="G45" s="36" t="s">
        <v>17</v>
      </c>
      <c r="H45" s="37">
        <v>1100</v>
      </c>
      <c r="I45" s="36">
        <v>2</v>
      </c>
      <c r="J45" s="36">
        <v>1</v>
      </c>
      <c r="K45" s="37">
        <f t="shared" si="6"/>
        <v>2200</v>
      </c>
      <c r="L45" s="69"/>
      <c r="M45" s="70"/>
    </row>
    <row r="46" s="1" customFormat="1" ht="14.25" spans="1:13">
      <c r="A46" s="55"/>
      <c r="B46" s="51"/>
      <c r="C46" s="33"/>
      <c r="D46" s="35"/>
      <c r="E46" s="35"/>
      <c r="F46" s="36"/>
      <c r="G46" s="36"/>
      <c r="H46" s="37"/>
      <c r="I46" s="35"/>
      <c r="J46" s="35">
        <f>SUM(J4:J45)</f>
        <v>49</v>
      </c>
      <c r="K46" s="71">
        <f>SUM(K4:K45)</f>
        <v>78250</v>
      </c>
      <c r="L46" s="72">
        <f>+L3-K46</f>
        <v>21750</v>
      </c>
      <c r="M46" s="70"/>
    </row>
    <row r="47" s="1" customFormat="1" ht="14.25" spans="1:13">
      <c r="A47" s="50"/>
      <c r="B47" s="51"/>
      <c r="C47" s="33"/>
      <c r="D47" s="35"/>
      <c r="E47" s="35"/>
      <c r="F47" s="36"/>
      <c r="G47" s="36"/>
      <c r="H47" s="37"/>
      <c r="I47" s="35"/>
      <c r="J47" s="35"/>
      <c r="K47" s="73" t="s">
        <v>88</v>
      </c>
      <c r="L47" s="58"/>
      <c r="M47" s="70"/>
    </row>
    <row r="48" s="1" customFormat="1" spans="1:13">
      <c r="A48" s="50"/>
      <c r="B48" s="51"/>
      <c r="C48" s="33"/>
      <c r="D48" s="35"/>
      <c r="E48" s="35"/>
      <c r="F48" s="36"/>
      <c r="G48" s="36"/>
      <c r="H48" s="37"/>
      <c r="I48" s="35"/>
      <c r="J48" s="35"/>
      <c r="K48" s="59"/>
      <c r="L48" s="57"/>
      <c r="M48" s="70"/>
    </row>
    <row r="49" s="1" customFormat="1" spans="1:13">
      <c r="A49" s="50"/>
      <c r="B49" s="51"/>
      <c r="C49" s="33"/>
      <c r="D49" s="35"/>
      <c r="E49" s="35"/>
      <c r="F49" s="36"/>
      <c r="G49" s="36"/>
      <c r="H49" s="37"/>
      <c r="I49" s="35"/>
      <c r="J49" s="35"/>
      <c r="K49" s="59"/>
      <c r="L49" s="57"/>
      <c r="M49" s="70"/>
    </row>
    <row r="50" s="1" customFormat="1" spans="1:13">
      <c r="A50" s="56"/>
      <c r="B50" s="56"/>
      <c r="C50" s="57"/>
      <c r="D50" s="35"/>
      <c r="E50" s="35"/>
      <c r="F50" s="36"/>
      <c r="G50" s="36"/>
      <c r="H50" s="37"/>
      <c r="I50" s="35"/>
      <c r="J50" s="35"/>
      <c r="K50" s="59"/>
      <c r="L50" s="57"/>
      <c r="M50" s="70"/>
    </row>
    <row r="51" s="1" customFormat="1" spans="1:13">
      <c r="A51" s="56"/>
      <c r="B51" s="56"/>
      <c r="C51" s="57"/>
      <c r="D51" s="35"/>
      <c r="E51" s="35"/>
      <c r="F51" s="36"/>
      <c r="G51" s="36"/>
      <c r="H51" s="37"/>
      <c r="I51" s="35"/>
      <c r="J51" s="35"/>
      <c r="K51" s="59"/>
      <c r="L51" s="57"/>
      <c r="M51" s="70"/>
    </row>
    <row r="52" s="1" customFormat="1" spans="1:13">
      <c r="A52" s="33"/>
      <c r="B52" s="33"/>
      <c r="C52" s="58"/>
      <c r="D52" s="35"/>
      <c r="E52" s="35"/>
      <c r="F52" s="36"/>
      <c r="G52" s="36"/>
      <c r="H52" s="37"/>
      <c r="I52" s="35"/>
      <c r="J52" s="35"/>
      <c r="K52" s="59"/>
      <c r="L52" s="58"/>
      <c r="M52" s="70"/>
    </row>
    <row r="53" s="1" customFormat="1" spans="1:13">
      <c r="A53" s="33"/>
      <c r="B53" s="33"/>
      <c r="C53" s="58"/>
      <c r="D53" s="35"/>
      <c r="E53" s="35"/>
      <c r="F53" s="36"/>
      <c r="G53" s="36"/>
      <c r="H53" s="59"/>
      <c r="I53" s="35"/>
      <c r="J53" s="35"/>
      <c r="K53" s="59"/>
      <c r="L53" s="58"/>
      <c r="M53" s="70"/>
    </row>
    <row r="54" s="1" customFormat="1" spans="1:13">
      <c r="A54" s="33"/>
      <c r="B54" s="33"/>
      <c r="C54" s="58"/>
      <c r="D54" s="35"/>
      <c r="E54" s="35"/>
      <c r="F54" s="36"/>
      <c r="G54" s="36"/>
      <c r="H54" s="59"/>
      <c r="I54" s="35"/>
      <c r="J54" s="35"/>
      <c r="K54" s="59"/>
      <c r="L54" s="74"/>
      <c r="M54" s="70"/>
    </row>
    <row r="55" s="1" customFormat="1" spans="1:13">
      <c r="A55" s="33"/>
      <c r="B55" s="33"/>
      <c r="C55" s="58"/>
      <c r="D55" s="35"/>
      <c r="E55" s="35"/>
      <c r="F55" s="36"/>
      <c r="G55" s="36"/>
      <c r="H55" s="59"/>
      <c r="I55" s="35"/>
      <c r="J55" s="35"/>
      <c r="K55" s="59"/>
      <c r="L55" s="58"/>
      <c r="M55" s="70"/>
    </row>
    <row r="56" s="1" customFormat="1" spans="1:13">
      <c r="A56" s="33"/>
      <c r="B56" s="33"/>
      <c r="C56" s="58"/>
      <c r="D56" s="35"/>
      <c r="E56" s="35"/>
      <c r="F56" s="36"/>
      <c r="G56" s="36"/>
      <c r="H56" s="59"/>
      <c r="I56" s="35"/>
      <c r="J56" s="35"/>
      <c r="K56" s="59"/>
      <c r="L56" s="58"/>
      <c r="M56" s="70"/>
    </row>
  </sheetData>
  <mergeCells count="18">
    <mergeCell ref="A1:M1"/>
    <mergeCell ref="A3:K3"/>
    <mergeCell ref="A7:A10"/>
    <mergeCell ref="A11:A12"/>
    <mergeCell ref="A22:A24"/>
    <mergeCell ref="A26:A31"/>
    <mergeCell ref="B7:B10"/>
    <mergeCell ref="B11:B12"/>
    <mergeCell ref="B22:B24"/>
    <mergeCell ref="B26:B31"/>
    <mergeCell ref="C11:C12"/>
    <mergeCell ref="D11:D12"/>
    <mergeCell ref="D22:D24"/>
    <mergeCell ref="D26:D31"/>
    <mergeCell ref="E11:E12"/>
    <mergeCell ref="F11:F12"/>
    <mergeCell ref="G11:G12"/>
    <mergeCell ref="M11:M12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ACCOR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August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PHUPLUB Adisak</dc:creator>
  <cp:lastModifiedBy>财务崔</cp:lastModifiedBy>
  <dcterms:created xsi:type="dcterms:W3CDTF">2018-03-27T02:25:00Z</dcterms:created>
  <cp:lastPrinted>2018-08-09T11:07:00Z</cp:lastPrinted>
  <dcterms:modified xsi:type="dcterms:W3CDTF">2019-08-22T10:36:17Z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