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3" activeTab="2"/>
  </bookViews>
  <sheets>
    <sheet name="Summary CIT" sheetId="10" r:id="rId1"/>
    <sheet name="7.16" sheetId="11" r:id="rId2"/>
    <sheet name="8.28" sheetId="12" r:id="rId3"/>
  </sheets>
  <calcPr calcId="144525"/>
</workbook>
</file>

<file path=xl/sharedStrings.xml><?xml version="1.0" encoding="utf-8"?>
<sst xmlns="http://schemas.openxmlformats.org/spreadsheetml/2006/main" count="1548" uniqueCount="850">
  <si>
    <t>CIT</t>
  </si>
  <si>
    <t>CFM.</t>
  </si>
  <si>
    <t>Booking NO</t>
  </si>
  <si>
    <t>Guest Name</t>
  </si>
  <si>
    <t>Period of Stay</t>
  </si>
  <si>
    <t>Accom.</t>
  </si>
  <si>
    <t>Rate</t>
  </si>
  <si>
    <t>No. of Night</t>
  </si>
  <si>
    <t>No. of Room</t>
  </si>
  <si>
    <t xml:space="preserve">Paid </t>
  </si>
  <si>
    <t>PAID THB 400,000</t>
  </si>
  <si>
    <t>Zhang Xuanqi</t>
  </si>
  <si>
    <t>18-19 Oct 18</t>
  </si>
  <si>
    <t>STD</t>
  </si>
  <si>
    <t>Kanoknet Hantrakul</t>
  </si>
  <si>
    <t>Unhanan Tassana</t>
  </si>
  <si>
    <t>19-22 Oct 18</t>
  </si>
  <si>
    <t>Wang Yuqing</t>
  </si>
  <si>
    <t>19-20 Oct 18</t>
  </si>
  <si>
    <t>Xue Ya</t>
  </si>
  <si>
    <t>21-23 Oct 18</t>
  </si>
  <si>
    <t>21-25 Oct 18</t>
  </si>
  <si>
    <t>Wei Song</t>
  </si>
  <si>
    <t>22-23 Oct 18</t>
  </si>
  <si>
    <t>Wang Fengchao</t>
  </si>
  <si>
    <t>23-26 Oct 18</t>
  </si>
  <si>
    <t>Yu Huizhong</t>
  </si>
  <si>
    <t>24-27 Oct 18</t>
  </si>
  <si>
    <t>Intaso Watanyutar</t>
  </si>
  <si>
    <t>24-25 Oct 18</t>
  </si>
  <si>
    <t>Zeng Changgui</t>
  </si>
  <si>
    <t>25-28 Oct 18</t>
  </si>
  <si>
    <t>Yang Xuejia</t>
  </si>
  <si>
    <t>25-26 Oct 18</t>
  </si>
  <si>
    <t>Zhuang Siqin</t>
  </si>
  <si>
    <t>Peng Qinke</t>
  </si>
  <si>
    <t>27-29 Oct 18</t>
  </si>
  <si>
    <t>Li Fanhang</t>
  </si>
  <si>
    <t>Ni Wei</t>
  </si>
  <si>
    <t>29-31 Oct 18</t>
  </si>
  <si>
    <t>Zhao Jingyu</t>
  </si>
  <si>
    <t>29 Oct - 1 Nov 18</t>
  </si>
  <si>
    <t>Xiaowei Wu</t>
  </si>
  <si>
    <t>30 - 31 Oct 18</t>
  </si>
  <si>
    <t>Li Meng</t>
  </si>
  <si>
    <t>30 Oct - 3 Nov 18</t>
  </si>
  <si>
    <t>Ye Dongni</t>
  </si>
  <si>
    <t>31 Oct - 5 Nov 18</t>
  </si>
  <si>
    <t>Xie Sha</t>
  </si>
  <si>
    <t>1 - 6 Nov 18</t>
  </si>
  <si>
    <t>Liu Jiran</t>
  </si>
  <si>
    <t>1 - 2 Nov 18</t>
  </si>
  <si>
    <t>Moylan Steven Peter</t>
  </si>
  <si>
    <t>1 - 8 Nov 18</t>
  </si>
  <si>
    <t>Wu Weihao</t>
  </si>
  <si>
    <t>2-5 Nov 18</t>
  </si>
  <si>
    <t>2-3 Nov 18</t>
  </si>
  <si>
    <t>3-4 Nov 18</t>
  </si>
  <si>
    <t>Yuan Jing</t>
  </si>
  <si>
    <t>6-10 Nov 18</t>
  </si>
  <si>
    <t>Du Wei</t>
  </si>
  <si>
    <t>7-11 Nov 18</t>
  </si>
  <si>
    <t>Yan Xiaoxiao</t>
  </si>
  <si>
    <t>7-9 Nov 18</t>
  </si>
  <si>
    <t>Sheng Qiang</t>
  </si>
  <si>
    <t>8-11 Nov 18</t>
  </si>
  <si>
    <t>Lee Yuri</t>
  </si>
  <si>
    <t>10-15 Nov 18</t>
  </si>
  <si>
    <t>Guo Yu</t>
  </si>
  <si>
    <t>12-15 Nov 18</t>
  </si>
  <si>
    <t>Luo Chao</t>
  </si>
  <si>
    <t>11-13 Nov 18</t>
  </si>
  <si>
    <t>Liu Zikai</t>
  </si>
  <si>
    <t>14-15 Nov 18</t>
  </si>
  <si>
    <t>Wei Yunlong</t>
  </si>
  <si>
    <t>17-20 Nov 18</t>
  </si>
  <si>
    <t>Gao Qijun</t>
  </si>
  <si>
    <t>17-19 Nov 18</t>
  </si>
  <si>
    <t>Dong Jinyu</t>
  </si>
  <si>
    <t>19-22 Nov 18</t>
  </si>
  <si>
    <t>Yang Luman</t>
  </si>
  <si>
    <t>21-22 Nov 18</t>
  </si>
  <si>
    <t>Fu Youwen</t>
  </si>
  <si>
    <t>22-23 Nov 18</t>
  </si>
  <si>
    <t>Chen Xukun</t>
  </si>
  <si>
    <t>Tao Ying</t>
  </si>
  <si>
    <t>23-26 Nov 18</t>
  </si>
  <si>
    <t>Lu Jia</t>
  </si>
  <si>
    <t>23-25 Nov 18</t>
  </si>
  <si>
    <t>Yang Bo</t>
  </si>
  <si>
    <t>Hu Yangyu</t>
  </si>
  <si>
    <t>24-27 Nov 18</t>
  </si>
  <si>
    <t>Wu Yun</t>
  </si>
  <si>
    <t>27 Nov - 1 Dec 18</t>
  </si>
  <si>
    <t>Wan Wenjun</t>
  </si>
  <si>
    <t>28 Nov - 1 Dec 18</t>
  </si>
  <si>
    <t>Ma Zhiling</t>
  </si>
  <si>
    <t>28 -30 Nov 18</t>
  </si>
  <si>
    <t>Xiaoxin Liao</t>
  </si>
  <si>
    <t>29 -30 Nov 18</t>
  </si>
  <si>
    <t>Lang Chaoping</t>
  </si>
  <si>
    <t>30 Nov -3 Dec18</t>
  </si>
  <si>
    <t>Pan Qi</t>
  </si>
  <si>
    <t>01 -06 Dec 18</t>
  </si>
  <si>
    <t>Huang Lihua</t>
  </si>
  <si>
    <t>01 -03 Dec 18</t>
  </si>
  <si>
    <t>Wang Xujing</t>
  </si>
  <si>
    <t>Liu Jie</t>
  </si>
  <si>
    <t>Liang Wenxiao</t>
  </si>
  <si>
    <t>01 -04 Dec 18</t>
  </si>
  <si>
    <t>Luo Baoxiang</t>
  </si>
  <si>
    <t>Lin weicong</t>
  </si>
  <si>
    <t>Xie Lei</t>
  </si>
  <si>
    <t>02 -06 Dec 18</t>
  </si>
  <si>
    <t>Liu Jiahua</t>
  </si>
  <si>
    <t>03 -06 Dec 18</t>
  </si>
  <si>
    <t>Ni Jing</t>
  </si>
  <si>
    <t>03 -05 Dec 18</t>
  </si>
  <si>
    <t>Cui Huifen</t>
  </si>
  <si>
    <t>04 -08 Dec 18</t>
  </si>
  <si>
    <t>Wang Meiyun</t>
  </si>
  <si>
    <t>04 -05 Dec 18</t>
  </si>
  <si>
    <t>Zhang Qinghua</t>
  </si>
  <si>
    <t>05 -07 Dec 18</t>
  </si>
  <si>
    <t>Zhou Rong</t>
  </si>
  <si>
    <t>07 -09 Dec 18</t>
  </si>
  <si>
    <t>Liu Qiuhua</t>
  </si>
  <si>
    <t>Wang Wei</t>
  </si>
  <si>
    <t>07 -08 Dec 18</t>
  </si>
  <si>
    <t>Li Weitian</t>
  </si>
  <si>
    <t>Zheng Xin</t>
  </si>
  <si>
    <t>08 -13 Dec 18</t>
  </si>
  <si>
    <t>Zhang Wei</t>
  </si>
  <si>
    <t>08 -10 Dec 18</t>
  </si>
  <si>
    <t>Zhang QiuPing</t>
  </si>
  <si>
    <t>08 -11 Dec 18</t>
  </si>
  <si>
    <t>Zhang Xiuhua</t>
  </si>
  <si>
    <t>08 -09 Dec 18</t>
  </si>
  <si>
    <t>Yang Xiaolan</t>
  </si>
  <si>
    <t>09 -10 Dec 18</t>
  </si>
  <si>
    <t>Luo Tao</t>
  </si>
  <si>
    <t>10 -11 Dec 18</t>
  </si>
  <si>
    <t>Fan Yalli</t>
  </si>
  <si>
    <t>Dong Wei</t>
  </si>
  <si>
    <t>Zhao Liya</t>
  </si>
  <si>
    <t>12 -15 Dec 18</t>
  </si>
  <si>
    <t>Rong Zishuo</t>
  </si>
  <si>
    <t>13 -14 Dec 18</t>
  </si>
  <si>
    <t>Tang Huan</t>
  </si>
  <si>
    <t>14 -15 Dec 18</t>
  </si>
  <si>
    <t>Sun Yangchun</t>
  </si>
  <si>
    <t>Wang Rujia</t>
  </si>
  <si>
    <t>15 -20 Dec 18</t>
  </si>
  <si>
    <t>Qu Cunxian</t>
  </si>
  <si>
    <t>Li Wenyuan</t>
  </si>
  <si>
    <t>Zhong Yu</t>
  </si>
  <si>
    <t>15 -16 Dec 18</t>
  </si>
  <si>
    <t>Taofan Xia</t>
  </si>
  <si>
    <t>15 -17 Dec 18</t>
  </si>
  <si>
    <t xml:space="preserve">Zhang Jing </t>
  </si>
  <si>
    <t>16 -20 Dec 18</t>
  </si>
  <si>
    <t>Zhong Ruiqi</t>
  </si>
  <si>
    <t>16 -18 Dec 18</t>
  </si>
  <si>
    <t>Wu Guanfeng</t>
  </si>
  <si>
    <t>Yan Yiheng</t>
  </si>
  <si>
    <t>17 -19 Dec 18</t>
  </si>
  <si>
    <t>Zhu Xuran</t>
  </si>
  <si>
    <t>18 -23 Dec 18</t>
  </si>
  <si>
    <t>Shen Nanji</t>
  </si>
  <si>
    <t>19 -22 Dec 18</t>
  </si>
  <si>
    <t>Li Yang</t>
  </si>
  <si>
    <t>19 -21 Dec 18</t>
  </si>
  <si>
    <t>Yu Tianwei</t>
  </si>
  <si>
    <t>20 -23 Dec 18</t>
  </si>
  <si>
    <t>Jiang Wei</t>
  </si>
  <si>
    <t>Chen Li</t>
  </si>
  <si>
    <t>Jiao Shuming</t>
  </si>
  <si>
    <t>Dong Guohao</t>
  </si>
  <si>
    <t>20 -22 Dec 18</t>
  </si>
  <si>
    <t>Liu Yang</t>
  </si>
  <si>
    <t xml:space="preserve">No Show </t>
  </si>
  <si>
    <t>Lai Chi Hung</t>
  </si>
  <si>
    <t>21 -24 Dec 18</t>
  </si>
  <si>
    <t>Zhou Chunhui</t>
  </si>
  <si>
    <t>21 -22 Dec 18</t>
  </si>
  <si>
    <t>Wang Po wen</t>
  </si>
  <si>
    <t>22 -24 Dec 18</t>
  </si>
  <si>
    <t>Long Chaoxin</t>
  </si>
  <si>
    <t>22 -23 Dec 18</t>
  </si>
  <si>
    <t>Zeng Lijuan</t>
  </si>
  <si>
    <t>Yang Hang</t>
  </si>
  <si>
    <t>24 -25 Dec 18</t>
  </si>
  <si>
    <t>Yang Xinquan</t>
  </si>
  <si>
    <t>Jin Zhu</t>
  </si>
  <si>
    <t>23 -24 Dec 18</t>
  </si>
  <si>
    <t>Yang Wei</t>
  </si>
  <si>
    <t>Yao Haibo</t>
  </si>
  <si>
    <t>Li Jin</t>
  </si>
  <si>
    <t>Chen Ying</t>
  </si>
  <si>
    <t>25 -29 Dec 18</t>
  </si>
  <si>
    <t>Du Hongmei</t>
  </si>
  <si>
    <t>27 Dec 18- 01 Jan 19</t>
  </si>
  <si>
    <t>Gan Lu</t>
  </si>
  <si>
    <t>27 -29 Dec 18</t>
  </si>
  <si>
    <t>Lu Bin</t>
  </si>
  <si>
    <t>28 -31 Dec 18</t>
  </si>
  <si>
    <t>Wang Dong</t>
  </si>
  <si>
    <t>29 Dec 18-03 Jan 19</t>
  </si>
  <si>
    <t>Wang Daming</t>
  </si>
  <si>
    <t>29 Dec 18-01 Jan 19</t>
  </si>
  <si>
    <t>Shi Longyan</t>
  </si>
  <si>
    <t>31 Dec 18-03 Jan 19</t>
  </si>
  <si>
    <t>Liang Jiangming</t>
  </si>
  <si>
    <t>31 Dec 18-02 Jan 19</t>
  </si>
  <si>
    <t>1-3 Jan 19</t>
  </si>
  <si>
    <t>Lin Chongyuan</t>
  </si>
  <si>
    <t>6-8 Jan 19</t>
  </si>
  <si>
    <t>8-9 Jan 19</t>
  </si>
  <si>
    <t>total</t>
  </si>
  <si>
    <t>P190108145647489</t>
  </si>
  <si>
    <t>包房款</t>
  </si>
  <si>
    <t>超售</t>
  </si>
  <si>
    <t>Shen Donghua</t>
  </si>
  <si>
    <t>14-17 Jan 19</t>
  </si>
  <si>
    <t>Li Jinyuan</t>
  </si>
  <si>
    <t>17-21 Jan 19</t>
  </si>
  <si>
    <t>Liu Ziyuan</t>
  </si>
  <si>
    <t>17-20 Jan 19</t>
  </si>
  <si>
    <t>He Xunyou</t>
  </si>
  <si>
    <t>18-23 Jan 19</t>
  </si>
  <si>
    <t>Qin Yi</t>
  </si>
  <si>
    <t>21-24 Jan 19</t>
  </si>
  <si>
    <t>Hu Chaoran</t>
  </si>
  <si>
    <t>22-26 Jan 19</t>
  </si>
  <si>
    <t>Tang Zhenghua</t>
  </si>
  <si>
    <t>22-23 Jan 19</t>
  </si>
  <si>
    <t>Yuan Chunxiang</t>
  </si>
  <si>
    <t>22-24 Jan 19</t>
  </si>
  <si>
    <t>Tian Shuqin</t>
  </si>
  <si>
    <t>23-24 Jan 19</t>
  </si>
  <si>
    <t>Peng Huiying</t>
  </si>
  <si>
    <t>24-29 Jan 19</t>
  </si>
  <si>
    <t>Duan Junjun</t>
  </si>
  <si>
    <t>24-27 Jan 19</t>
  </si>
  <si>
    <t>Ou Jinglan</t>
  </si>
  <si>
    <t>26 Jan - 4 Feb 19</t>
  </si>
  <si>
    <t>Wei Quan</t>
  </si>
  <si>
    <t>29-31 Jan 19</t>
  </si>
  <si>
    <t>Li Minyi</t>
  </si>
  <si>
    <t>29-30 Jan 19</t>
  </si>
  <si>
    <t>Chen Wendao</t>
  </si>
  <si>
    <t>29 Jan - 1 Feb 19</t>
  </si>
  <si>
    <t xml:space="preserve"> P190116142402489</t>
  </si>
  <si>
    <t>Balance (THB)</t>
  </si>
  <si>
    <t>Wu Binrong</t>
  </si>
  <si>
    <t>9-14 Jan 19</t>
  </si>
  <si>
    <t>Gao Liang</t>
  </si>
  <si>
    <t>11-15 Jan 19</t>
  </si>
  <si>
    <t>Zhang Xiaohong</t>
  </si>
  <si>
    <t>12-15 Jan 19</t>
  </si>
  <si>
    <t>Wang Xiaoyan</t>
  </si>
  <si>
    <t>30-31 Jan 19</t>
  </si>
  <si>
    <t>Zhang Wenjing</t>
  </si>
  <si>
    <t>30 Jan - 1 Feb 19</t>
  </si>
  <si>
    <t>Chen Xuanchi</t>
  </si>
  <si>
    <t>30 Jan - 2 Feb 19</t>
  </si>
  <si>
    <t xml:space="preserve"> Wang Xiaoyan</t>
  </si>
  <si>
    <t>31 Jan - 2 Feb 19</t>
  </si>
  <si>
    <t>Huang Lei</t>
  </si>
  <si>
    <t>01-02 FEB 19</t>
  </si>
  <si>
    <t>Ye Junhua</t>
  </si>
  <si>
    <t>01-03 FEB 19</t>
  </si>
  <si>
    <t>Lian Suihua</t>
  </si>
  <si>
    <t>02-04 FEB 19</t>
  </si>
  <si>
    <t>Zhao Yan</t>
  </si>
  <si>
    <t>02-03 FEB 19</t>
  </si>
  <si>
    <t>Tian Li</t>
  </si>
  <si>
    <t>Xu Shilan</t>
  </si>
  <si>
    <t>03-05 FEB 19</t>
  </si>
  <si>
    <t>Xu Qing</t>
  </si>
  <si>
    <t>03-04 FEB 19</t>
  </si>
  <si>
    <t>He Juntao</t>
  </si>
  <si>
    <t>Zeng Yuehua</t>
  </si>
  <si>
    <t>03-06 FEB 19</t>
  </si>
  <si>
    <t>Guo Jianrong</t>
  </si>
  <si>
    <t>05-09 FEB 19</t>
  </si>
  <si>
    <t>Xie Liaosha</t>
  </si>
  <si>
    <t>05-11 FEB 19</t>
  </si>
  <si>
    <t>Wang Chen</t>
  </si>
  <si>
    <t>05-08 FEB 19</t>
  </si>
  <si>
    <t>Zhou Hua</t>
  </si>
  <si>
    <t>05-07 FEB 19</t>
  </si>
  <si>
    <t>Yan Yi</t>
  </si>
  <si>
    <t>06-09 FEB 19</t>
  </si>
  <si>
    <t>06-08 FEB 19</t>
  </si>
  <si>
    <t>Jiang Yao</t>
  </si>
  <si>
    <t>07-08 FEB 19</t>
  </si>
  <si>
    <t>Wu Yueren</t>
  </si>
  <si>
    <t>07-10 FEB 19</t>
  </si>
  <si>
    <t>Chen Rong</t>
  </si>
  <si>
    <t>06-07 FEB 19</t>
  </si>
  <si>
    <t>Yu Yueqi</t>
  </si>
  <si>
    <t>08-11 FEB 19</t>
  </si>
  <si>
    <t>08-09 FEB 19</t>
  </si>
  <si>
    <t>Zhang Haihe</t>
  </si>
  <si>
    <t>08-12 FEB 19</t>
  </si>
  <si>
    <t>Lu Ye</t>
  </si>
  <si>
    <t>09-10 FEB 19</t>
  </si>
  <si>
    <t xml:space="preserve"> Zheng Yingya</t>
  </si>
  <si>
    <t>09-11 FEB 19</t>
  </si>
  <si>
    <t>Yi Li</t>
  </si>
  <si>
    <t>10-11 FEB 19</t>
  </si>
  <si>
    <t>Ge Xudong</t>
  </si>
  <si>
    <t>10-12 FEB 19</t>
  </si>
  <si>
    <t>Lei Caixia</t>
  </si>
  <si>
    <t>Tang Yanjun</t>
  </si>
  <si>
    <t>11-12 FEB 19</t>
  </si>
  <si>
    <t>Guan Xian</t>
  </si>
  <si>
    <t>11-15 FEB 19</t>
  </si>
  <si>
    <t>Yao Changxue</t>
  </si>
  <si>
    <t>Wang Rui</t>
  </si>
  <si>
    <t>Zhang Minghui</t>
  </si>
  <si>
    <t>12-15 FEB 19</t>
  </si>
  <si>
    <t>Feng Guodong</t>
  </si>
  <si>
    <t>Xiang Wenshuai</t>
  </si>
  <si>
    <t>12-14 FEB 19</t>
  </si>
  <si>
    <t>Zhao Jiali</t>
  </si>
  <si>
    <t>13-17 FEB 19</t>
  </si>
  <si>
    <t>Chen Cai</t>
  </si>
  <si>
    <t>13-14 FEB 19</t>
  </si>
  <si>
    <t xml:space="preserve"> Wang Rui</t>
  </si>
  <si>
    <t>Luan Shichao</t>
  </si>
  <si>
    <t>14-16 FEB 19</t>
  </si>
  <si>
    <t>Wang Fang</t>
  </si>
  <si>
    <t>14-17 FEB 19</t>
  </si>
  <si>
    <t>Zang Xuena</t>
  </si>
  <si>
    <t>Han Zhibo</t>
  </si>
  <si>
    <t>15-18 FEB 19</t>
  </si>
  <si>
    <t>Ma Quanhai</t>
  </si>
  <si>
    <t>Zhou Yu</t>
  </si>
  <si>
    <t>15-16 FEB 19</t>
  </si>
  <si>
    <t>Cheng Yu</t>
  </si>
  <si>
    <t>16-21 FEB 19</t>
  </si>
  <si>
    <t>Wang Jing</t>
  </si>
  <si>
    <t>16-17 FEB 19</t>
  </si>
  <si>
    <t>Cui Xiaojing</t>
  </si>
  <si>
    <t>Chen Xuanjuan</t>
  </si>
  <si>
    <t>17-20 FEB 19</t>
  </si>
  <si>
    <t>Sun Shuyi</t>
  </si>
  <si>
    <t>Kuang Xueqing</t>
  </si>
  <si>
    <t>18-20 FEB 19</t>
  </si>
  <si>
    <t>18-19 FEB 19</t>
  </si>
  <si>
    <t>P190213190225206</t>
  </si>
  <si>
    <t>P190213183045206</t>
  </si>
  <si>
    <t>Su Ying</t>
  </si>
  <si>
    <t>20-23 FEB 19</t>
  </si>
  <si>
    <t>Jiang Shen</t>
  </si>
  <si>
    <t>21-25 FEB 19</t>
  </si>
  <si>
    <t>Guo Ying</t>
  </si>
  <si>
    <t>21-22 FEB 19</t>
  </si>
  <si>
    <t>Wang Ning</t>
  </si>
  <si>
    <t>22-25 FEB 19</t>
  </si>
  <si>
    <t>Xia Linlin</t>
  </si>
  <si>
    <t>22-23 FEB 19</t>
  </si>
  <si>
    <t>Yu Shengtao</t>
  </si>
  <si>
    <t>23-25 FEB 19</t>
  </si>
  <si>
    <t>23-28 FEB 19</t>
  </si>
  <si>
    <t>P190228163812489</t>
  </si>
  <si>
    <t>Ni Huidong</t>
  </si>
  <si>
    <t>17-18 FEB 19</t>
  </si>
  <si>
    <t>Li Xuan</t>
  </si>
  <si>
    <t>Han Han</t>
  </si>
  <si>
    <t>25-27 FEB 19</t>
  </si>
  <si>
    <t>Lin Xia</t>
  </si>
  <si>
    <t>26 FEB - 2 March 19</t>
  </si>
  <si>
    <t>Zhang Jingye</t>
  </si>
  <si>
    <t>27-28 FEB 19</t>
  </si>
  <si>
    <t xml:space="preserve">Gao Xu </t>
  </si>
  <si>
    <t>Zhang Simin</t>
  </si>
  <si>
    <t>28 FEB - 5 March 19</t>
  </si>
  <si>
    <t>Shi Yu</t>
  </si>
  <si>
    <t>2-7 March 19</t>
  </si>
  <si>
    <t>Chen Daxue</t>
  </si>
  <si>
    <t>Jin Chao</t>
  </si>
  <si>
    <t>9-13 March 19</t>
  </si>
  <si>
    <t>Shao Zongjian</t>
  </si>
  <si>
    <t>14-18 March 19</t>
  </si>
  <si>
    <t>P190308114504489</t>
  </si>
  <si>
    <t>Gao Xu</t>
  </si>
  <si>
    <t>Yang Chunshu</t>
  </si>
  <si>
    <t>9-14 March 19</t>
  </si>
  <si>
    <t>Zou Zhiming</t>
  </si>
  <si>
    <t>12-16 March 19</t>
  </si>
  <si>
    <t>Yang He</t>
  </si>
  <si>
    <t>Cai Linyou</t>
  </si>
  <si>
    <t>8-9 March 19</t>
  </si>
  <si>
    <t>Li Gangqin</t>
  </si>
  <si>
    <t>Qiu Yu</t>
  </si>
  <si>
    <t>15-18 March 19</t>
  </si>
  <si>
    <t>P190312093832489</t>
  </si>
  <si>
    <t xml:space="preserve">balance from MAR </t>
  </si>
  <si>
    <t>you have confirmed</t>
  </si>
  <si>
    <t>payment on 14Mar</t>
  </si>
  <si>
    <t>payment on 19Apr</t>
  </si>
  <si>
    <t>statement Apr</t>
  </si>
  <si>
    <t>statement May</t>
  </si>
  <si>
    <t>statement Jun</t>
  </si>
  <si>
    <t xml:space="preserve">Remaining Balance </t>
  </si>
  <si>
    <t>Mr. Zhang Xing</t>
  </si>
  <si>
    <t>23-27 April 19</t>
  </si>
  <si>
    <t>Mr. Yang Xiaohan</t>
  </si>
  <si>
    <t>23-25 April 19</t>
  </si>
  <si>
    <t>Mr. Xu Weiqi</t>
  </si>
  <si>
    <t>24-26 April 19</t>
  </si>
  <si>
    <t>Mr. Zou Fei</t>
  </si>
  <si>
    <t>24-28 April 19</t>
  </si>
  <si>
    <t>Ms. Li Dongmei</t>
  </si>
  <si>
    <t>25-26 April 19</t>
  </si>
  <si>
    <t>Mr. Wu Taihang</t>
  </si>
  <si>
    <t>26-30 April 19</t>
  </si>
  <si>
    <t>Ms. Peng Tao</t>
  </si>
  <si>
    <t>27-29 April 19</t>
  </si>
  <si>
    <t>Ms. Guo Lin</t>
  </si>
  <si>
    <t>27-28 April19</t>
  </si>
  <si>
    <t>Ms. Chen Zibing</t>
  </si>
  <si>
    <t>27-28 April 19</t>
  </si>
  <si>
    <t>Ms. Chen Xuemei</t>
  </si>
  <si>
    <t>30 -1 April19</t>
  </si>
  <si>
    <t>1-4 May19</t>
  </si>
  <si>
    <t>Ms. Duan Yuchen</t>
  </si>
  <si>
    <t>1-2 May19</t>
  </si>
  <si>
    <t>Ms. Who Qiuju</t>
  </si>
  <si>
    <t>Ms. Deng Xuechen</t>
  </si>
  <si>
    <t>Mr. Fu Pengyu</t>
  </si>
  <si>
    <t>Mr. Li Jipeng</t>
  </si>
  <si>
    <t>Ms. Shi Niting</t>
  </si>
  <si>
    <t xml:space="preserve">Extra BED </t>
  </si>
  <si>
    <t>Ms. Ng Katherine</t>
  </si>
  <si>
    <t>2-3 May19</t>
  </si>
  <si>
    <t>Mr. Miao Xiaoming</t>
  </si>
  <si>
    <t>2-4 May19</t>
  </si>
  <si>
    <t>Mr. Li Jie</t>
  </si>
  <si>
    <t>5-9 May19</t>
  </si>
  <si>
    <t>Mr. Yang Zhong</t>
  </si>
  <si>
    <t>5-6 May19</t>
  </si>
  <si>
    <t>Ms. Yeung Wan Chi May</t>
  </si>
  <si>
    <t>5-8 May19</t>
  </si>
  <si>
    <t>Ms. Wang Fang</t>
  </si>
  <si>
    <t>7-10 May19</t>
  </si>
  <si>
    <t>Mr. Qi Chao</t>
  </si>
  <si>
    <t>Ms.  Chen Siqi</t>
  </si>
  <si>
    <t>7-11 May19</t>
  </si>
  <si>
    <t xml:space="preserve">Ms. Wang Ping </t>
  </si>
  <si>
    <t>Mr. He Ke</t>
  </si>
  <si>
    <t>7-8 May19</t>
  </si>
  <si>
    <t xml:space="preserve">Mr. Yang Long </t>
  </si>
  <si>
    <t>Mr. He Hongmei</t>
  </si>
  <si>
    <t>8-09 May19</t>
  </si>
  <si>
    <t>Ms. Zhang Xuezhen</t>
  </si>
  <si>
    <t>9-14 May19</t>
  </si>
  <si>
    <t>Ms. Yang Yueru</t>
  </si>
  <si>
    <t>9-11 May19</t>
  </si>
  <si>
    <t>Ms. Lu Qin</t>
  </si>
  <si>
    <t>9-10 May19</t>
  </si>
  <si>
    <t>Ms. Wu Lingfeng</t>
  </si>
  <si>
    <t>10-12 May19</t>
  </si>
  <si>
    <t>Mr. Zhang Fang</t>
  </si>
  <si>
    <t>11-16 May19</t>
  </si>
  <si>
    <t>Mr. Li Jinfang</t>
  </si>
  <si>
    <t>11-14 May19</t>
  </si>
  <si>
    <t>Mr. Zhou Guanwen</t>
  </si>
  <si>
    <t>Mr. Cheng Feng</t>
  </si>
  <si>
    <t>Mr. Gao Mingjie</t>
  </si>
  <si>
    <t>12-14 May19</t>
  </si>
  <si>
    <t>Mr. Chen Xinzhu</t>
  </si>
  <si>
    <t>14-18 May19</t>
  </si>
  <si>
    <t>Mrs. Liu Jinyu</t>
  </si>
  <si>
    <t>Ms. Wei Yingxue</t>
  </si>
  <si>
    <t>14-17 May19</t>
  </si>
  <si>
    <t>Mrs. Duan Bihua</t>
  </si>
  <si>
    <t>Ms. Zhang Xiwu</t>
  </si>
  <si>
    <t>15-17 May19</t>
  </si>
  <si>
    <t xml:space="preserve">Mrs. Zhang Ming </t>
  </si>
  <si>
    <t>Ms. Zhang Na</t>
  </si>
  <si>
    <t>15-16 May19</t>
  </si>
  <si>
    <t>Mr. Zhang Yihao</t>
  </si>
  <si>
    <t>17-20 May19</t>
  </si>
  <si>
    <t>Ms. Zhang Ming</t>
  </si>
  <si>
    <t>17-18 May19</t>
  </si>
  <si>
    <t>Mr. Zhang Xiwu</t>
  </si>
  <si>
    <t xml:space="preserve">Mr. Lyu Jiafeng </t>
  </si>
  <si>
    <t>18-21 May19</t>
  </si>
  <si>
    <t>Ms. Xu Yuntao</t>
  </si>
  <si>
    <t>Mr. Wu Yongchao</t>
  </si>
  <si>
    <t>18-19 May19</t>
  </si>
  <si>
    <t>Ms. Shi Shengnan</t>
  </si>
  <si>
    <t>Ms. Wang Yuanyuan</t>
  </si>
  <si>
    <t>19-21 May19</t>
  </si>
  <si>
    <t xml:space="preserve">Ms. Zhao Han </t>
  </si>
  <si>
    <t>19-22 May19</t>
  </si>
  <si>
    <t>Ms. Xu Xia</t>
  </si>
  <si>
    <t>21-24 May19</t>
  </si>
  <si>
    <t>Mr. Cham Iuvai</t>
  </si>
  <si>
    <t>21-25 May19</t>
  </si>
  <si>
    <t>Mr. Chan Waiman</t>
  </si>
  <si>
    <t>Mrs. Zheng Shu</t>
  </si>
  <si>
    <t>22-24 May19</t>
  </si>
  <si>
    <t>Mrs. Wu Xiaoxia</t>
  </si>
  <si>
    <t>Mrs. Ding Yao</t>
  </si>
  <si>
    <t>23-25 May19</t>
  </si>
  <si>
    <t>Ms. Wu Mei</t>
  </si>
  <si>
    <t>25-30 May19</t>
  </si>
  <si>
    <t>Ms. Lin Qianshan</t>
  </si>
  <si>
    <t>25-27 May19</t>
  </si>
  <si>
    <t>Mr. Liu Zhe</t>
  </si>
  <si>
    <t>Mrs. Luan Meiling</t>
  </si>
  <si>
    <t>Mrs. Pan Jinzi</t>
  </si>
  <si>
    <t>26-27 May19</t>
  </si>
  <si>
    <t>Mr. Wu Binjie</t>
  </si>
  <si>
    <t>Ms. Zhang Xueli</t>
  </si>
  <si>
    <t>26-29 May19</t>
  </si>
  <si>
    <t>27-28 May19</t>
  </si>
  <si>
    <t xml:space="preserve">Mrs. Pan Jinzi </t>
  </si>
  <si>
    <t>Ms. Huang Jing</t>
  </si>
  <si>
    <t>29-31 May19</t>
  </si>
  <si>
    <t>Mr. Luo Xueming</t>
  </si>
  <si>
    <t>30 May - 1 June 19</t>
  </si>
  <si>
    <t>Mr. Long Yunyi</t>
  </si>
  <si>
    <t>31 May - 1 June 19</t>
  </si>
  <si>
    <t>Ms. Long Yunyi</t>
  </si>
  <si>
    <t>1-3 June 19</t>
  </si>
  <si>
    <t>Ms. Yi Shunbiao</t>
  </si>
  <si>
    <t>2-4 June 19</t>
  </si>
  <si>
    <t>Ms. Zhang Shumei</t>
  </si>
  <si>
    <t>2-3 June 19</t>
  </si>
  <si>
    <t>Ms. Leung Sau Seung</t>
  </si>
  <si>
    <t>3-6 June 19</t>
  </si>
  <si>
    <t>Mr. Cai Guangyu</t>
  </si>
  <si>
    <t>Mr. Pan Cheng</t>
  </si>
  <si>
    <t>4-6 June 19</t>
  </si>
  <si>
    <t>Mr. Yue Ting</t>
  </si>
  <si>
    <t>4-8 June 19</t>
  </si>
  <si>
    <t>Mrs. Lee Yee Lun</t>
  </si>
  <si>
    <t>4-5 June 19</t>
  </si>
  <si>
    <t>Mr. Gao Yuan</t>
  </si>
  <si>
    <t>5-6 June 19</t>
  </si>
  <si>
    <t>Ms. Li Chenguang</t>
  </si>
  <si>
    <t>6-8 June 19</t>
  </si>
  <si>
    <t>Ms. Ji Huizi</t>
  </si>
  <si>
    <t>6-9 June 19</t>
  </si>
  <si>
    <t>Ms. Zhou Jiaxin</t>
  </si>
  <si>
    <t>6-7 June 19</t>
  </si>
  <si>
    <t>Mr. Cheung Sik Cheong</t>
  </si>
  <si>
    <t>7-8 June 19</t>
  </si>
  <si>
    <t>8-9 June 19</t>
  </si>
  <si>
    <t>Mr. Zheng Zhenzhen</t>
  </si>
  <si>
    <t>8-13 June 19</t>
  </si>
  <si>
    <t>Ms. Yang Xiaofeng</t>
  </si>
  <si>
    <t>9-11 June 19</t>
  </si>
  <si>
    <t>Mrs. Dong Wenfang</t>
  </si>
  <si>
    <t>10-13 June 19</t>
  </si>
  <si>
    <t>Ms. Jiang Shiming</t>
  </si>
  <si>
    <t>10-12 June 19</t>
  </si>
  <si>
    <t>Mr. Young Wing Hong</t>
  </si>
  <si>
    <t>10-11 June 19</t>
  </si>
  <si>
    <t>Mr. Qu Lingyun</t>
  </si>
  <si>
    <t>11-14 June 19</t>
  </si>
  <si>
    <t>Ms. Huang Jinglin</t>
  </si>
  <si>
    <t>11-12 June 19</t>
  </si>
  <si>
    <t>Mr. Qu Chaolu</t>
  </si>
  <si>
    <t>Ms. Zhang Jie</t>
  </si>
  <si>
    <t>13-16 June 19</t>
  </si>
  <si>
    <t>Ms. He Yue</t>
  </si>
  <si>
    <t>13-15 June 19</t>
  </si>
  <si>
    <t>Mr. Bao Yinbatu</t>
  </si>
  <si>
    <t>13-14 June 19</t>
  </si>
  <si>
    <t>Mr. Wang Qiushuang</t>
  </si>
  <si>
    <t>Ms. Huang Xiwen</t>
  </si>
  <si>
    <t>Ms. Zhou Qing</t>
  </si>
  <si>
    <t>15-20 June 19</t>
  </si>
  <si>
    <t>Ms. Hu Dong</t>
  </si>
  <si>
    <t>16-20 June 19</t>
  </si>
  <si>
    <t>Ms. Xu Ying</t>
  </si>
  <si>
    <t>16-19 June 19</t>
  </si>
  <si>
    <t>Ms. Zhou Yonghong</t>
  </si>
  <si>
    <t>17-22 June 19</t>
  </si>
  <si>
    <t>Ms. Jiang Weiling</t>
  </si>
  <si>
    <t>17-18 June 19</t>
  </si>
  <si>
    <t>Mrs. Wu Shuhua</t>
  </si>
  <si>
    <t>18-23 June 19</t>
  </si>
  <si>
    <t>Mr. Fang Tingting</t>
  </si>
  <si>
    <t>19-20 June 19</t>
  </si>
  <si>
    <t>Ms. Zhong Yejun</t>
  </si>
  <si>
    <t>20-21 June 19</t>
  </si>
  <si>
    <t>Ms. Yan Si</t>
  </si>
  <si>
    <t>20-22 June 19</t>
  </si>
  <si>
    <t>Ms. Zhang Wenqiong</t>
  </si>
  <si>
    <t>21-25 June 19</t>
  </si>
  <si>
    <t>Ms. Zhang Wenyao</t>
  </si>
  <si>
    <t>Ms. Ye Xiaotian</t>
  </si>
  <si>
    <t>Ms. Liu Xia</t>
  </si>
  <si>
    <t>22-24 June 19</t>
  </si>
  <si>
    <t>Mr. Guo Shuying</t>
  </si>
  <si>
    <t>23-25 June 19</t>
  </si>
  <si>
    <t>Mr. Guo Qiang</t>
  </si>
  <si>
    <t>24-29 June 19</t>
  </si>
  <si>
    <t>Ms. Zhou Qingqing</t>
  </si>
  <si>
    <t>24-27 June 19</t>
  </si>
  <si>
    <t>Ms. Zhang Jiahui</t>
  </si>
  <si>
    <t>Ms. Zhou Dan</t>
  </si>
  <si>
    <t>25-28 June 19</t>
  </si>
  <si>
    <t>Mr. Guo Ronghua</t>
  </si>
  <si>
    <t>Mr. Zhong Yu</t>
  </si>
  <si>
    <t>Ms. Liang Xiaoxia</t>
  </si>
  <si>
    <t>25-27 June 19</t>
  </si>
  <si>
    <t>Mr. Wu Jiahui</t>
  </si>
  <si>
    <t>Mr. Zhao Yingtian</t>
  </si>
  <si>
    <t>27-29 June 19</t>
  </si>
  <si>
    <t>Mrs. Yang Yunxing</t>
  </si>
  <si>
    <t>28-29 June 19</t>
  </si>
  <si>
    <t>Mr. Wu Zhemin</t>
  </si>
  <si>
    <t>29 June - 1 July 19</t>
  </si>
  <si>
    <t>Mr. Chen Zhihua</t>
  </si>
  <si>
    <t>Mr. Wang Xianji</t>
  </si>
  <si>
    <t>30 March- 1 April  19</t>
  </si>
  <si>
    <t>01 - 4 April 19</t>
  </si>
  <si>
    <t>Ms. Xiao Yao</t>
  </si>
  <si>
    <t>31 March- 1 April  19</t>
  </si>
  <si>
    <t>Mr. Huang Weiyuan</t>
  </si>
  <si>
    <t>01 - 2 April 19</t>
  </si>
  <si>
    <t>Mr. Zhang Yifei</t>
  </si>
  <si>
    <t>Ms. Liu Minghan</t>
  </si>
  <si>
    <t>01 - 3 April 19</t>
  </si>
  <si>
    <t>04 - 05 April 19</t>
  </si>
  <si>
    <t>Mr. Chen Rongge</t>
  </si>
  <si>
    <t>04 - 06 April 19</t>
  </si>
  <si>
    <t>Ms. Liang Zhihui</t>
  </si>
  <si>
    <t>06 - 11 April 19</t>
  </si>
  <si>
    <t>Mr. Zhao Fei</t>
  </si>
  <si>
    <t>06 - 09 April 19</t>
  </si>
  <si>
    <t>Ms. Luo Ting</t>
  </si>
  <si>
    <t>06 - 07 April 19</t>
  </si>
  <si>
    <t>Mr. Sun Zijun</t>
  </si>
  <si>
    <t>08 - 15 April 19</t>
  </si>
  <si>
    <t>Mr. Yan Rui</t>
  </si>
  <si>
    <t>08 - 09 April 19</t>
  </si>
  <si>
    <t>Ms. Tian Xi</t>
  </si>
  <si>
    <t>09 - 13 April 19</t>
  </si>
  <si>
    <t>Mr. Zhang Li</t>
  </si>
  <si>
    <t>Mr. Ou Shangdong</t>
  </si>
  <si>
    <t>12 - 15 April 19</t>
  </si>
  <si>
    <t>Mr. Ren Zongwei</t>
  </si>
  <si>
    <t>13 - 16 April 19</t>
  </si>
  <si>
    <t>Mr. Zhou Yuwen</t>
  </si>
  <si>
    <t>15 - 16 April 19</t>
  </si>
  <si>
    <t>Mr. Chen Simin</t>
  </si>
  <si>
    <t>Revised</t>
  </si>
  <si>
    <t>Period 31 Mar -4 April</t>
  </si>
  <si>
    <t>Ms. Xu Lianchun</t>
  </si>
  <si>
    <t>1-4 April  19</t>
  </si>
  <si>
    <t>P190716152904489</t>
  </si>
  <si>
    <t>pls see attached bank slip</t>
  </si>
  <si>
    <t>statement Apr2</t>
  </si>
  <si>
    <t>7.16 确认</t>
  </si>
  <si>
    <t xml:space="preserve"> Balance from Jun</t>
  </si>
  <si>
    <t>payment on 01Jul</t>
  </si>
  <si>
    <t>statement Jul</t>
  </si>
  <si>
    <t>statement Aug</t>
  </si>
  <si>
    <t>Ms. Du Zhiji</t>
  </si>
  <si>
    <t>1-3 July 19</t>
  </si>
  <si>
    <t>Ms. Zheng Weiqiu</t>
  </si>
  <si>
    <t>Ms. Yue Xiumei</t>
  </si>
  <si>
    <t>Ms. Pan Xingyi</t>
  </si>
  <si>
    <t>1-2 July 19</t>
  </si>
  <si>
    <t>Ms. Cheng Susu</t>
  </si>
  <si>
    <t>2-4 July 19</t>
  </si>
  <si>
    <t>Ms. Yang Hongyan</t>
  </si>
  <si>
    <t>Ms. Zhou Xiaolin</t>
  </si>
  <si>
    <t>Ms. Song Xingcui</t>
  </si>
  <si>
    <t>3-4 July 19</t>
  </si>
  <si>
    <t>Ms. Huang Xingping</t>
  </si>
  <si>
    <t>Mrs. Li Huijun</t>
  </si>
  <si>
    <t>Mr. Pi Jun</t>
  </si>
  <si>
    <t>3-12 July 19</t>
  </si>
  <si>
    <t>Mr. Gao Yanrui</t>
  </si>
  <si>
    <t>4-08 July 19</t>
  </si>
  <si>
    <t>Mr. Wang Jinyao</t>
  </si>
  <si>
    <t>4-09 July 19</t>
  </si>
  <si>
    <t>Ms. Yuan Li</t>
  </si>
  <si>
    <t>7-08 July 19</t>
  </si>
  <si>
    <t>Mr. Yan Hongyan</t>
  </si>
  <si>
    <t>Mr. Deng Donglin</t>
  </si>
  <si>
    <t>8-12 July 19</t>
  </si>
  <si>
    <t>Mr. Lyu Lihui</t>
  </si>
  <si>
    <t>Ms. Chen Yanping</t>
  </si>
  <si>
    <t>9-10 July 19</t>
  </si>
  <si>
    <t>Ms. Yang Yujiang</t>
  </si>
  <si>
    <t>9-13 July 19</t>
  </si>
  <si>
    <t>Ms. Xu Yajie</t>
  </si>
  <si>
    <t>11-13 July 19</t>
  </si>
  <si>
    <t>Ms. Wu Xiaozhen</t>
  </si>
  <si>
    <t>Mr. Cheng Ming</t>
  </si>
  <si>
    <t>13-18 July 19</t>
  </si>
  <si>
    <t>Ms. Wang Ting</t>
  </si>
  <si>
    <t>13-16 July 19</t>
  </si>
  <si>
    <t>Ms. Xiong Qing</t>
  </si>
  <si>
    <t>Ms. Liao Miner</t>
  </si>
  <si>
    <t>15-17 July 19</t>
  </si>
  <si>
    <t>Ms. Guan Jiayu</t>
  </si>
  <si>
    <t>Mr. Guan Xianxiang</t>
  </si>
  <si>
    <t>Ms. Chen Yanyu</t>
  </si>
  <si>
    <t>Ms. Huang Yuejiao</t>
  </si>
  <si>
    <t>15-18 July 19</t>
  </si>
  <si>
    <t>Mr. Liu Binbin</t>
  </si>
  <si>
    <t>17-18 July 19</t>
  </si>
  <si>
    <t>Mr. Ye Yongquan</t>
  </si>
  <si>
    <t>Mr. Luo Zhongxu</t>
  </si>
  <si>
    <t>17-19 July 19</t>
  </si>
  <si>
    <t>Ms. Yan Yaowen</t>
  </si>
  <si>
    <t>18-20 July 19</t>
  </si>
  <si>
    <t>Mr. Liang Hao</t>
  </si>
  <si>
    <t>Mr. Sun Jianjun</t>
  </si>
  <si>
    <t>Ms. Zhou Yanya</t>
  </si>
  <si>
    <t>18-23 July 19</t>
  </si>
  <si>
    <t>Ms. Ting Zhai</t>
  </si>
  <si>
    <t>Ms. Ling Xiao</t>
  </si>
  <si>
    <t>19-21 July 19</t>
  </si>
  <si>
    <t>Ms. Ching Tsz Pan Johnny</t>
  </si>
  <si>
    <t>19-22 July 19</t>
  </si>
  <si>
    <t>Ms. Wang Ling</t>
  </si>
  <si>
    <t>20-23 July 19</t>
  </si>
  <si>
    <t>Ms. Jiang Lina</t>
  </si>
  <si>
    <t>20-21 July 19</t>
  </si>
  <si>
    <t>Ms. Ma Qiurong</t>
  </si>
  <si>
    <t>22-24 July 19</t>
  </si>
  <si>
    <t>Ms. Wu Jin</t>
  </si>
  <si>
    <t>22-23 July 19</t>
  </si>
  <si>
    <t>Mr. You Hong</t>
  </si>
  <si>
    <t>22-25 July 19</t>
  </si>
  <si>
    <t>Mr. Chu Chunsi</t>
  </si>
  <si>
    <t>Mr. Wang Zheng</t>
  </si>
  <si>
    <t>23-28 July 19</t>
  </si>
  <si>
    <t>Mr. Zhao Hua</t>
  </si>
  <si>
    <t>23-27 July 19</t>
  </si>
  <si>
    <t>Ms.Huang Wenling</t>
  </si>
  <si>
    <t>Ms. Zhang Xiaoao</t>
  </si>
  <si>
    <t>24-28 July 19</t>
  </si>
  <si>
    <t>Ms. Li Li</t>
  </si>
  <si>
    <t>25-26 July 19</t>
  </si>
  <si>
    <t>Ms. Xie Guiyan</t>
  </si>
  <si>
    <t>26-27 July 19</t>
  </si>
  <si>
    <t>Mr. Chen Beibei</t>
  </si>
  <si>
    <t>27-30 July 19</t>
  </si>
  <si>
    <t xml:space="preserve">Mrs. Ding Jiafen </t>
  </si>
  <si>
    <t>30-31 July 19</t>
  </si>
  <si>
    <t>Ms. Cao Yuqiu</t>
  </si>
  <si>
    <t>Mr. Song Xin</t>
  </si>
  <si>
    <t>30 July - 3 August 19</t>
  </si>
  <si>
    <t>Mr. Chen Yunqin</t>
  </si>
  <si>
    <t>31 July - 2 August 19</t>
  </si>
  <si>
    <t>Mr. Jiang Qun</t>
  </si>
  <si>
    <t>31 July - 1 August 19</t>
  </si>
  <si>
    <t>P190903173851489</t>
  </si>
  <si>
    <t>Ms. He Yiqiong</t>
  </si>
  <si>
    <t>1-4 August 19</t>
  </si>
  <si>
    <t>Mr. Yao Yunxi</t>
  </si>
  <si>
    <t>1-2 August 19</t>
  </si>
  <si>
    <t>Ms. Peng Shaoxiong</t>
  </si>
  <si>
    <t>2-4 August 19</t>
  </si>
  <si>
    <t>Ms. Zhang Lei</t>
  </si>
  <si>
    <t>2-3 August 19</t>
  </si>
  <si>
    <t>Ms. Zhao Jing</t>
  </si>
  <si>
    <t>3-6 August 19</t>
  </si>
  <si>
    <t>Ms. Lu Xiaomin</t>
  </si>
  <si>
    <t>3-5 August 19</t>
  </si>
  <si>
    <t>Ms. Tan Shuo</t>
  </si>
  <si>
    <t>5-7 August 19</t>
  </si>
  <si>
    <t>Mrs. Wei Yuqin</t>
  </si>
  <si>
    <t>Ms. Viktoria Malcom</t>
  </si>
  <si>
    <t>5-6 August 19</t>
  </si>
  <si>
    <t>Mr. Wu Erxia</t>
  </si>
  <si>
    <t>6-10 August 19</t>
  </si>
  <si>
    <t>Ms. Huang Yanbing</t>
  </si>
  <si>
    <t>3-12 August 19</t>
  </si>
  <si>
    <t>Ms. Wu Ruojun</t>
  </si>
  <si>
    <t>Ms. Cai Liming</t>
  </si>
  <si>
    <t>Ms. Jin Hu</t>
  </si>
  <si>
    <t>6-11 August 19</t>
  </si>
  <si>
    <t>Ms. Cui Yingchun</t>
  </si>
  <si>
    <t>7-11 August 19</t>
  </si>
  <si>
    <t>Mr. Zhang Huashun</t>
  </si>
  <si>
    <t>7-09 August 19</t>
  </si>
  <si>
    <t>Mr. Song Zhiheng</t>
  </si>
  <si>
    <t>10-11 August 19</t>
  </si>
  <si>
    <t>Ms. Bai Mingjun</t>
  </si>
  <si>
    <t>11-14 August 19</t>
  </si>
  <si>
    <t>Mr. Zou Liben</t>
  </si>
  <si>
    <t>11-13 August 19</t>
  </si>
  <si>
    <t>Ms. Chen Yu</t>
  </si>
  <si>
    <t>12-13 August 19</t>
  </si>
  <si>
    <t>Ms. Huang Xueli</t>
  </si>
  <si>
    <t>13-15 August 19</t>
  </si>
  <si>
    <t>Ms. Yang Shufang</t>
  </si>
  <si>
    <t>15-20 August 19</t>
  </si>
  <si>
    <t>Mr. Huang Yingying</t>
  </si>
  <si>
    <t>15-17 August 19</t>
  </si>
  <si>
    <t>Ms. Wang Cui</t>
  </si>
  <si>
    <t>Ms. Yeung Siu Ki</t>
  </si>
  <si>
    <t>16-18 August 19</t>
  </si>
  <si>
    <t>Ms. Ma Na</t>
  </si>
  <si>
    <t>16-17 August 19</t>
  </si>
  <si>
    <t>Ms. Liu Danjing</t>
  </si>
  <si>
    <t>Mr. Deng Shuyue</t>
  </si>
  <si>
    <t>17-19 August 19</t>
  </si>
  <si>
    <t>Ms. Li Xi</t>
  </si>
  <si>
    <t>18-19 August 19</t>
  </si>
  <si>
    <t>Ms. Liang Xiaofeng</t>
  </si>
  <si>
    <t>18-20 August 19</t>
  </si>
  <si>
    <t>Ms. Yu Yiqun</t>
  </si>
  <si>
    <t>22-23 August 19</t>
  </si>
  <si>
    <t>Ms. Huang Jianmin</t>
  </si>
  <si>
    <t>Mr. Wan Minghui</t>
  </si>
  <si>
    <t>22-27 August 19</t>
  </si>
  <si>
    <t>Mr. Lin Zhenting</t>
  </si>
  <si>
    <t>22-24 August 19</t>
  </si>
  <si>
    <t>Ms. Chen Congying</t>
  </si>
  <si>
    <t>23-25 August 19</t>
  </si>
  <si>
    <t>Ms.Chen Siqi</t>
  </si>
  <si>
    <t>22-28 August 19</t>
  </si>
  <si>
    <t>Ms. Zhong Shunfeng</t>
  </si>
  <si>
    <t>24-27 August 19</t>
  </si>
  <si>
    <t>Ms. Luo Ruiqi</t>
  </si>
  <si>
    <t>25-27 August 19</t>
  </si>
  <si>
    <t>Mr. Zhoupan Liu</t>
  </si>
  <si>
    <t>26-29 August 19</t>
  </si>
  <si>
    <t>Mr. Wang Di</t>
  </si>
  <si>
    <t>26-30 August 19</t>
  </si>
  <si>
    <t>Mr. Hou Pengfei</t>
  </si>
  <si>
    <t>27-29 August 19</t>
  </si>
  <si>
    <t>Mr. Fernandes Nicolas</t>
  </si>
  <si>
    <t>27-31 August 19</t>
  </si>
  <si>
    <t>Mr. Zhao Zong Jian</t>
  </si>
  <si>
    <t>30 August - 2 Sep  19</t>
  </si>
  <si>
    <t>Mr. Duan Mingchun</t>
  </si>
  <si>
    <t>31 August - 5 Sep  19</t>
  </si>
  <si>
    <t>Mr. Yang Xinghua</t>
  </si>
  <si>
    <t>31 August - 2 Sep  19</t>
  </si>
  <si>
    <t>Mr. Liu Gang</t>
  </si>
  <si>
    <t>July</t>
  </si>
  <si>
    <t>Pay on 2019/7/1</t>
  </si>
</sst>
</file>

<file path=xl/styles.xml><?xml version="1.0" encoding="utf-8"?>
<styleSheet xmlns="http://schemas.openxmlformats.org/spreadsheetml/2006/main">
  <numFmts count="5">
    <numFmt numFmtId="176" formatCode="_([$THB]\ * #,##0.00_);_([$THB]\ * \(#,##0.00\);_([$THB]\ * &quot;-&quot;??_);_(@_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sz val="11"/>
      <name val="宋体"/>
      <charset val="134"/>
      <scheme val="minor"/>
    </font>
    <font>
      <sz val="10"/>
      <color rgb="FFFF0000"/>
      <name val="Arial"/>
      <charset val="134"/>
    </font>
    <font>
      <sz val="10.6"/>
      <color rgb="FF333333"/>
      <name val="Helvetica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0.5"/>
      <color rgb="FF0000FF"/>
      <name val="Helvetica"/>
      <charset val="134"/>
    </font>
    <font>
      <sz val="9.75"/>
      <color rgb="FF23527C"/>
      <name val="Helvetica"/>
      <charset val="134"/>
    </font>
    <font>
      <sz val="12"/>
      <color rgb="FF333333"/>
      <name val="Helvetica"/>
      <charset val="134"/>
    </font>
    <font>
      <sz val="10.5"/>
      <color rgb="FF000000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6" fillId="21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1" fillId="33" borderId="16" applyNumberFormat="0" applyAlignment="0" applyProtection="0">
      <alignment vertical="center"/>
    </xf>
    <xf numFmtId="0" fontId="33" fillId="33" borderId="13" applyNumberFormat="0" applyAlignment="0" applyProtection="0">
      <alignment vertical="center"/>
    </xf>
    <xf numFmtId="0" fontId="29" fillId="26" borderId="15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</cellStyleXfs>
  <cellXfs count="121">
    <xf numFmtId="0" fontId="0" fillId="0" borderId="0" xfId="0"/>
    <xf numFmtId="0" fontId="0" fillId="0" borderId="0" xfId="0" applyFill="1"/>
    <xf numFmtId="0" fontId="0" fillId="0" borderId="0" xfId="0" applyFill="1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176" fontId="3" fillId="0" borderId="1" xfId="0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/>
    </xf>
    <xf numFmtId="0" fontId="1" fillId="0" borderId="2" xfId="0" applyFont="1" applyFill="1" applyBorder="1" applyAlignment="1"/>
    <xf numFmtId="0" fontId="1" fillId="0" borderId="4" xfId="0" applyFont="1" applyFill="1" applyBorder="1" applyAlignment="1">
      <alignment horizontal="center"/>
    </xf>
    <xf numFmtId="176" fontId="2" fillId="0" borderId="1" xfId="0" applyNumberFormat="1" applyFont="1" applyFill="1" applyBorder="1"/>
    <xf numFmtId="0" fontId="2" fillId="0" borderId="1" xfId="0" applyFont="1" applyFill="1" applyBorder="1" applyAlignment="1"/>
    <xf numFmtId="176" fontId="2" fillId="0" borderId="1" xfId="0" applyNumberFormat="1" applyFont="1" applyFill="1" applyBorder="1"/>
    <xf numFmtId="0" fontId="5" fillId="0" borderId="1" xfId="0" applyFont="1" applyFill="1" applyBorder="1"/>
    <xf numFmtId="176" fontId="1" fillId="0" borderId="1" xfId="0" applyNumberFormat="1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/>
    <xf numFmtId="0" fontId="7" fillId="0" borderId="0" xfId="0" applyFont="1"/>
    <xf numFmtId="3" fontId="1" fillId="0" borderId="2" xfId="0" applyNumberFormat="1" applyFont="1" applyFill="1" applyBorder="1" applyAlignment="1"/>
    <xf numFmtId="0" fontId="4" fillId="0" borderId="1" xfId="0" applyFont="1" applyFill="1" applyBorder="1" applyAlignment="1"/>
    <xf numFmtId="0" fontId="4" fillId="2" borderId="1" xfId="0" applyFont="1" applyFill="1" applyBorder="1" applyAlignment="1"/>
    <xf numFmtId="16" fontId="0" fillId="2" borderId="0" xfId="0" applyNumberFormat="1" applyFill="1"/>
    <xf numFmtId="0" fontId="0" fillId="0" borderId="0" xfId="0" applyFill="1"/>
    <xf numFmtId="0" fontId="0" fillId="3" borderId="0" xfId="0" applyFill="1"/>
    <xf numFmtId="0" fontId="0" fillId="2" borderId="0" xfId="0" applyFill="1"/>
    <xf numFmtId="0" fontId="0" fillId="0" borderId="0" xfId="0" applyFill="1" applyAlignment="1"/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76" fontId="2" fillId="3" borderId="1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8" fillId="0" borderId="0" xfId="0" applyNumberFormat="1" applyFont="1" applyFill="1" applyBorder="1" applyAlignment="1"/>
    <xf numFmtId="176" fontId="1" fillId="4" borderId="1" xfId="0" applyNumberFormat="1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5" borderId="4" xfId="0" applyFont="1" applyFill="1" applyBorder="1" applyAlignment="1">
      <alignment horizontal="center"/>
    </xf>
    <xf numFmtId="176" fontId="2" fillId="0" borderId="1" xfId="0" applyNumberFormat="1" applyFont="1" applyFill="1" applyBorder="1"/>
    <xf numFmtId="176" fontId="2" fillId="2" borderId="1" xfId="0" applyNumberFormat="1" applyFont="1" applyFill="1" applyBorder="1" applyAlignment="1">
      <alignment horizontal="center"/>
    </xf>
    <xf numFmtId="0" fontId="0" fillId="0" borderId="1" xfId="0" applyFill="1" applyBorder="1"/>
    <xf numFmtId="0" fontId="9" fillId="0" borderId="0" xfId="0" applyFont="1"/>
    <xf numFmtId="0" fontId="8" fillId="0" borderId="0" xfId="0" applyFont="1" applyFill="1" applyBorder="1" applyAlignment="1"/>
    <xf numFmtId="0" fontId="10" fillId="6" borderId="5" xfId="0" applyFont="1" applyFill="1" applyBorder="1" applyAlignment="1">
      <alignment horizontal="center" vertical="top" wrapText="1"/>
    </xf>
    <xf numFmtId="0" fontId="5" fillId="0" borderId="1" xfId="0" applyFont="1" applyFill="1" applyBorder="1"/>
    <xf numFmtId="176" fontId="1" fillId="0" borderId="1" xfId="0" applyNumberFormat="1" applyFont="1" applyFill="1" applyBorder="1" applyAlignment="1">
      <alignment horizontal="center"/>
    </xf>
    <xf numFmtId="0" fontId="11" fillId="0" borderId="0" xfId="0" applyFont="1" applyFill="1"/>
    <xf numFmtId="0" fontId="4" fillId="0" borderId="1" xfId="0" applyFont="1" applyFill="1" applyBorder="1" applyAlignment="1"/>
    <xf numFmtId="0" fontId="10" fillId="0" borderId="0" xfId="0" applyFont="1"/>
    <xf numFmtId="0" fontId="9" fillId="0" borderId="0" xfId="0" applyNumberFormat="1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176" fontId="3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 vertical="top" wrapText="1"/>
    </xf>
    <xf numFmtId="176" fontId="3" fillId="2" borderId="1" xfId="0" applyNumberFormat="1" applyFont="1" applyFill="1" applyBorder="1"/>
    <xf numFmtId="0" fontId="2" fillId="2" borderId="1" xfId="0" applyFont="1" applyFill="1" applyBorder="1" applyAlignment="1"/>
    <xf numFmtId="176" fontId="2" fillId="2" borderId="1" xfId="0" applyNumberFormat="1" applyFont="1" applyFill="1" applyBorder="1"/>
    <xf numFmtId="0" fontId="12" fillId="0" borderId="0" xfId="0" applyFont="1"/>
    <xf numFmtId="0" fontId="13" fillId="0" borderId="1" xfId="0" applyFont="1" applyBorder="1"/>
    <xf numFmtId="0" fontId="14" fillId="0" borderId="1" xfId="0" applyFont="1" applyFill="1" applyBorder="1"/>
    <xf numFmtId="3" fontId="8" fillId="0" borderId="0" xfId="0" applyNumberFormat="1" applyFont="1" applyFill="1" applyBorder="1" applyAlignment="1"/>
    <xf numFmtId="0" fontId="0" fillId="0" borderId="0" xfId="0" applyFont="1" applyFill="1" applyAlignment="1"/>
    <xf numFmtId="0" fontId="0" fillId="3" borderId="0" xfId="0" applyFont="1" applyFill="1" applyAlignment="1"/>
    <xf numFmtId="0" fontId="0" fillId="2" borderId="0" xfId="0" applyFont="1" applyFill="1" applyAlignment="1"/>
    <xf numFmtId="0" fontId="0" fillId="0" borderId="0" xfId="0" applyFill="1" applyBorder="1"/>
    <xf numFmtId="0" fontId="1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0" fillId="3" borderId="1" xfId="0" applyFill="1" applyBorder="1"/>
    <xf numFmtId="0" fontId="3" fillId="3" borderId="1" xfId="0" applyFont="1" applyFill="1" applyBorder="1" applyAlignment="1"/>
    <xf numFmtId="0" fontId="5" fillId="3" borderId="1" xfId="0" applyFont="1" applyFill="1" applyBorder="1"/>
    <xf numFmtId="176" fontId="1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/>
    <xf numFmtId="0" fontId="15" fillId="3" borderId="1" xfId="0" applyFont="1" applyFill="1" applyBorder="1" applyAlignment="1">
      <alignment horizontal="center"/>
    </xf>
    <xf numFmtId="0" fontId="9" fillId="0" borderId="1" xfId="0" applyFont="1" applyBorder="1"/>
    <xf numFmtId="0" fontId="3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176" fontId="2" fillId="3" borderId="6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76" fontId="2" fillId="3" borderId="7" xfId="0" applyNumberFormat="1" applyFont="1" applyFill="1" applyBorder="1" applyAlignment="1">
      <alignment horizontal="center"/>
    </xf>
    <xf numFmtId="0" fontId="0" fillId="0" borderId="0" xfId="0" applyFont="1" applyFill="1" applyBorder="1" applyAlignment="1"/>
    <xf numFmtId="0" fontId="3" fillId="3" borderId="6" xfId="0" applyFont="1" applyFill="1" applyBorder="1" applyAlignment="1"/>
    <xf numFmtId="0" fontId="0" fillId="3" borderId="6" xfId="0" applyFill="1" applyBorder="1"/>
    <xf numFmtId="0" fontId="2" fillId="3" borderId="7" xfId="0" applyFont="1" applyFill="1" applyBorder="1" applyAlignment="1"/>
    <xf numFmtId="0" fontId="0" fillId="3" borderId="7" xfId="0" applyFill="1" applyBorder="1"/>
    <xf numFmtId="0" fontId="7" fillId="0" borderId="1" xfId="0" applyFont="1" applyBorder="1"/>
    <xf numFmtId="0" fontId="3" fillId="3" borderId="0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176" fontId="2" fillId="0" borderId="6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176" fontId="2" fillId="0" borderId="7" xfId="0" applyNumberFormat="1" applyFont="1" applyFill="1" applyBorder="1" applyAlignment="1">
      <alignment horizontal="center"/>
    </xf>
    <xf numFmtId="0" fontId="5" fillId="3" borderId="1" xfId="0" applyFont="1" applyFill="1" applyBorder="1" applyAlignment="1"/>
    <xf numFmtId="0" fontId="9" fillId="0" borderId="0" xfId="0" applyFont="1" applyFill="1"/>
    <xf numFmtId="0" fontId="0" fillId="2" borderId="1" xfId="0" applyFill="1" applyBorder="1"/>
    <xf numFmtId="0" fontId="9" fillId="6" borderId="8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0" fontId="0" fillId="0" borderId="6" xfId="0" applyFont="1" applyFill="1" applyBorder="1" applyAlignment="1"/>
    <xf numFmtId="0" fontId="0" fillId="0" borderId="7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CC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2"/>
  <sheetViews>
    <sheetView topLeftCell="A229" workbookViewId="0">
      <selection activeCell="I256" sqref="I256:K262"/>
    </sheetView>
  </sheetViews>
  <sheetFormatPr defaultColWidth="9" defaultRowHeight="13.5"/>
  <cols>
    <col min="1" max="1" width="9" style="35" customWidth="1"/>
    <col min="2" max="2" width="13.5" style="35" customWidth="1"/>
    <col min="3" max="3" width="17" style="35" customWidth="1"/>
    <col min="4" max="4" width="16.75" style="35" customWidth="1"/>
    <col min="5" max="5" width="7.75" style="35" customWidth="1"/>
    <col min="6" max="6" width="13.75" style="35" customWidth="1"/>
    <col min="7" max="7" width="11.625" style="35" customWidth="1"/>
    <col min="8" max="8" width="12.125" style="35" customWidth="1"/>
    <col min="9" max="9" width="23.5" style="35" customWidth="1"/>
    <col min="10" max="10" width="18.375" style="35" customWidth="1"/>
    <col min="11" max="11" width="30.125" style="35" customWidth="1"/>
    <col min="12" max="13" width="9" style="83"/>
    <col min="14" max="16" width="21.125" style="83" customWidth="1"/>
    <col min="17" max="19" width="9" style="83"/>
    <col min="20" max="16384" width="9" style="35"/>
  </cols>
  <sheetData>
    <row r="1" spans="1:11">
      <c r="A1" s="39" t="s">
        <v>0</v>
      </c>
      <c r="B1" s="39"/>
      <c r="C1" s="40"/>
      <c r="D1" s="40"/>
      <c r="E1" s="40"/>
      <c r="F1" s="40"/>
      <c r="G1" s="40"/>
      <c r="H1" s="40"/>
      <c r="I1" s="40"/>
      <c r="J1" s="40"/>
      <c r="K1" s="58"/>
    </row>
    <row r="2" spans="1:11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8</v>
      </c>
      <c r="I2" s="53">
        <f>SUM(I27)</f>
        <v>11550</v>
      </c>
      <c r="J2" s="41" t="s">
        <v>9</v>
      </c>
      <c r="K2" s="58"/>
    </row>
    <row r="3" spans="1:11">
      <c r="A3" s="84"/>
      <c r="B3" s="84"/>
      <c r="C3" s="84"/>
      <c r="D3" s="84"/>
      <c r="E3" s="84"/>
      <c r="F3" s="84"/>
      <c r="G3" s="84"/>
      <c r="H3" s="84"/>
      <c r="I3" s="84"/>
      <c r="J3" s="41" t="s">
        <v>10</v>
      </c>
      <c r="K3" s="58"/>
    </row>
    <row r="4" s="36" customFormat="1" customHeight="1" spans="1:19">
      <c r="A4" s="85">
        <v>6063087</v>
      </c>
      <c r="B4" s="85"/>
      <c r="C4" s="85" t="s">
        <v>11</v>
      </c>
      <c r="D4" s="47" t="s">
        <v>12</v>
      </c>
      <c r="E4" s="47" t="s">
        <v>13</v>
      </c>
      <c r="F4" s="48">
        <v>800</v>
      </c>
      <c r="G4" s="47">
        <v>1</v>
      </c>
      <c r="H4" s="47">
        <v>1</v>
      </c>
      <c r="I4" s="48">
        <f>F4*G4*H4</f>
        <v>800</v>
      </c>
      <c r="J4" s="87"/>
      <c r="K4" s="88">
        <v>1382426</v>
      </c>
      <c r="L4" s="83"/>
      <c r="M4" s="83"/>
      <c r="N4" s="83"/>
      <c r="O4" s="83"/>
      <c r="P4" s="83"/>
      <c r="Q4" s="83"/>
      <c r="R4" s="83"/>
      <c r="S4" s="83"/>
    </row>
    <row r="5" s="36" customFormat="1" customHeight="1" spans="1:19">
      <c r="A5" s="85">
        <v>6061163</v>
      </c>
      <c r="B5" s="85"/>
      <c r="C5" s="85" t="s">
        <v>14</v>
      </c>
      <c r="D5" s="47" t="s">
        <v>12</v>
      </c>
      <c r="E5" s="47" t="s">
        <v>13</v>
      </c>
      <c r="F5" s="48">
        <v>800</v>
      </c>
      <c r="G5" s="47">
        <v>1</v>
      </c>
      <c r="H5" s="47">
        <v>1</v>
      </c>
      <c r="I5" s="48">
        <f t="shared" ref="I5:I6" si="0">F5*G5*H5</f>
        <v>800</v>
      </c>
      <c r="J5" s="87"/>
      <c r="K5" s="88">
        <v>1382175</v>
      </c>
      <c r="L5" s="83"/>
      <c r="M5" s="83"/>
      <c r="N5" s="83"/>
      <c r="O5" s="83"/>
      <c r="P5" s="83"/>
      <c r="Q5" s="83"/>
      <c r="R5" s="83"/>
      <c r="S5" s="83"/>
    </row>
    <row r="6" s="36" customFormat="1" customHeight="1" spans="1:19">
      <c r="A6" s="85">
        <v>6061869</v>
      </c>
      <c r="B6" s="85"/>
      <c r="C6" s="85" t="s">
        <v>15</v>
      </c>
      <c r="D6" s="47" t="s">
        <v>16</v>
      </c>
      <c r="E6" s="47" t="s">
        <v>13</v>
      </c>
      <c r="F6" s="48">
        <v>800</v>
      </c>
      <c r="G6" s="47">
        <v>3</v>
      </c>
      <c r="H6" s="47">
        <v>1</v>
      </c>
      <c r="I6" s="48">
        <f t="shared" si="0"/>
        <v>2400</v>
      </c>
      <c r="J6" s="87"/>
      <c r="K6" s="88">
        <v>1382191</v>
      </c>
      <c r="L6" s="83"/>
      <c r="M6" s="83"/>
      <c r="N6" s="83"/>
      <c r="O6" s="83"/>
      <c r="P6" s="83"/>
      <c r="Q6" s="83"/>
      <c r="R6" s="83"/>
      <c r="S6" s="83"/>
    </row>
    <row r="7" s="36" customFormat="1" customHeight="1" spans="1:19">
      <c r="A7" s="85">
        <v>6065528</v>
      </c>
      <c r="B7" s="85"/>
      <c r="C7" s="85" t="s">
        <v>17</v>
      </c>
      <c r="D7" s="47" t="s">
        <v>18</v>
      </c>
      <c r="E7" s="47" t="s">
        <v>13</v>
      </c>
      <c r="F7" s="48">
        <v>800</v>
      </c>
      <c r="G7" s="47">
        <v>1</v>
      </c>
      <c r="H7" s="47">
        <v>2</v>
      </c>
      <c r="I7" s="48">
        <f t="shared" ref="I7:I17" si="1">F7*G7*H7</f>
        <v>1600</v>
      </c>
      <c r="J7" s="87"/>
      <c r="K7" s="88">
        <v>1382931</v>
      </c>
      <c r="L7" s="83"/>
      <c r="M7" s="83"/>
      <c r="N7" s="83"/>
      <c r="O7" s="83"/>
      <c r="P7" s="83"/>
      <c r="Q7" s="83"/>
      <c r="R7" s="83"/>
      <c r="S7" s="83"/>
    </row>
    <row r="8" s="36" customFormat="1" customHeight="1" spans="1:19">
      <c r="A8" s="85">
        <v>6071057</v>
      </c>
      <c r="B8" s="85"/>
      <c r="C8" s="85" t="s">
        <v>19</v>
      </c>
      <c r="D8" s="47" t="s">
        <v>20</v>
      </c>
      <c r="E8" s="47" t="s">
        <v>13</v>
      </c>
      <c r="F8" s="48">
        <v>800</v>
      </c>
      <c r="G8" s="47">
        <v>2</v>
      </c>
      <c r="H8" s="47">
        <v>1</v>
      </c>
      <c r="I8" s="48">
        <f t="shared" si="1"/>
        <v>1600</v>
      </c>
      <c r="J8" s="87"/>
      <c r="K8" s="88">
        <v>1383609</v>
      </c>
      <c r="L8" s="83"/>
      <c r="M8" s="83"/>
      <c r="N8" s="83"/>
      <c r="O8" s="83"/>
      <c r="P8" s="83"/>
      <c r="Q8" s="83"/>
      <c r="R8" s="83"/>
      <c r="S8" s="83"/>
    </row>
    <row r="9" s="36" customFormat="1" customHeight="1" spans="1:19">
      <c r="A9" s="85">
        <v>6069640</v>
      </c>
      <c r="B9" s="85"/>
      <c r="C9" s="85" t="s">
        <v>11</v>
      </c>
      <c r="D9" s="47" t="s">
        <v>21</v>
      </c>
      <c r="E9" s="47" t="s">
        <v>13</v>
      </c>
      <c r="F9" s="48">
        <v>800</v>
      </c>
      <c r="G9" s="47">
        <v>4</v>
      </c>
      <c r="H9" s="47">
        <v>1</v>
      </c>
      <c r="I9" s="48">
        <f t="shared" si="1"/>
        <v>3200</v>
      </c>
      <c r="J9" s="87"/>
      <c r="K9" s="88">
        <v>1383633</v>
      </c>
      <c r="L9" s="83"/>
      <c r="M9" s="83"/>
      <c r="N9" s="83"/>
      <c r="O9" s="83"/>
      <c r="P9" s="83"/>
      <c r="Q9" s="83"/>
      <c r="R9" s="83"/>
      <c r="S9" s="83"/>
    </row>
    <row r="10" s="36" customFormat="1" customHeight="1" spans="1:19">
      <c r="A10" s="85">
        <v>6071490</v>
      </c>
      <c r="B10" s="85"/>
      <c r="C10" s="85" t="s">
        <v>22</v>
      </c>
      <c r="D10" s="47" t="s">
        <v>23</v>
      </c>
      <c r="E10" s="47" t="s">
        <v>13</v>
      </c>
      <c r="F10" s="48">
        <v>800</v>
      </c>
      <c r="G10" s="47">
        <v>1</v>
      </c>
      <c r="H10" s="47">
        <v>1</v>
      </c>
      <c r="I10" s="48">
        <f t="shared" si="1"/>
        <v>800</v>
      </c>
      <c r="J10" s="87"/>
      <c r="K10" s="88">
        <v>1384129</v>
      </c>
      <c r="L10" s="83"/>
      <c r="M10" s="83"/>
      <c r="N10" s="83"/>
      <c r="O10" s="83"/>
      <c r="P10" s="83"/>
      <c r="Q10" s="83"/>
      <c r="R10" s="83"/>
      <c r="S10" s="83"/>
    </row>
    <row r="11" s="36" customFormat="1" customHeight="1" spans="1:19">
      <c r="A11" s="85">
        <v>6063637</v>
      </c>
      <c r="B11" s="85"/>
      <c r="C11" s="85" t="s">
        <v>24</v>
      </c>
      <c r="D11" s="47" t="s">
        <v>25</v>
      </c>
      <c r="E11" s="47" t="s">
        <v>13</v>
      </c>
      <c r="F11" s="48">
        <v>800</v>
      </c>
      <c r="G11" s="47">
        <v>3</v>
      </c>
      <c r="H11" s="47">
        <v>1</v>
      </c>
      <c r="I11" s="48">
        <f t="shared" si="1"/>
        <v>2400</v>
      </c>
      <c r="J11" s="87"/>
      <c r="K11" s="88">
        <v>1382627</v>
      </c>
      <c r="L11" s="83"/>
      <c r="M11" s="83"/>
      <c r="N11" s="83"/>
      <c r="O11" s="83"/>
      <c r="P11" s="83"/>
      <c r="Q11" s="83"/>
      <c r="R11" s="83"/>
      <c r="S11" s="83"/>
    </row>
    <row r="12" s="36" customFormat="1" customHeight="1" spans="1:19">
      <c r="A12" s="85">
        <v>6071694</v>
      </c>
      <c r="B12" s="85"/>
      <c r="C12" s="85" t="s">
        <v>26</v>
      </c>
      <c r="D12" s="47" t="s">
        <v>27</v>
      </c>
      <c r="E12" s="47" t="s">
        <v>13</v>
      </c>
      <c r="F12" s="48">
        <v>800</v>
      </c>
      <c r="G12" s="47">
        <v>3</v>
      </c>
      <c r="H12" s="47">
        <v>1</v>
      </c>
      <c r="I12" s="48">
        <f t="shared" si="1"/>
        <v>2400</v>
      </c>
      <c r="J12" s="87"/>
      <c r="K12" s="88">
        <v>1383435</v>
      </c>
      <c r="L12" s="83"/>
      <c r="M12" s="83"/>
      <c r="N12" s="83"/>
      <c r="O12" s="83"/>
      <c r="P12" s="83"/>
      <c r="Q12" s="83"/>
      <c r="R12" s="83"/>
      <c r="S12" s="83"/>
    </row>
    <row r="13" s="35" customFormat="1" customHeight="1" spans="1:19">
      <c r="A13" s="44">
        <v>6072794</v>
      </c>
      <c r="B13" s="44"/>
      <c r="C13" s="44" t="s">
        <v>28</v>
      </c>
      <c r="D13" s="46" t="s">
        <v>29</v>
      </c>
      <c r="E13" s="46" t="s">
        <v>13</v>
      </c>
      <c r="F13" s="49">
        <v>1100</v>
      </c>
      <c r="G13" s="46">
        <v>1</v>
      </c>
      <c r="H13" s="46">
        <v>1</v>
      </c>
      <c r="I13" s="49">
        <f t="shared" si="1"/>
        <v>1100</v>
      </c>
      <c r="J13" s="51"/>
      <c r="K13" s="58">
        <v>1383059</v>
      </c>
      <c r="L13" s="83"/>
      <c r="M13" s="83"/>
      <c r="N13" s="83"/>
      <c r="O13" s="83"/>
      <c r="P13" s="83"/>
      <c r="Q13" s="83"/>
      <c r="R13" s="83"/>
      <c r="S13" s="83"/>
    </row>
    <row r="14" s="36" customFormat="1" customHeight="1" spans="1:19">
      <c r="A14" s="85">
        <v>6063650</v>
      </c>
      <c r="B14" s="85"/>
      <c r="C14" s="85" t="s">
        <v>30</v>
      </c>
      <c r="D14" s="47" t="s">
        <v>31</v>
      </c>
      <c r="E14" s="47" t="s">
        <v>13</v>
      </c>
      <c r="F14" s="48">
        <v>800</v>
      </c>
      <c r="G14" s="47">
        <v>3</v>
      </c>
      <c r="H14" s="47">
        <v>1</v>
      </c>
      <c r="I14" s="48">
        <f t="shared" si="1"/>
        <v>2400</v>
      </c>
      <c r="J14" s="87"/>
      <c r="K14" s="88">
        <v>1382348</v>
      </c>
      <c r="L14" s="83"/>
      <c r="M14" s="83"/>
      <c r="N14" s="83"/>
      <c r="O14" s="83"/>
      <c r="P14" s="83"/>
      <c r="Q14" s="83"/>
      <c r="R14" s="83"/>
      <c r="S14" s="83"/>
    </row>
    <row r="15" s="36" customFormat="1" customHeight="1" spans="1:19">
      <c r="A15" s="85">
        <v>6063646</v>
      </c>
      <c r="B15" s="85"/>
      <c r="C15" s="85" t="s">
        <v>32</v>
      </c>
      <c r="D15" s="47" t="s">
        <v>33</v>
      </c>
      <c r="E15" s="47" t="s">
        <v>13</v>
      </c>
      <c r="F15" s="48">
        <v>800</v>
      </c>
      <c r="G15" s="47">
        <v>1</v>
      </c>
      <c r="H15" s="47">
        <v>3</v>
      </c>
      <c r="I15" s="48">
        <f t="shared" si="1"/>
        <v>2400</v>
      </c>
      <c r="J15" s="87"/>
      <c r="K15" s="88">
        <v>1382399</v>
      </c>
      <c r="L15" s="83"/>
      <c r="M15" s="83"/>
      <c r="N15" s="83"/>
      <c r="O15" s="83"/>
      <c r="P15" s="83"/>
      <c r="Q15" s="83"/>
      <c r="R15" s="83"/>
      <c r="S15" s="83"/>
    </row>
    <row r="16" s="36" customFormat="1" customHeight="1" spans="1:19">
      <c r="A16" s="85">
        <v>6073805</v>
      </c>
      <c r="B16" s="85"/>
      <c r="C16" s="85" t="s">
        <v>34</v>
      </c>
      <c r="D16" s="47" t="s">
        <v>33</v>
      </c>
      <c r="E16" s="47" t="s">
        <v>13</v>
      </c>
      <c r="F16" s="48">
        <v>800</v>
      </c>
      <c r="G16" s="47">
        <v>1</v>
      </c>
      <c r="H16" s="47">
        <v>1</v>
      </c>
      <c r="I16" s="48">
        <f t="shared" si="1"/>
        <v>800</v>
      </c>
      <c r="J16" s="87"/>
      <c r="K16" s="88">
        <v>1384469</v>
      </c>
      <c r="L16" s="83"/>
      <c r="M16" s="83"/>
      <c r="N16" s="83"/>
      <c r="O16" s="83"/>
      <c r="P16" s="83"/>
      <c r="Q16" s="83"/>
      <c r="R16" s="83"/>
      <c r="S16" s="83"/>
    </row>
    <row r="17" s="36" customFormat="1" customHeight="1" spans="1:19">
      <c r="A17" s="85">
        <v>6073809</v>
      </c>
      <c r="B17" s="85"/>
      <c r="C17" s="85" t="s">
        <v>34</v>
      </c>
      <c r="D17" s="47" t="s">
        <v>33</v>
      </c>
      <c r="E17" s="47" t="s">
        <v>13</v>
      </c>
      <c r="F17" s="48">
        <v>800</v>
      </c>
      <c r="G17" s="47">
        <v>1</v>
      </c>
      <c r="H17" s="47">
        <v>1</v>
      </c>
      <c r="I17" s="48">
        <f t="shared" si="1"/>
        <v>800</v>
      </c>
      <c r="J17" s="87"/>
      <c r="K17" s="88">
        <v>1384470</v>
      </c>
      <c r="L17" s="83"/>
      <c r="M17" s="83"/>
      <c r="N17" s="83"/>
      <c r="O17" s="83"/>
      <c r="P17" s="83"/>
      <c r="Q17" s="83"/>
      <c r="R17" s="83"/>
      <c r="S17" s="83"/>
    </row>
    <row r="18" s="36" customFormat="1" customHeight="1" spans="1:19">
      <c r="A18" s="85">
        <v>6063786</v>
      </c>
      <c r="B18" s="85"/>
      <c r="C18" s="85" t="s">
        <v>35</v>
      </c>
      <c r="D18" s="47" t="s">
        <v>36</v>
      </c>
      <c r="E18" s="47" t="s">
        <v>13</v>
      </c>
      <c r="F18" s="48">
        <v>800</v>
      </c>
      <c r="G18" s="47">
        <v>2</v>
      </c>
      <c r="H18" s="47">
        <v>1</v>
      </c>
      <c r="I18" s="48">
        <f t="shared" ref="I18:I31" si="2">F18*G18*H18</f>
        <v>1600</v>
      </c>
      <c r="J18" s="87"/>
      <c r="K18" s="88">
        <v>1382649</v>
      </c>
      <c r="L18" s="83"/>
      <c r="M18" s="83"/>
      <c r="N18" s="83"/>
      <c r="O18" s="83"/>
      <c r="P18" s="83"/>
      <c r="Q18" s="83"/>
      <c r="R18" s="83"/>
      <c r="S18" s="83"/>
    </row>
    <row r="19" s="36" customFormat="1" customHeight="1" spans="1:19">
      <c r="A19" s="85">
        <v>6079340</v>
      </c>
      <c r="B19" s="85"/>
      <c r="C19" s="85" t="s">
        <v>37</v>
      </c>
      <c r="D19" s="47" t="s">
        <v>36</v>
      </c>
      <c r="E19" s="47" t="s">
        <v>13</v>
      </c>
      <c r="F19" s="48">
        <v>800</v>
      </c>
      <c r="G19" s="47">
        <v>1</v>
      </c>
      <c r="H19" s="47">
        <v>1</v>
      </c>
      <c r="I19" s="48">
        <f t="shared" si="2"/>
        <v>800</v>
      </c>
      <c r="J19" s="87"/>
      <c r="K19" s="88">
        <v>1385447</v>
      </c>
      <c r="L19" s="83"/>
      <c r="M19" s="83"/>
      <c r="N19" s="83"/>
      <c r="O19" s="83"/>
      <c r="P19" s="83"/>
      <c r="Q19" s="83"/>
      <c r="R19" s="83"/>
      <c r="S19" s="83"/>
    </row>
    <row r="20" s="36" customFormat="1" customHeight="1" spans="1:19">
      <c r="A20" s="85">
        <v>6073779</v>
      </c>
      <c r="B20" s="85"/>
      <c r="C20" s="85" t="s">
        <v>38</v>
      </c>
      <c r="D20" s="47" t="s">
        <v>39</v>
      </c>
      <c r="E20" s="47" t="s">
        <v>13</v>
      </c>
      <c r="F20" s="48">
        <v>800</v>
      </c>
      <c r="G20" s="47">
        <v>2</v>
      </c>
      <c r="H20" s="47">
        <v>1</v>
      </c>
      <c r="I20" s="48">
        <f t="shared" si="2"/>
        <v>1600</v>
      </c>
      <c r="J20" s="87"/>
      <c r="K20" s="88">
        <v>1384397</v>
      </c>
      <c r="L20" s="83"/>
      <c r="M20" s="83"/>
      <c r="N20" s="83"/>
      <c r="O20" s="83"/>
      <c r="P20" s="83"/>
      <c r="Q20" s="83"/>
      <c r="R20" s="83"/>
      <c r="S20" s="83"/>
    </row>
    <row r="21" s="36" customFormat="1" customHeight="1" spans="1:19">
      <c r="A21" s="85">
        <v>6063640</v>
      </c>
      <c r="B21" s="85"/>
      <c r="C21" s="85" t="s">
        <v>40</v>
      </c>
      <c r="D21" s="47" t="s">
        <v>41</v>
      </c>
      <c r="E21" s="47" t="s">
        <v>13</v>
      </c>
      <c r="F21" s="48">
        <v>800</v>
      </c>
      <c r="G21" s="47">
        <v>3</v>
      </c>
      <c r="H21" s="47">
        <v>1</v>
      </c>
      <c r="I21" s="48">
        <f t="shared" si="2"/>
        <v>2400</v>
      </c>
      <c r="J21" s="87"/>
      <c r="K21" s="88">
        <v>1382213</v>
      </c>
      <c r="L21" s="83"/>
      <c r="M21" s="83"/>
      <c r="N21" s="83"/>
      <c r="O21" s="83"/>
      <c r="P21" s="83"/>
      <c r="Q21" s="83"/>
      <c r="R21" s="83"/>
      <c r="S21" s="83"/>
    </row>
    <row r="22" s="36" customFormat="1" customHeight="1" spans="1:19">
      <c r="A22" s="85">
        <v>6063653</v>
      </c>
      <c r="B22" s="85"/>
      <c r="C22" s="85" t="s">
        <v>42</v>
      </c>
      <c r="D22" s="47" t="s">
        <v>43</v>
      </c>
      <c r="E22" s="47" t="s">
        <v>13</v>
      </c>
      <c r="F22" s="48">
        <v>800</v>
      </c>
      <c r="G22" s="47">
        <v>1</v>
      </c>
      <c r="H22" s="47">
        <v>1</v>
      </c>
      <c r="I22" s="48">
        <f t="shared" si="2"/>
        <v>800</v>
      </c>
      <c r="J22" s="87"/>
      <c r="K22" s="88">
        <v>1381896</v>
      </c>
      <c r="L22" s="83"/>
      <c r="M22" s="83"/>
      <c r="N22" s="83"/>
      <c r="O22" s="83"/>
      <c r="P22" s="83"/>
      <c r="Q22" s="83"/>
      <c r="R22" s="83"/>
      <c r="S22" s="83"/>
    </row>
    <row r="23" s="35" customFormat="1" customHeight="1" spans="1:19">
      <c r="A23" s="44">
        <v>6096936</v>
      </c>
      <c r="B23" s="44"/>
      <c r="C23" s="44" t="s">
        <v>44</v>
      </c>
      <c r="D23" s="46" t="s">
        <v>45</v>
      </c>
      <c r="E23" s="46" t="s">
        <v>13</v>
      </c>
      <c r="F23" s="49">
        <v>1450</v>
      </c>
      <c r="G23" s="46">
        <v>4</v>
      </c>
      <c r="H23" s="46">
        <v>1</v>
      </c>
      <c r="I23" s="49">
        <v>4500</v>
      </c>
      <c r="J23" s="51"/>
      <c r="K23" s="88">
        <v>1386515</v>
      </c>
      <c r="L23" s="83"/>
      <c r="M23" s="83"/>
      <c r="N23" s="83"/>
      <c r="O23" s="83"/>
      <c r="P23" s="83"/>
      <c r="Q23" s="83"/>
      <c r="R23" s="83"/>
      <c r="S23" s="83"/>
    </row>
    <row r="24" s="35" customFormat="1" customHeight="1" spans="1:19">
      <c r="A24" s="44">
        <v>6063658</v>
      </c>
      <c r="B24" s="44"/>
      <c r="C24" s="44" t="s">
        <v>46</v>
      </c>
      <c r="D24" s="46" t="s">
        <v>47</v>
      </c>
      <c r="E24" s="46" t="s">
        <v>13</v>
      </c>
      <c r="F24" s="49">
        <v>1450</v>
      </c>
      <c r="G24" s="46">
        <v>5</v>
      </c>
      <c r="H24" s="46">
        <v>1</v>
      </c>
      <c r="I24" s="49">
        <v>6600</v>
      </c>
      <c r="J24" s="51"/>
      <c r="K24" s="88">
        <v>1382101</v>
      </c>
      <c r="L24" s="83"/>
      <c r="M24" s="83"/>
      <c r="N24" s="83"/>
      <c r="O24" s="83"/>
      <c r="P24" s="83"/>
      <c r="Q24" s="83"/>
      <c r="R24" s="83"/>
      <c r="S24" s="83"/>
    </row>
    <row r="25" s="35" customFormat="1" customHeight="1" spans="1:19">
      <c r="A25" s="44">
        <v>6091856</v>
      </c>
      <c r="B25" s="44"/>
      <c r="C25" s="44" t="s">
        <v>48</v>
      </c>
      <c r="D25" s="46" t="s">
        <v>49</v>
      </c>
      <c r="E25" s="46" t="s">
        <v>13</v>
      </c>
      <c r="F25" s="49">
        <v>1450</v>
      </c>
      <c r="G25" s="46">
        <v>5</v>
      </c>
      <c r="H25" s="46">
        <v>1</v>
      </c>
      <c r="I25" s="49">
        <f t="shared" si="2"/>
        <v>7250</v>
      </c>
      <c r="J25" s="51"/>
      <c r="K25" s="88">
        <v>1387978</v>
      </c>
      <c r="L25" s="83"/>
      <c r="M25" s="83"/>
      <c r="N25" s="83"/>
      <c r="O25" s="83"/>
      <c r="P25" s="83"/>
      <c r="Q25" s="83"/>
      <c r="R25" s="83"/>
      <c r="S25" s="83"/>
    </row>
    <row r="26" s="35" customFormat="1" customHeight="1" spans="1:19">
      <c r="A26" s="44">
        <v>6093071</v>
      </c>
      <c r="B26" s="44"/>
      <c r="C26" s="44" t="s">
        <v>50</v>
      </c>
      <c r="D26" s="46" t="s">
        <v>51</v>
      </c>
      <c r="E26" s="46" t="s">
        <v>13</v>
      </c>
      <c r="F26" s="49">
        <v>1450</v>
      </c>
      <c r="G26" s="46">
        <v>1</v>
      </c>
      <c r="H26" s="46">
        <v>1</v>
      </c>
      <c r="I26" s="49">
        <f t="shared" si="2"/>
        <v>1450</v>
      </c>
      <c r="J26" s="51"/>
      <c r="K26" s="88">
        <v>1388241</v>
      </c>
      <c r="L26" s="83"/>
      <c r="M26" s="83"/>
      <c r="N26" s="83"/>
      <c r="O26" s="83"/>
      <c r="P26" s="83"/>
      <c r="Q26" s="83"/>
      <c r="R26" s="83"/>
      <c r="S26" s="83"/>
    </row>
    <row r="27" s="35" customFormat="1" customHeight="1" spans="1:19">
      <c r="A27" s="50">
        <v>6082815</v>
      </c>
      <c r="B27" s="50"/>
      <c r="C27" s="44" t="s">
        <v>52</v>
      </c>
      <c r="D27" s="46" t="s">
        <v>53</v>
      </c>
      <c r="E27" s="46" t="s">
        <v>13</v>
      </c>
      <c r="F27" s="49">
        <v>1650</v>
      </c>
      <c r="G27" s="46">
        <v>7</v>
      </c>
      <c r="H27" s="46">
        <v>1</v>
      </c>
      <c r="I27" s="49">
        <f t="shared" si="2"/>
        <v>11550</v>
      </c>
      <c r="J27" s="51"/>
      <c r="K27" s="88">
        <v>1383939</v>
      </c>
      <c r="L27" s="83"/>
      <c r="M27" s="83"/>
      <c r="N27" s="83"/>
      <c r="O27" s="83"/>
      <c r="P27" s="83"/>
      <c r="Q27" s="83"/>
      <c r="R27" s="83"/>
      <c r="S27" s="83"/>
    </row>
    <row r="28" s="36" customFormat="1" customHeight="1" spans="1:19">
      <c r="A28" s="86">
        <v>6081535</v>
      </c>
      <c r="B28" s="86"/>
      <c r="C28" s="85" t="s">
        <v>54</v>
      </c>
      <c r="D28" s="47" t="s">
        <v>55</v>
      </c>
      <c r="E28" s="47" t="s">
        <v>13</v>
      </c>
      <c r="F28" s="48">
        <v>1450</v>
      </c>
      <c r="G28" s="47">
        <v>3</v>
      </c>
      <c r="H28" s="47">
        <v>2</v>
      </c>
      <c r="I28" s="48">
        <f t="shared" si="2"/>
        <v>8700</v>
      </c>
      <c r="J28" s="87"/>
      <c r="K28" s="88">
        <v>1386132</v>
      </c>
      <c r="L28" s="83"/>
      <c r="M28" s="83"/>
      <c r="N28" s="83"/>
      <c r="O28" s="83"/>
      <c r="P28" s="83"/>
      <c r="Q28" s="83"/>
      <c r="R28" s="83"/>
      <c r="S28" s="83"/>
    </row>
    <row r="29" s="36" customFormat="1" customHeight="1" spans="1:19">
      <c r="A29" s="86">
        <v>6095036</v>
      </c>
      <c r="B29" s="86"/>
      <c r="C29" s="85" t="s">
        <v>50</v>
      </c>
      <c r="D29" s="47" t="s">
        <v>56</v>
      </c>
      <c r="E29" s="47" t="s">
        <v>13</v>
      </c>
      <c r="F29" s="48">
        <v>1450</v>
      </c>
      <c r="G29" s="47">
        <v>1</v>
      </c>
      <c r="H29" s="47">
        <v>1</v>
      </c>
      <c r="I29" s="48">
        <f t="shared" si="2"/>
        <v>1450</v>
      </c>
      <c r="J29" s="87"/>
      <c r="K29" s="88">
        <v>1388650</v>
      </c>
      <c r="L29" s="83"/>
      <c r="M29" s="83"/>
      <c r="N29" s="83"/>
      <c r="O29" s="83"/>
      <c r="P29" s="83"/>
      <c r="Q29" s="83"/>
      <c r="R29" s="83"/>
      <c r="S29" s="83"/>
    </row>
    <row r="30" s="36" customFormat="1" spans="1:19">
      <c r="A30" s="86">
        <v>6097389</v>
      </c>
      <c r="B30" s="86"/>
      <c r="C30" s="47" t="s">
        <v>50</v>
      </c>
      <c r="D30" s="47" t="s">
        <v>57</v>
      </c>
      <c r="E30" s="47" t="s">
        <v>13</v>
      </c>
      <c r="F30" s="48">
        <v>1450</v>
      </c>
      <c r="G30" s="47">
        <v>1</v>
      </c>
      <c r="H30" s="47">
        <v>1</v>
      </c>
      <c r="I30" s="48">
        <f t="shared" si="2"/>
        <v>1450</v>
      </c>
      <c r="J30" s="87"/>
      <c r="K30" s="88">
        <v>1389079</v>
      </c>
      <c r="L30" s="83"/>
      <c r="M30" s="83"/>
      <c r="N30" s="83"/>
      <c r="O30" s="83"/>
      <c r="P30" s="83"/>
      <c r="Q30" s="83"/>
      <c r="R30" s="83"/>
      <c r="S30" s="83"/>
    </row>
    <row r="31" s="36" customFormat="1" spans="1:19">
      <c r="A31" s="47">
        <v>6101649</v>
      </c>
      <c r="B31" s="47"/>
      <c r="C31" s="47" t="s">
        <v>58</v>
      </c>
      <c r="D31" s="47" t="s">
        <v>59</v>
      </c>
      <c r="E31" s="47" t="s">
        <v>13</v>
      </c>
      <c r="F31" s="48">
        <v>1450</v>
      </c>
      <c r="G31" s="47">
        <v>4</v>
      </c>
      <c r="H31" s="47">
        <v>2</v>
      </c>
      <c r="I31" s="48">
        <f t="shared" si="2"/>
        <v>11600</v>
      </c>
      <c r="J31" s="87"/>
      <c r="K31" s="88">
        <v>1389117</v>
      </c>
      <c r="L31" s="83"/>
      <c r="M31" s="83"/>
      <c r="N31" s="83"/>
      <c r="O31" s="83"/>
      <c r="P31" s="83"/>
      <c r="Q31" s="83"/>
      <c r="R31" s="83"/>
      <c r="S31" s="83"/>
    </row>
    <row r="32" s="36" customFormat="1" spans="1:19">
      <c r="A32" s="47">
        <v>6086342</v>
      </c>
      <c r="B32" s="47"/>
      <c r="C32" s="47" t="s">
        <v>60</v>
      </c>
      <c r="D32" s="47" t="s">
        <v>61</v>
      </c>
      <c r="E32" s="47" t="s">
        <v>13</v>
      </c>
      <c r="F32" s="48">
        <v>1450</v>
      </c>
      <c r="G32" s="47">
        <v>4</v>
      </c>
      <c r="H32" s="47">
        <v>1</v>
      </c>
      <c r="I32" s="48">
        <f t="shared" ref="I32:I95" si="3">F32*G32*H32</f>
        <v>5800</v>
      </c>
      <c r="J32" s="87"/>
      <c r="K32" s="88">
        <v>1386200</v>
      </c>
      <c r="L32" s="83"/>
      <c r="M32" s="83"/>
      <c r="N32" s="83"/>
      <c r="O32" s="83"/>
      <c r="P32" s="83"/>
      <c r="Q32" s="83"/>
      <c r="R32" s="83"/>
      <c r="S32" s="83"/>
    </row>
    <row r="33" s="36" customFormat="1" spans="1:19">
      <c r="A33" s="47">
        <v>6105932</v>
      </c>
      <c r="B33" s="47"/>
      <c r="C33" s="47" t="s">
        <v>62</v>
      </c>
      <c r="D33" s="47" t="s">
        <v>63</v>
      </c>
      <c r="E33" s="47" t="s">
        <v>13</v>
      </c>
      <c r="F33" s="48">
        <v>1450</v>
      </c>
      <c r="G33" s="47">
        <v>2</v>
      </c>
      <c r="H33" s="47">
        <v>1</v>
      </c>
      <c r="I33" s="48">
        <f t="shared" si="3"/>
        <v>2900</v>
      </c>
      <c r="J33" s="87"/>
      <c r="K33" s="88">
        <v>1390682</v>
      </c>
      <c r="L33" s="83"/>
      <c r="M33" s="83"/>
      <c r="N33" s="83"/>
      <c r="O33" s="83"/>
      <c r="P33" s="83"/>
      <c r="Q33" s="83"/>
      <c r="R33" s="83"/>
      <c r="S33" s="83"/>
    </row>
    <row r="34" s="36" customFormat="1" spans="1:19">
      <c r="A34" s="47">
        <v>6065564</v>
      </c>
      <c r="B34" s="47"/>
      <c r="C34" s="47" t="s">
        <v>64</v>
      </c>
      <c r="D34" s="47" t="s">
        <v>65</v>
      </c>
      <c r="E34" s="47" t="s">
        <v>13</v>
      </c>
      <c r="F34" s="48">
        <v>1450</v>
      </c>
      <c r="G34" s="47">
        <v>3</v>
      </c>
      <c r="H34" s="47">
        <v>1</v>
      </c>
      <c r="I34" s="48">
        <f t="shared" si="3"/>
        <v>4350</v>
      </c>
      <c r="J34" s="87"/>
      <c r="K34" s="88">
        <v>1382840</v>
      </c>
      <c r="L34" s="83"/>
      <c r="M34" s="83"/>
      <c r="N34" s="83"/>
      <c r="O34" s="83"/>
      <c r="P34" s="83"/>
      <c r="Q34" s="83"/>
      <c r="R34" s="83"/>
      <c r="S34" s="83"/>
    </row>
    <row r="35" s="36" customFormat="1" spans="1:19">
      <c r="A35" s="47">
        <v>6109038</v>
      </c>
      <c r="B35" s="47"/>
      <c r="C35" s="47" t="s">
        <v>66</v>
      </c>
      <c r="D35" s="47" t="s">
        <v>67</v>
      </c>
      <c r="E35" s="47" t="s">
        <v>13</v>
      </c>
      <c r="F35" s="48">
        <v>1450</v>
      </c>
      <c r="G35" s="47">
        <v>5</v>
      </c>
      <c r="H35" s="47">
        <v>1</v>
      </c>
      <c r="I35" s="48">
        <f t="shared" si="3"/>
        <v>7250</v>
      </c>
      <c r="J35" s="87"/>
      <c r="K35" s="88">
        <v>1391311</v>
      </c>
      <c r="L35" s="83"/>
      <c r="M35" s="83"/>
      <c r="N35" s="83"/>
      <c r="O35" s="83"/>
      <c r="P35" s="83"/>
      <c r="Q35" s="83"/>
      <c r="R35" s="83"/>
      <c r="S35" s="83"/>
    </row>
    <row r="36" s="36" customFormat="1" spans="1:19">
      <c r="A36" s="47">
        <v>6104579</v>
      </c>
      <c r="B36" s="47"/>
      <c r="C36" s="47" t="s">
        <v>68</v>
      </c>
      <c r="D36" s="47" t="s">
        <v>69</v>
      </c>
      <c r="E36" s="47" t="s">
        <v>13</v>
      </c>
      <c r="F36" s="48">
        <v>1450</v>
      </c>
      <c r="G36" s="47">
        <v>3</v>
      </c>
      <c r="H36" s="47">
        <v>1</v>
      </c>
      <c r="I36" s="48">
        <f t="shared" si="3"/>
        <v>4350</v>
      </c>
      <c r="J36" s="87"/>
      <c r="K36" s="88">
        <v>1390025</v>
      </c>
      <c r="L36" s="83"/>
      <c r="M36" s="83"/>
      <c r="N36" s="83"/>
      <c r="O36" s="83"/>
      <c r="P36" s="83"/>
      <c r="Q36" s="83"/>
      <c r="R36" s="83"/>
      <c r="S36" s="83"/>
    </row>
    <row r="37" s="36" customFormat="1" spans="1:19">
      <c r="A37" s="85">
        <v>6086695</v>
      </c>
      <c r="B37" s="85"/>
      <c r="C37" s="85" t="s">
        <v>70</v>
      </c>
      <c r="D37" s="47" t="s">
        <v>71</v>
      </c>
      <c r="E37" s="47" t="s">
        <v>13</v>
      </c>
      <c r="F37" s="48">
        <v>1450</v>
      </c>
      <c r="G37" s="47">
        <v>2</v>
      </c>
      <c r="H37" s="47">
        <v>1</v>
      </c>
      <c r="I37" s="48">
        <f t="shared" si="3"/>
        <v>2900</v>
      </c>
      <c r="J37" s="89"/>
      <c r="K37" s="88">
        <v>1386947</v>
      </c>
      <c r="L37" s="83"/>
      <c r="M37" s="83"/>
      <c r="N37" s="83"/>
      <c r="O37" s="83"/>
      <c r="P37" s="83"/>
      <c r="Q37" s="83"/>
      <c r="R37" s="83"/>
      <c r="S37" s="83"/>
    </row>
    <row r="38" s="36" customFormat="1" spans="1:19">
      <c r="A38" s="85">
        <v>6117396</v>
      </c>
      <c r="B38" s="85"/>
      <c r="C38" s="85" t="s">
        <v>72</v>
      </c>
      <c r="D38" s="47" t="s">
        <v>73</v>
      </c>
      <c r="E38" s="47" t="s">
        <v>13</v>
      </c>
      <c r="F38" s="48">
        <v>1450</v>
      </c>
      <c r="G38" s="47">
        <v>1</v>
      </c>
      <c r="H38" s="47">
        <v>1</v>
      </c>
      <c r="I38" s="48">
        <f t="shared" si="3"/>
        <v>1450</v>
      </c>
      <c r="J38" s="89"/>
      <c r="K38" s="88">
        <v>1393886</v>
      </c>
      <c r="L38" s="83"/>
      <c r="M38" s="83"/>
      <c r="N38" s="83"/>
      <c r="O38" s="83"/>
      <c r="P38" s="83"/>
      <c r="Q38" s="83"/>
      <c r="R38" s="83"/>
      <c r="S38" s="83"/>
    </row>
    <row r="39" s="36" customFormat="1" spans="1:19">
      <c r="A39" s="85">
        <v>6127670</v>
      </c>
      <c r="B39" s="85"/>
      <c r="C39" s="85" t="s">
        <v>74</v>
      </c>
      <c r="D39" s="47" t="s">
        <v>75</v>
      </c>
      <c r="E39" s="47" t="s">
        <v>13</v>
      </c>
      <c r="F39" s="48">
        <v>1450</v>
      </c>
      <c r="G39" s="47">
        <v>3</v>
      </c>
      <c r="H39" s="47">
        <v>1</v>
      </c>
      <c r="I39" s="48">
        <f t="shared" si="3"/>
        <v>4350</v>
      </c>
      <c r="J39" s="89"/>
      <c r="K39" s="88">
        <v>1396475</v>
      </c>
      <c r="L39" s="83"/>
      <c r="M39" s="83"/>
      <c r="N39" s="83"/>
      <c r="O39" s="83"/>
      <c r="P39" s="83"/>
      <c r="Q39" s="83"/>
      <c r="R39" s="83"/>
      <c r="S39" s="83"/>
    </row>
    <row r="40" s="36" customFormat="1" spans="1:19">
      <c r="A40" s="85">
        <v>6119350</v>
      </c>
      <c r="B40" s="85"/>
      <c r="C40" s="85" t="s">
        <v>76</v>
      </c>
      <c r="D40" s="47" t="s">
        <v>77</v>
      </c>
      <c r="E40" s="47" t="s">
        <v>13</v>
      </c>
      <c r="F40" s="48">
        <v>1450</v>
      </c>
      <c r="G40" s="47">
        <v>2</v>
      </c>
      <c r="H40" s="47">
        <v>1</v>
      </c>
      <c r="I40" s="48">
        <f t="shared" si="3"/>
        <v>2900</v>
      </c>
      <c r="J40" s="89"/>
      <c r="K40" s="88">
        <v>1394370</v>
      </c>
      <c r="L40" s="83"/>
      <c r="M40" s="83"/>
      <c r="N40" s="83"/>
      <c r="O40" s="83"/>
      <c r="P40" s="83"/>
      <c r="Q40" s="83"/>
      <c r="R40" s="83"/>
      <c r="S40" s="83"/>
    </row>
    <row r="41" s="36" customFormat="1" spans="1:19">
      <c r="A41" s="85">
        <v>6117350</v>
      </c>
      <c r="B41" s="85"/>
      <c r="C41" s="85" t="s">
        <v>78</v>
      </c>
      <c r="D41" s="47" t="s">
        <v>79</v>
      </c>
      <c r="E41" s="47" t="s">
        <v>13</v>
      </c>
      <c r="F41" s="48">
        <v>1450</v>
      </c>
      <c r="G41" s="47">
        <v>3</v>
      </c>
      <c r="H41" s="47">
        <v>1</v>
      </c>
      <c r="I41" s="48">
        <f t="shared" si="3"/>
        <v>4350</v>
      </c>
      <c r="J41" s="89"/>
      <c r="K41" s="88">
        <v>1393250</v>
      </c>
      <c r="L41" s="83"/>
      <c r="M41" s="83"/>
      <c r="N41" s="83"/>
      <c r="O41" s="83"/>
      <c r="P41" s="83"/>
      <c r="Q41" s="83"/>
      <c r="R41" s="83"/>
      <c r="S41" s="83"/>
    </row>
    <row r="42" s="36" customFormat="1" spans="1:19">
      <c r="A42" s="85">
        <v>6104590</v>
      </c>
      <c r="B42" s="85"/>
      <c r="C42" s="85" t="s">
        <v>80</v>
      </c>
      <c r="D42" s="47" t="s">
        <v>81</v>
      </c>
      <c r="E42" s="47" t="s">
        <v>13</v>
      </c>
      <c r="F42" s="48">
        <v>1450</v>
      </c>
      <c r="G42" s="47">
        <v>1</v>
      </c>
      <c r="H42" s="47">
        <v>3</v>
      </c>
      <c r="I42" s="48">
        <f t="shared" si="3"/>
        <v>4350</v>
      </c>
      <c r="J42" s="89"/>
      <c r="K42" s="88">
        <v>1390053</v>
      </c>
      <c r="L42" s="83"/>
      <c r="M42" s="83"/>
      <c r="N42" s="83"/>
      <c r="O42" s="83"/>
      <c r="P42" s="83"/>
      <c r="Q42" s="83"/>
      <c r="R42" s="83"/>
      <c r="S42" s="83"/>
    </row>
    <row r="43" s="36" customFormat="1" spans="1:19">
      <c r="A43" s="85">
        <v>6071559</v>
      </c>
      <c r="B43" s="85"/>
      <c r="C43" s="85" t="s">
        <v>82</v>
      </c>
      <c r="D43" s="47" t="s">
        <v>83</v>
      </c>
      <c r="E43" s="47" t="s">
        <v>13</v>
      </c>
      <c r="F43" s="48">
        <v>1450</v>
      </c>
      <c r="G43" s="47">
        <v>1</v>
      </c>
      <c r="H43" s="47">
        <v>1</v>
      </c>
      <c r="I43" s="48">
        <f t="shared" si="3"/>
        <v>1450</v>
      </c>
      <c r="J43" s="90"/>
      <c r="K43" s="88">
        <v>1383975</v>
      </c>
      <c r="L43" s="83"/>
      <c r="M43" s="83"/>
      <c r="N43" s="83"/>
      <c r="O43" s="83"/>
      <c r="P43" s="83"/>
      <c r="Q43" s="83"/>
      <c r="R43" s="83"/>
      <c r="S43" s="83"/>
    </row>
    <row r="44" s="36" customFormat="1" spans="1:19">
      <c r="A44" s="85">
        <v>6071702</v>
      </c>
      <c r="B44" s="85"/>
      <c r="C44" s="85" t="s">
        <v>84</v>
      </c>
      <c r="D44" s="47" t="s">
        <v>83</v>
      </c>
      <c r="E44" s="47" t="s">
        <v>13</v>
      </c>
      <c r="F44" s="48">
        <v>1450</v>
      </c>
      <c r="G44" s="47">
        <v>1</v>
      </c>
      <c r="H44" s="47">
        <v>1</v>
      </c>
      <c r="I44" s="48">
        <f t="shared" si="3"/>
        <v>1450</v>
      </c>
      <c r="J44" s="89"/>
      <c r="K44" s="88">
        <v>1383304</v>
      </c>
      <c r="L44" s="83"/>
      <c r="M44" s="83"/>
      <c r="N44" s="83"/>
      <c r="O44" s="83"/>
      <c r="P44" s="83"/>
      <c r="Q44" s="83"/>
      <c r="R44" s="83"/>
      <c r="S44" s="83"/>
    </row>
    <row r="45" s="36" customFormat="1" spans="1:19">
      <c r="A45" s="85">
        <v>6117252</v>
      </c>
      <c r="B45" s="85"/>
      <c r="C45" s="85" t="s">
        <v>85</v>
      </c>
      <c r="D45" s="47" t="s">
        <v>86</v>
      </c>
      <c r="E45" s="47" t="s">
        <v>13</v>
      </c>
      <c r="F45" s="48">
        <v>1450</v>
      </c>
      <c r="G45" s="47">
        <v>3</v>
      </c>
      <c r="H45" s="47">
        <v>1</v>
      </c>
      <c r="I45" s="48">
        <f t="shared" si="3"/>
        <v>4350</v>
      </c>
      <c r="J45" s="89"/>
      <c r="K45" s="88">
        <v>1392249</v>
      </c>
      <c r="L45" s="83"/>
      <c r="M45" s="83"/>
      <c r="N45" s="83"/>
      <c r="O45" s="83"/>
      <c r="P45" s="83"/>
      <c r="Q45" s="83"/>
      <c r="R45" s="83"/>
      <c r="S45" s="83"/>
    </row>
    <row r="46" s="36" customFormat="1" spans="1:19">
      <c r="A46" s="85">
        <v>6065507</v>
      </c>
      <c r="B46" s="85"/>
      <c r="C46" s="85" t="s">
        <v>87</v>
      </c>
      <c r="D46" s="47" t="s">
        <v>88</v>
      </c>
      <c r="E46" s="47" t="s">
        <v>13</v>
      </c>
      <c r="F46" s="48">
        <v>1450</v>
      </c>
      <c r="G46" s="47">
        <v>2</v>
      </c>
      <c r="H46" s="47">
        <v>1</v>
      </c>
      <c r="I46" s="48">
        <f t="shared" si="3"/>
        <v>2900</v>
      </c>
      <c r="J46" s="91"/>
      <c r="K46" s="88">
        <v>1382799</v>
      </c>
      <c r="L46" s="83"/>
      <c r="M46" s="83"/>
      <c r="N46" s="83"/>
      <c r="O46" s="83"/>
      <c r="P46" s="83"/>
      <c r="Q46" s="83"/>
      <c r="R46" s="83"/>
      <c r="S46" s="83"/>
    </row>
    <row r="47" s="36" customFormat="1" spans="1:19">
      <c r="A47" s="85">
        <v>6071597</v>
      </c>
      <c r="B47" s="85"/>
      <c r="C47" s="85" t="s">
        <v>89</v>
      </c>
      <c r="D47" s="47" t="s">
        <v>88</v>
      </c>
      <c r="E47" s="47" t="s">
        <v>13</v>
      </c>
      <c r="F47" s="48">
        <v>1450</v>
      </c>
      <c r="G47" s="47">
        <v>2</v>
      </c>
      <c r="H47" s="47">
        <v>1</v>
      </c>
      <c r="I47" s="48">
        <f t="shared" si="3"/>
        <v>2900</v>
      </c>
      <c r="J47" s="91"/>
      <c r="K47" s="88">
        <v>1383692</v>
      </c>
      <c r="L47" s="83"/>
      <c r="M47" s="83"/>
      <c r="N47" s="83"/>
      <c r="O47" s="83"/>
      <c r="P47" s="83"/>
      <c r="Q47" s="83"/>
      <c r="R47" s="83"/>
      <c r="S47" s="83"/>
    </row>
    <row r="48" s="36" customFormat="1" spans="1:19">
      <c r="A48" s="85">
        <v>6080604</v>
      </c>
      <c r="B48" s="85"/>
      <c r="C48" s="85" t="s">
        <v>90</v>
      </c>
      <c r="D48" s="47" t="s">
        <v>91</v>
      </c>
      <c r="E48" s="47" t="s">
        <v>13</v>
      </c>
      <c r="F48" s="48">
        <v>1450</v>
      </c>
      <c r="G48" s="47">
        <v>3</v>
      </c>
      <c r="H48" s="47">
        <v>1</v>
      </c>
      <c r="I48" s="48">
        <f t="shared" si="3"/>
        <v>4350</v>
      </c>
      <c r="J48" s="89"/>
      <c r="K48" s="88">
        <v>1385881</v>
      </c>
      <c r="L48" s="83"/>
      <c r="M48" s="83"/>
      <c r="N48" s="83"/>
      <c r="O48" s="83"/>
      <c r="P48" s="83"/>
      <c r="Q48" s="83"/>
      <c r="R48" s="83"/>
      <c r="S48" s="83"/>
    </row>
    <row r="49" s="36" customFormat="1" spans="1:19">
      <c r="A49" s="85">
        <v>6133788</v>
      </c>
      <c r="B49" s="85"/>
      <c r="C49" s="85" t="s">
        <v>92</v>
      </c>
      <c r="D49" s="47" t="s">
        <v>93</v>
      </c>
      <c r="E49" s="47" t="s">
        <v>13</v>
      </c>
      <c r="F49" s="48">
        <v>1450</v>
      </c>
      <c r="G49" s="47">
        <v>4</v>
      </c>
      <c r="H49" s="47">
        <v>1</v>
      </c>
      <c r="I49" s="48">
        <f t="shared" si="3"/>
        <v>5800</v>
      </c>
      <c r="J49" s="89"/>
      <c r="K49" s="88">
        <v>1398374</v>
      </c>
      <c r="L49" s="83"/>
      <c r="M49" s="83"/>
      <c r="N49" s="83"/>
      <c r="O49" s="83"/>
      <c r="P49" s="83"/>
      <c r="Q49" s="83"/>
      <c r="R49" s="83"/>
      <c r="S49" s="83"/>
    </row>
    <row r="50" s="36" customFormat="1" spans="1:19">
      <c r="A50" s="85">
        <v>6133744</v>
      </c>
      <c r="B50" s="85"/>
      <c r="C50" s="85" t="s">
        <v>94</v>
      </c>
      <c r="D50" s="47" t="s">
        <v>95</v>
      </c>
      <c r="E50" s="47" t="s">
        <v>13</v>
      </c>
      <c r="F50" s="48">
        <v>1450</v>
      </c>
      <c r="G50" s="47">
        <v>3</v>
      </c>
      <c r="H50" s="47">
        <v>1</v>
      </c>
      <c r="I50" s="48">
        <f t="shared" si="3"/>
        <v>4350</v>
      </c>
      <c r="J50" s="89"/>
      <c r="K50" s="88">
        <v>1397918</v>
      </c>
      <c r="L50" s="83"/>
      <c r="M50" s="83"/>
      <c r="N50" s="83"/>
      <c r="O50" s="83"/>
      <c r="P50" s="83"/>
      <c r="Q50" s="83"/>
      <c r="R50" s="83"/>
      <c r="S50" s="83"/>
    </row>
    <row r="51" s="36" customFormat="1" spans="1:19">
      <c r="A51" s="85">
        <v>6108505</v>
      </c>
      <c r="B51" s="85"/>
      <c r="C51" s="85" t="s">
        <v>96</v>
      </c>
      <c r="D51" s="47" t="s">
        <v>97</v>
      </c>
      <c r="E51" s="47" t="s">
        <v>13</v>
      </c>
      <c r="F51" s="48">
        <v>1450</v>
      </c>
      <c r="G51" s="47">
        <v>2</v>
      </c>
      <c r="H51" s="47">
        <v>1</v>
      </c>
      <c r="I51" s="48">
        <f t="shared" si="3"/>
        <v>2900</v>
      </c>
      <c r="J51" s="90"/>
      <c r="K51" s="88">
        <v>1391051</v>
      </c>
      <c r="L51" s="83"/>
      <c r="M51" s="83"/>
      <c r="N51" s="83"/>
      <c r="O51" s="83"/>
      <c r="P51" s="83"/>
      <c r="Q51" s="83"/>
      <c r="R51" s="83"/>
      <c r="S51" s="83"/>
    </row>
    <row r="52" s="36" customFormat="1" spans="1:19">
      <c r="A52" s="85">
        <v>6148520</v>
      </c>
      <c r="B52" s="85"/>
      <c r="C52" s="85" t="s">
        <v>98</v>
      </c>
      <c r="D52" s="47" t="s">
        <v>99</v>
      </c>
      <c r="E52" s="47" t="s">
        <v>13</v>
      </c>
      <c r="F52" s="48">
        <v>1450</v>
      </c>
      <c r="G52" s="47">
        <v>1</v>
      </c>
      <c r="H52" s="47">
        <v>2</v>
      </c>
      <c r="I52" s="48">
        <f t="shared" si="3"/>
        <v>2900</v>
      </c>
      <c r="J52" s="89"/>
      <c r="K52" s="88">
        <v>1401491</v>
      </c>
      <c r="L52" s="83"/>
      <c r="M52" s="83"/>
      <c r="N52" s="83"/>
      <c r="O52" s="83"/>
      <c r="P52" s="83"/>
      <c r="Q52" s="83"/>
      <c r="R52" s="83"/>
      <c r="S52" s="83"/>
    </row>
    <row r="53" s="36" customFormat="1" spans="1:19">
      <c r="A53" s="85">
        <v>6072739</v>
      </c>
      <c r="B53" s="85"/>
      <c r="C53" s="85" t="s">
        <v>100</v>
      </c>
      <c r="D53" s="47" t="s">
        <v>101</v>
      </c>
      <c r="E53" s="47" t="s">
        <v>13</v>
      </c>
      <c r="F53" s="48">
        <v>1450</v>
      </c>
      <c r="G53" s="47">
        <v>3</v>
      </c>
      <c r="H53" s="47">
        <v>1</v>
      </c>
      <c r="I53" s="48">
        <f t="shared" si="3"/>
        <v>4350</v>
      </c>
      <c r="J53" s="89"/>
      <c r="K53" s="88">
        <v>1384182</v>
      </c>
      <c r="L53" s="83"/>
      <c r="M53" s="83"/>
      <c r="N53" s="83"/>
      <c r="O53" s="83"/>
      <c r="P53" s="83"/>
      <c r="Q53" s="83"/>
      <c r="R53" s="83"/>
      <c r="S53" s="83"/>
    </row>
    <row r="54" s="36" customFormat="1" spans="1:19">
      <c r="A54" s="85">
        <v>6117363</v>
      </c>
      <c r="B54" s="85"/>
      <c r="C54" s="85" t="s">
        <v>102</v>
      </c>
      <c r="D54" s="47" t="s">
        <v>103</v>
      </c>
      <c r="E54" s="47" t="s">
        <v>13</v>
      </c>
      <c r="F54" s="48">
        <v>1450</v>
      </c>
      <c r="G54" s="47">
        <v>5</v>
      </c>
      <c r="H54" s="47">
        <v>1</v>
      </c>
      <c r="I54" s="48">
        <f t="shared" si="3"/>
        <v>7250</v>
      </c>
      <c r="J54" s="90"/>
      <c r="K54" s="88">
        <v>1393387</v>
      </c>
      <c r="L54" s="83"/>
      <c r="M54" s="83"/>
      <c r="N54" s="83"/>
      <c r="O54" s="83"/>
      <c r="P54" s="83"/>
      <c r="Q54" s="83"/>
      <c r="R54" s="83"/>
      <c r="S54" s="83"/>
    </row>
    <row r="55" s="36" customFormat="1" spans="1:19">
      <c r="A55" s="85">
        <v>6065479</v>
      </c>
      <c r="B55" s="85"/>
      <c r="C55" s="85" t="s">
        <v>104</v>
      </c>
      <c r="D55" s="47" t="s">
        <v>105</v>
      </c>
      <c r="E55" s="47" t="s">
        <v>13</v>
      </c>
      <c r="F55" s="48">
        <v>1450</v>
      </c>
      <c r="G55" s="47">
        <v>2</v>
      </c>
      <c r="H55" s="47">
        <v>1</v>
      </c>
      <c r="I55" s="48">
        <f t="shared" si="3"/>
        <v>2900</v>
      </c>
      <c r="J55" s="89"/>
      <c r="K55" s="88">
        <v>1382698</v>
      </c>
      <c r="L55" s="83"/>
      <c r="M55" s="83"/>
      <c r="N55" s="83"/>
      <c r="O55" s="83"/>
      <c r="P55" s="83"/>
      <c r="Q55" s="83"/>
      <c r="R55" s="83"/>
      <c r="S55" s="83"/>
    </row>
    <row r="56" s="36" customFormat="1" spans="1:19">
      <c r="A56" s="85">
        <v>6065474</v>
      </c>
      <c r="B56" s="85"/>
      <c r="C56" s="85" t="s">
        <v>106</v>
      </c>
      <c r="D56" s="47" t="s">
        <v>105</v>
      </c>
      <c r="E56" s="47" t="s">
        <v>13</v>
      </c>
      <c r="F56" s="48">
        <v>1450</v>
      </c>
      <c r="G56" s="47">
        <v>2</v>
      </c>
      <c r="H56" s="47">
        <v>1</v>
      </c>
      <c r="I56" s="48">
        <f t="shared" si="3"/>
        <v>2900</v>
      </c>
      <c r="J56" s="89"/>
      <c r="K56" s="88">
        <v>1382703</v>
      </c>
      <c r="L56" s="83"/>
      <c r="M56" s="83"/>
      <c r="N56" s="83"/>
      <c r="O56" s="83"/>
      <c r="P56" s="83"/>
      <c r="Q56" s="83"/>
      <c r="R56" s="83"/>
      <c r="S56" s="83"/>
    </row>
    <row r="57" s="36" customFormat="1" spans="1:19">
      <c r="A57" s="85">
        <v>6137560</v>
      </c>
      <c r="B57" s="85"/>
      <c r="C57" s="85" t="s">
        <v>107</v>
      </c>
      <c r="D57" s="47" t="s">
        <v>105</v>
      </c>
      <c r="E57" s="47" t="s">
        <v>13</v>
      </c>
      <c r="F57" s="48">
        <v>1450</v>
      </c>
      <c r="G57" s="47">
        <v>2</v>
      </c>
      <c r="H57" s="47">
        <v>2</v>
      </c>
      <c r="I57" s="48">
        <f t="shared" si="3"/>
        <v>5800</v>
      </c>
      <c r="J57" s="89"/>
      <c r="K57" s="88">
        <v>1399411</v>
      </c>
      <c r="L57" s="83"/>
      <c r="M57" s="83"/>
      <c r="N57" s="83"/>
      <c r="O57" s="83"/>
      <c r="P57" s="83"/>
      <c r="Q57" s="83"/>
      <c r="R57" s="83"/>
      <c r="S57" s="83"/>
    </row>
    <row r="58" s="36" customFormat="1" spans="1:19">
      <c r="A58" s="85">
        <v>6133119</v>
      </c>
      <c r="B58" s="85"/>
      <c r="C58" s="85" t="s">
        <v>108</v>
      </c>
      <c r="D58" s="47" t="s">
        <v>109</v>
      </c>
      <c r="E58" s="47" t="s">
        <v>13</v>
      </c>
      <c r="F58" s="48">
        <v>1450</v>
      </c>
      <c r="G58" s="47">
        <v>3</v>
      </c>
      <c r="H58" s="47">
        <v>1</v>
      </c>
      <c r="I58" s="48">
        <f t="shared" si="3"/>
        <v>4350</v>
      </c>
      <c r="J58" s="89"/>
      <c r="K58" s="88">
        <v>1396739</v>
      </c>
      <c r="L58" s="83"/>
      <c r="M58" s="83"/>
      <c r="N58" s="83"/>
      <c r="O58" s="83"/>
      <c r="P58" s="83"/>
      <c r="Q58" s="83"/>
      <c r="R58" s="83"/>
      <c r="S58" s="83"/>
    </row>
    <row r="59" s="36" customFormat="1" spans="1:19">
      <c r="A59" s="85">
        <v>6133111</v>
      </c>
      <c r="B59" s="85"/>
      <c r="C59" s="85" t="s">
        <v>110</v>
      </c>
      <c r="D59" s="47" t="s">
        <v>109</v>
      </c>
      <c r="E59" s="47" t="s">
        <v>13</v>
      </c>
      <c r="F59" s="48">
        <v>1450</v>
      </c>
      <c r="G59" s="47">
        <v>3</v>
      </c>
      <c r="H59" s="47">
        <v>1</v>
      </c>
      <c r="I59" s="48">
        <f t="shared" si="3"/>
        <v>4350</v>
      </c>
      <c r="J59" s="89"/>
      <c r="K59" s="88">
        <v>1396753</v>
      </c>
      <c r="L59" s="83"/>
      <c r="M59" s="83"/>
      <c r="N59" s="83"/>
      <c r="O59" s="83"/>
      <c r="P59" s="83"/>
      <c r="Q59" s="83"/>
      <c r="R59" s="83"/>
      <c r="S59" s="83"/>
    </row>
    <row r="60" s="36" customFormat="1" spans="1:19">
      <c r="A60" s="85">
        <v>6151101</v>
      </c>
      <c r="B60" s="85"/>
      <c r="C60" s="85" t="s">
        <v>111</v>
      </c>
      <c r="D60" s="47" t="s">
        <v>105</v>
      </c>
      <c r="E60" s="47" t="s">
        <v>13</v>
      </c>
      <c r="F60" s="48">
        <v>1450</v>
      </c>
      <c r="G60" s="47">
        <v>2</v>
      </c>
      <c r="H60" s="47">
        <v>1</v>
      </c>
      <c r="I60" s="48">
        <f t="shared" si="3"/>
        <v>2900</v>
      </c>
      <c r="J60" s="89"/>
      <c r="K60" s="88">
        <v>1402420</v>
      </c>
      <c r="L60" s="83"/>
      <c r="M60" s="83"/>
      <c r="N60" s="83"/>
      <c r="O60" s="83"/>
      <c r="P60" s="83"/>
      <c r="Q60" s="83"/>
      <c r="R60" s="83"/>
      <c r="S60" s="83"/>
    </row>
    <row r="61" s="36" customFormat="1" spans="1:19">
      <c r="A61" s="85">
        <v>6133091</v>
      </c>
      <c r="B61" s="85"/>
      <c r="C61" s="85" t="s">
        <v>112</v>
      </c>
      <c r="D61" s="47" t="s">
        <v>113</v>
      </c>
      <c r="E61" s="47" t="s">
        <v>13</v>
      </c>
      <c r="F61" s="48">
        <v>1450</v>
      </c>
      <c r="G61" s="47">
        <v>4</v>
      </c>
      <c r="H61" s="47">
        <v>1</v>
      </c>
      <c r="I61" s="48">
        <f t="shared" si="3"/>
        <v>5800</v>
      </c>
      <c r="J61" s="89"/>
      <c r="K61" s="88">
        <v>1397012</v>
      </c>
      <c r="L61" s="83"/>
      <c r="M61" s="83"/>
      <c r="N61" s="83"/>
      <c r="O61" s="83"/>
      <c r="P61" s="83"/>
      <c r="Q61" s="83"/>
      <c r="R61" s="83"/>
      <c r="S61" s="83"/>
    </row>
    <row r="62" s="36" customFormat="1" spans="1:19">
      <c r="A62" s="85">
        <v>6117389</v>
      </c>
      <c r="B62" s="85"/>
      <c r="C62" s="85" t="s">
        <v>114</v>
      </c>
      <c r="D62" s="47" t="s">
        <v>115</v>
      </c>
      <c r="E62" s="47" t="s">
        <v>13</v>
      </c>
      <c r="F62" s="48">
        <v>1450</v>
      </c>
      <c r="G62" s="47">
        <v>3</v>
      </c>
      <c r="H62" s="47">
        <v>2</v>
      </c>
      <c r="I62" s="48">
        <f t="shared" si="3"/>
        <v>8700</v>
      </c>
      <c r="J62" s="89"/>
      <c r="K62" s="88">
        <v>1393795</v>
      </c>
      <c r="L62" s="83"/>
      <c r="M62" s="83"/>
      <c r="N62" s="83"/>
      <c r="O62" s="83"/>
      <c r="P62" s="83"/>
      <c r="Q62" s="83"/>
      <c r="R62" s="83"/>
      <c r="S62" s="83"/>
    </row>
    <row r="63" s="36" customFormat="1" spans="1:19">
      <c r="A63" s="85">
        <v>6154737</v>
      </c>
      <c r="B63" s="85"/>
      <c r="C63" s="85" t="s">
        <v>116</v>
      </c>
      <c r="D63" s="47" t="s">
        <v>117</v>
      </c>
      <c r="E63" s="47" t="s">
        <v>13</v>
      </c>
      <c r="F63" s="48">
        <v>1450</v>
      </c>
      <c r="G63" s="47">
        <v>2</v>
      </c>
      <c r="H63" s="47">
        <v>1</v>
      </c>
      <c r="I63" s="48">
        <f t="shared" si="3"/>
        <v>2900</v>
      </c>
      <c r="J63" s="89"/>
      <c r="K63" s="88">
        <v>1403428</v>
      </c>
      <c r="L63" s="83"/>
      <c r="M63" s="83"/>
      <c r="N63" s="83"/>
      <c r="O63" s="83"/>
      <c r="P63" s="83"/>
      <c r="Q63" s="83"/>
      <c r="R63" s="83"/>
      <c r="S63" s="83"/>
    </row>
    <row r="64" s="36" customFormat="1" spans="1:19">
      <c r="A64" s="86">
        <v>6133755</v>
      </c>
      <c r="B64" s="86"/>
      <c r="C64" s="86" t="s">
        <v>118</v>
      </c>
      <c r="D64" s="47" t="s">
        <v>119</v>
      </c>
      <c r="E64" s="47" t="s">
        <v>13</v>
      </c>
      <c r="F64" s="48">
        <v>1450</v>
      </c>
      <c r="G64" s="47">
        <v>4</v>
      </c>
      <c r="H64" s="47">
        <v>2</v>
      </c>
      <c r="I64" s="48">
        <f t="shared" si="3"/>
        <v>11600</v>
      </c>
      <c r="J64" s="92"/>
      <c r="K64" s="88">
        <v>1398268</v>
      </c>
      <c r="L64" s="83"/>
      <c r="M64" s="83"/>
      <c r="N64" s="83"/>
      <c r="O64" s="83"/>
      <c r="P64" s="83"/>
      <c r="Q64" s="83"/>
      <c r="R64" s="83"/>
      <c r="S64" s="83"/>
    </row>
    <row r="65" s="36" customFormat="1" spans="1:19">
      <c r="A65" s="85">
        <v>6137575</v>
      </c>
      <c r="B65" s="85"/>
      <c r="C65" s="85" t="s">
        <v>120</v>
      </c>
      <c r="D65" s="47" t="s">
        <v>121</v>
      </c>
      <c r="E65" s="47" t="s">
        <v>13</v>
      </c>
      <c r="F65" s="48">
        <v>1450</v>
      </c>
      <c r="G65" s="47">
        <v>1</v>
      </c>
      <c r="H65" s="47">
        <v>1</v>
      </c>
      <c r="I65" s="48">
        <f t="shared" si="3"/>
        <v>1450</v>
      </c>
      <c r="J65" s="89"/>
      <c r="K65" s="88">
        <v>1399421</v>
      </c>
      <c r="L65" s="83"/>
      <c r="M65" s="83"/>
      <c r="N65" s="83"/>
      <c r="O65" s="83"/>
      <c r="P65" s="83"/>
      <c r="Q65" s="83"/>
      <c r="R65" s="83"/>
      <c r="S65" s="83"/>
    </row>
    <row r="66" s="36" customFormat="1" spans="1:19">
      <c r="A66" s="85">
        <v>6154790</v>
      </c>
      <c r="B66" s="85"/>
      <c r="C66" s="85" t="s">
        <v>122</v>
      </c>
      <c r="D66" s="47" t="s">
        <v>123</v>
      </c>
      <c r="E66" s="47" t="s">
        <v>13</v>
      </c>
      <c r="F66" s="48">
        <v>1450</v>
      </c>
      <c r="G66" s="47">
        <v>2</v>
      </c>
      <c r="H66" s="47">
        <v>1</v>
      </c>
      <c r="I66" s="48">
        <f t="shared" si="3"/>
        <v>2900</v>
      </c>
      <c r="J66" s="89"/>
      <c r="K66" s="88">
        <v>1403540</v>
      </c>
      <c r="L66" s="83"/>
      <c r="M66" s="83"/>
      <c r="N66" s="83"/>
      <c r="O66" s="83"/>
      <c r="P66" s="83"/>
      <c r="Q66" s="83"/>
      <c r="R66" s="83"/>
      <c r="S66" s="83"/>
    </row>
    <row r="67" s="36" customFormat="1" spans="1:19">
      <c r="A67" s="85">
        <v>6151083</v>
      </c>
      <c r="B67" s="85"/>
      <c r="C67" s="85" t="s">
        <v>124</v>
      </c>
      <c r="D67" s="47" t="s">
        <v>125</v>
      </c>
      <c r="E67" s="47" t="s">
        <v>13</v>
      </c>
      <c r="F67" s="48">
        <v>1450</v>
      </c>
      <c r="G67" s="47">
        <v>2</v>
      </c>
      <c r="H67" s="47">
        <v>1</v>
      </c>
      <c r="I67" s="48">
        <f t="shared" si="3"/>
        <v>2900</v>
      </c>
      <c r="J67" s="89"/>
      <c r="K67" s="88">
        <v>1402314</v>
      </c>
      <c r="L67" s="83"/>
      <c r="M67" s="83"/>
      <c r="N67" s="83"/>
      <c r="O67" s="83"/>
      <c r="P67" s="83"/>
      <c r="Q67" s="83"/>
      <c r="R67" s="83"/>
      <c r="S67" s="83"/>
    </row>
    <row r="68" s="36" customFormat="1" spans="1:19">
      <c r="A68" s="85">
        <v>6151088</v>
      </c>
      <c r="B68" s="85"/>
      <c r="C68" s="85" t="s">
        <v>126</v>
      </c>
      <c r="D68" s="47" t="s">
        <v>125</v>
      </c>
      <c r="E68" s="47" t="s">
        <v>13</v>
      </c>
      <c r="F68" s="48">
        <v>1450</v>
      </c>
      <c r="G68" s="47">
        <v>2</v>
      </c>
      <c r="H68" s="47">
        <v>1</v>
      </c>
      <c r="I68" s="48">
        <f t="shared" si="3"/>
        <v>2900</v>
      </c>
      <c r="J68" s="89"/>
      <c r="K68" s="88">
        <v>1402313</v>
      </c>
      <c r="L68" s="83"/>
      <c r="M68" s="83"/>
      <c r="N68" s="83"/>
      <c r="O68" s="83"/>
      <c r="P68" s="83"/>
      <c r="Q68" s="83"/>
      <c r="R68" s="83"/>
      <c r="S68" s="83"/>
    </row>
    <row r="69" s="36" customFormat="1" spans="1:19">
      <c r="A69" s="85">
        <v>6154713</v>
      </c>
      <c r="B69" s="85"/>
      <c r="C69" s="85" t="s">
        <v>127</v>
      </c>
      <c r="D69" s="47" t="s">
        <v>128</v>
      </c>
      <c r="E69" s="47" t="s">
        <v>13</v>
      </c>
      <c r="F69" s="48">
        <v>1450</v>
      </c>
      <c r="G69" s="47">
        <v>1</v>
      </c>
      <c r="H69" s="47">
        <v>1</v>
      </c>
      <c r="I69" s="48">
        <f t="shared" si="3"/>
        <v>1450</v>
      </c>
      <c r="J69" s="89"/>
      <c r="K69" s="88">
        <v>1403349</v>
      </c>
      <c r="L69" s="83"/>
      <c r="M69" s="83"/>
      <c r="N69" s="83"/>
      <c r="O69" s="83"/>
      <c r="P69" s="83"/>
      <c r="Q69" s="83"/>
      <c r="R69" s="83"/>
      <c r="S69" s="83"/>
    </row>
    <row r="70" s="36" customFormat="1" spans="1:19">
      <c r="A70" s="85">
        <v>6154716</v>
      </c>
      <c r="B70" s="85"/>
      <c r="C70" s="85" t="s">
        <v>129</v>
      </c>
      <c r="D70" s="47" t="s">
        <v>128</v>
      </c>
      <c r="E70" s="47" t="s">
        <v>13</v>
      </c>
      <c r="F70" s="48">
        <v>1450</v>
      </c>
      <c r="G70" s="47">
        <v>1</v>
      </c>
      <c r="H70" s="47">
        <v>1</v>
      </c>
      <c r="I70" s="48">
        <f t="shared" si="3"/>
        <v>1450</v>
      </c>
      <c r="J70" s="89"/>
      <c r="K70" s="88">
        <v>1403334</v>
      </c>
      <c r="L70" s="83"/>
      <c r="M70" s="83"/>
      <c r="N70" s="83"/>
      <c r="O70" s="83"/>
      <c r="P70" s="83"/>
      <c r="Q70" s="83"/>
      <c r="R70" s="83"/>
      <c r="S70" s="83"/>
    </row>
    <row r="71" s="36" customFormat="1" spans="1:19">
      <c r="A71" s="86">
        <v>6165507</v>
      </c>
      <c r="B71" s="86"/>
      <c r="C71" s="86" t="s">
        <v>130</v>
      </c>
      <c r="D71" s="47" t="s">
        <v>131</v>
      </c>
      <c r="E71" s="47" t="s">
        <v>13</v>
      </c>
      <c r="F71" s="48">
        <v>1450</v>
      </c>
      <c r="G71" s="47">
        <v>5</v>
      </c>
      <c r="H71" s="47">
        <v>1</v>
      </c>
      <c r="I71" s="48">
        <f t="shared" si="3"/>
        <v>7250</v>
      </c>
      <c r="J71" s="92"/>
      <c r="K71" s="88">
        <v>1406365</v>
      </c>
      <c r="L71" s="83"/>
      <c r="M71" s="83"/>
      <c r="N71" s="83"/>
      <c r="O71" s="83"/>
      <c r="P71" s="83"/>
      <c r="Q71" s="83"/>
      <c r="R71" s="83"/>
      <c r="S71" s="83"/>
    </row>
    <row r="72" s="36" customFormat="1" spans="1:19">
      <c r="A72" s="86">
        <v>6162618</v>
      </c>
      <c r="B72" s="86"/>
      <c r="C72" s="86" t="s">
        <v>132</v>
      </c>
      <c r="D72" s="47" t="s">
        <v>133</v>
      </c>
      <c r="E72" s="47" t="s">
        <v>13</v>
      </c>
      <c r="F72" s="48">
        <v>1450</v>
      </c>
      <c r="G72" s="47">
        <v>2</v>
      </c>
      <c r="H72" s="47">
        <v>1</v>
      </c>
      <c r="I72" s="48">
        <f t="shared" si="3"/>
        <v>2900</v>
      </c>
      <c r="J72" s="92"/>
      <c r="K72" s="88">
        <v>1405080</v>
      </c>
      <c r="L72" s="83"/>
      <c r="M72" s="83"/>
      <c r="N72" s="83"/>
      <c r="O72" s="83"/>
      <c r="P72" s="83"/>
      <c r="Q72" s="83"/>
      <c r="R72" s="83"/>
      <c r="S72" s="83"/>
    </row>
    <row r="73" s="36" customFormat="1" spans="1:19">
      <c r="A73" s="86">
        <v>6133775</v>
      </c>
      <c r="B73" s="86"/>
      <c r="C73" s="86" t="s">
        <v>134</v>
      </c>
      <c r="D73" s="47" t="s">
        <v>135</v>
      </c>
      <c r="E73" s="47" t="s">
        <v>13</v>
      </c>
      <c r="F73" s="48">
        <v>1450</v>
      </c>
      <c r="G73" s="47">
        <v>3</v>
      </c>
      <c r="H73" s="47">
        <v>2</v>
      </c>
      <c r="I73" s="48">
        <f t="shared" si="3"/>
        <v>8700</v>
      </c>
      <c r="J73" s="92"/>
      <c r="K73" s="88">
        <v>1398360</v>
      </c>
      <c r="L73" s="83"/>
      <c r="M73" s="83"/>
      <c r="N73" s="83"/>
      <c r="O73" s="83"/>
      <c r="P73" s="83"/>
      <c r="Q73" s="83"/>
      <c r="R73" s="83"/>
      <c r="S73" s="83"/>
    </row>
    <row r="74" s="36" customFormat="1" spans="1:19">
      <c r="A74" s="86">
        <v>6104559</v>
      </c>
      <c r="B74" s="86"/>
      <c r="C74" s="86" t="s">
        <v>136</v>
      </c>
      <c r="D74" s="47" t="s">
        <v>137</v>
      </c>
      <c r="E74" s="47" t="s">
        <v>13</v>
      </c>
      <c r="F74" s="48">
        <v>1450</v>
      </c>
      <c r="G74" s="47">
        <v>1</v>
      </c>
      <c r="H74" s="47">
        <v>1</v>
      </c>
      <c r="I74" s="48">
        <f t="shared" si="3"/>
        <v>1450</v>
      </c>
      <c r="J74" s="92"/>
      <c r="K74" s="88">
        <v>1390237</v>
      </c>
      <c r="L74" s="83"/>
      <c r="M74" s="83"/>
      <c r="N74" s="83"/>
      <c r="O74" s="83"/>
      <c r="P74" s="83"/>
      <c r="Q74" s="83"/>
      <c r="R74" s="83"/>
      <c r="S74" s="83"/>
    </row>
    <row r="75" s="36" customFormat="1" spans="1:19">
      <c r="A75" s="85">
        <v>6148145</v>
      </c>
      <c r="B75" s="85"/>
      <c r="C75" s="85" t="s">
        <v>138</v>
      </c>
      <c r="D75" s="47" t="s">
        <v>139</v>
      </c>
      <c r="E75" s="47" t="s">
        <v>13</v>
      </c>
      <c r="F75" s="48">
        <v>1450</v>
      </c>
      <c r="G75" s="47">
        <v>1</v>
      </c>
      <c r="H75" s="47">
        <v>4</v>
      </c>
      <c r="I75" s="48">
        <f t="shared" si="3"/>
        <v>5800</v>
      </c>
      <c r="J75" s="89"/>
      <c r="K75" s="88">
        <v>1400928</v>
      </c>
      <c r="L75" s="83"/>
      <c r="M75" s="83"/>
      <c r="N75" s="83"/>
      <c r="O75" s="83"/>
      <c r="P75" s="83"/>
      <c r="Q75" s="83"/>
      <c r="R75" s="83"/>
      <c r="S75" s="83"/>
    </row>
    <row r="76" s="36" customFormat="1" spans="1:19">
      <c r="A76" s="85">
        <v>6171954</v>
      </c>
      <c r="B76" s="85"/>
      <c r="C76" s="85" t="s">
        <v>140</v>
      </c>
      <c r="D76" s="47" t="s">
        <v>141</v>
      </c>
      <c r="E76" s="47" t="s">
        <v>13</v>
      </c>
      <c r="F76" s="48">
        <v>1450</v>
      </c>
      <c r="G76" s="47">
        <v>1</v>
      </c>
      <c r="H76" s="47">
        <v>4</v>
      </c>
      <c r="I76" s="48">
        <f t="shared" si="3"/>
        <v>5800</v>
      </c>
      <c r="J76" s="89"/>
      <c r="K76" s="88">
        <v>1407902</v>
      </c>
      <c r="L76" s="83"/>
      <c r="M76" s="83"/>
      <c r="N76" s="83"/>
      <c r="O76" s="83"/>
      <c r="P76" s="83"/>
      <c r="Q76" s="83"/>
      <c r="R76" s="83"/>
      <c r="S76" s="83"/>
    </row>
    <row r="77" s="36" customFormat="1" spans="1:19">
      <c r="A77" s="85">
        <v>6140321</v>
      </c>
      <c r="B77" s="85"/>
      <c r="C77" s="85" t="s">
        <v>142</v>
      </c>
      <c r="D77" s="47" t="s">
        <v>141</v>
      </c>
      <c r="E77" s="47" t="s">
        <v>13</v>
      </c>
      <c r="F77" s="48">
        <v>1450</v>
      </c>
      <c r="G77" s="47">
        <v>1</v>
      </c>
      <c r="H77" s="47">
        <v>3</v>
      </c>
      <c r="I77" s="48">
        <f t="shared" si="3"/>
        <v>4350</v>
      </c>
      <c r="J77" s="88"/>
      <c r="K77" s="88">
        <v>1400135</v>
      </c>
      <c r="L77" s="83"/>
      <c r="M77" s="83"/>
      <c r="N77" s="83"/>
      <c r="O77" s="83"/>
      <c r="P77" s="83"/>
      <c r="Q77" s="83"/>
      <c r="R77" s="83"/>
      <c r="S77" s="83"/>
    </row>
    <row r="78" s="36" customFormat="1" spans="1:19">
      <c r="A78" s="85">
        <v>6168863</v>
      </c>
      <c r="B78" s="85"/>
      <c r="C78" s="85" t="s">
        <v>143</v>
      </c>
      <c r="D78" s="47" t="s">
        <v>141</v>
      </c>
      <c r="E78" s="47" t="s">
        <v>13</v>
      </c>
      <c r="F78" s="48">
        <v>1450</v>
      </c>
      <c r="G78" s="47">
        <v>1</v>
      </c>
      <c r="H78" s="47">
        <v>1</v>
      </c>
      <c r="I78" s="48">
        <f t="shared" si="3"/>
        <v>1450</v>
      </c>
      <c r="J78" s="89"/>
      <c r="K78" s="88">
        <v>1407374</v>
      </c>
      <c r="L78" s="83"/>
      <c r="M78" s="83"/>
      <c r="N78" s="83"/>
      <c r="O78" s="83"/>
      <c r="P78" s="83"/>
      <c r="Q78" s="83"/>
      <c r="R78" s="83"/>
      <c r="S78" s="83"/>
    </row>
    <row r="79" s="36" customFormat="1" spans="1:19">
      <c r="A79" s="85">
        <v>6148544</v>
      </c>
      <c r="B79" s="85"/>
      <c r="C79" s="85" t="s">
        <v>144</v>
      </c>
      <c r="D79" s="47" t="s">
        <v>145</v>
      </c>
      <c r="E79" s="47" t="s">
        <v>13</v>
      </c>
      <c r="F79" s="48">
        <v>1450</v>
      </c>
      <c r="G79" s="47">
        <v>3</v>
      </c>
      <c r="H79" s="47">
        <v>2</v>
      </c>
      <c r="I79" s="48">
        <f t="shared" si="3"/>
        <v>8700</v>
      </c>
      <c r="J79" s="89"/>
      <c r="K79" s="88">
        <v>1401201</v>
      </c>
      <c r="L79" s="83"/>
      <c r="M79" s="83"/>
      <c r="N79" s="83"/>
      <c r="O79" s="83"/>
      <c r="P79" s="83"/>
      <c r="Q79" s="83"/>
      <c r="R79" s="83"/>
      <c r="S79" s="83"/>
    </row>
    <row r="80" s="36" customFormat="1" spans="1:19">
      <c r="A80" s="85">
        <v>6110698</v>
      </c>
      <c r="B80" s="85"/>
      <c r="C80" s="85" t="s">
        <v>146</v>
      </c>
      <c r="D80" s="47" t="s">
        <v>147</v>
      </c>
      <c r="E80" s="47" t="s">
        <v>13</v>
      </c>
      <c r="F80" s="48">
        <v>1450</v>
      </c>
      <c r="G80" s="47">
        <v>1</v>
      </c>
      <c r="H80" s="47">
        <v>1</v>
      </c>
      <c r="I80" s="48">
        <f t="shared" si="3"/>
        <v>1450</v>
      </c>
      <c r="J80" s="89"/>
      <c r="K80" s="88">
        <v>1391543</v>
      </c>
      <c r="L80" s="83"/>
      <c r="M80" s="83"/>
      <c r="N80" s="83"/>
      <c r="O80" s="83"/>
      <c r="P80" s="83"/>
      <c r="Q80" s="83"/>
      <c r="R80" s="83"/>
      <c r="S80" s="83"/>
    </row>
    <row r="81" s="36" customFormat="1" spans="1:19">
      <c r="A81" s="85">
        <v>6180253</v>
      </c>
      <c r="B81" s="85"/>
      <c r="C81" s="85" t="s">
        <v>148</v>
      </c>
      <c r="D81" s="47" t="s">
        <v>149</v>
      </c>
      <c r="E81" s="47" t="s">
        <v>13</v>
      </c>
      <c r="F81" s="48">
        <v>1450</v>
      </c>
      <c r="G81" s="47">
        <v>1</v>
      </c>
      <c r="H81" s="47">
        <v>1</v>
      </c>
      <c r="I81" s="48">
        <f t="shared" si="3"/>
        <v>1450</v>
      </c>
      <c r="J81" s="89"/>
      <c r="K81" s="88">
        <v>1410121</v>
      </c>
      <c r="L81" s="83"/>
      <c r="M81" s="83"/>
      <c r="N81" s="83"/>
      <c r="O81" s="83"/>
      <c r="P81" s="83"/>
      <c r="Q81" s="83"/>
      <c r="R81" s="83"/>
      <c r="S81" s="83"/>
    </row>
    <row r="82" s="36" customFormat="1" spans="1:19">
      <c r="A82" s="85">
        <v>6171654</v>
      </c>
      <c r="B82" s="85"/>
      <c r="C82" s="85" t="s">
        <v>150</v>
      </c>
      <c r="D82" s="47" t="s">
        <v>149</v>
      </c>
      <c r="E82" s="47" t="s">
        <v>13</v>
      </c>
      <c r="F82" s="48">
        <v>1450</v>
      </c>
      <c r="G82" s="47">
        <v>1</v>
      </c>
      <c r="H82" s="47">
        <v>1</v>
      </c>
      <c r="I82" s="48">
        <f t="shared" si="3"/>
        <v>1450</v>
      </c>
      <c r="J82" s="89"/>
      <c r="K82" s="88">
        <v>1408011</v>
      </c>
      <c r="L82" s="83"/>
      <c r="M82" s="83"/>
      <c r="N82" s="83"/>
      <c r="O82" s="83"/>
      <c r="P82" s="83"/>
      <c r="Q82" s="83"/>
      <c r="R82" s="83"/>
      <c r="S82" s="83"/>
    </row>
    <row r="83" s="36" customFormat="1" spans="1:19">
      <c r="A83" s="85">
        <v>6153176</v>
      </c>
      <c r="B83" s="85"/>
      <c r="C83" s="85" t="s">
        <v>151</v>
      </c>
      <c r="D83" s="47" t="s">
        <v>152</v>
      </c>
      <c r="E83" s="47" t="s">
        <v>13</v>
      </c>
      <c r="F83" s="48">
        <v>1450</v>
      </c>
      <c r="G83" s="47">
        <v>5</v>
      </c>
      <c r="H83" s="47">
        <v>2</v>
      </c>
      <c r="I83" s="48">
        <f t="shared" si="3"/>
        <v>14500</v>
      </c>
      <c r="J83" s="89"/>
      <c r="K83" s="88">
        <v>1403105</v>
      </c>
      <c r="L83" s="83"/>
      <c r="M83" s="83"/>
      <c r="N83" s="83"/>
      <c r="O83" s="83"/>
      <c r="P83" s="83"/>
      <c r="Q83" s="83"/>
      <c r="R83" s="83"/>
      <c r="S83" s="83"/>
    </row>
    <row r="84" s="36" customFormat="1" spans="1:19">
      <c r="A84" s="85">
        <v>6119351</v>
      </c>
      <c r="B84" s="85"/>
      <c r="C84" s="85" t="s">
        <v>153</v>
      </c>
      <c r="D84" s="47" t="s">
        <v>152</v>
      </c>
      <c r="E84" s="47" t="s">
        <v>13</v>
      </c>
      <c r="F84" s="48">
        <v>1450</v>
      </c>
      <c r="G84" s="47">
        <v>5</v>
      </c>
      <c r="H84" s="47">
        <v>1</v>
      </c>
      <c r="I84" s="48">
        <f t="shared" si="3"/>
        <v>7250</v>
      </c>
      <c r="J84" s="89"/>
      <c r="K84" s="88">
        <v>1394277</v>
      </c>
      <c r="L84" s="83"/>
      <c r="M84" s="83"/>
      <c r="N84" s="83"/>
      <c r="O84" s="83"/>
      <c r="P84" s="83"/>
      <c r="Q84" s="83"/>
      <c r="R84" s="83"/>
      <c r="S84" s="83"/>
    </row>
    <row r="85" s="36" customFormat="1" spans="1:19">
      <c r="A85" s="85">
        <v>6065553</v>
      </c>
      <c r="B85" s="85"/>
      <c r="C85" s="85" t="s">
        <v>154</v>
      </c>
      <c r="D85" s="47" t="s">
        <v>152</v>
      </c>
      <c r="E85" s="47" t="s">
        <v>13</v>
      </c>
      <c r="F85" s="48">
        <v>1450</v>
      </c>
      <c r="G85" s="47">
        <v>5</v>
      </c>
      <c r="H85" s="47">
        <v>1</v>
      </c>
      <c r="I85" s="48">
        <f t="shared" si="3"/>
        <v>7250</v>
      </c>
      <c r="J85" s="89"/>
      <c r="K85" s="88">
        <v>1382875</v>
      </c>
      <c r="L85" s="83"/>
      <c r="M85" s="83"/>
      <c r="N85" s="83"/>
      <c r="O85" s="83"/>
      <c r="P85" s="83"/>
      <c r="Q85" s="83"/>
      <c r="R85" s="83"/>
      <c r="S85" s="83"/>
    </row>
    <row r="86" s="36" customFormat="1" spans="1:19">
      <c r="A86" s="85">
        <v>6154732</v>
      </c>
      <c r="B86" s="85"/>
      <c r="C86" s="85" t="s">
        <v>155</v>
      </c>
      <c r="D86" s="47" t="s">
        <v>156</v>
      </c>
      <c r="E86" s="47" t="s">
        <v>13</v>
      </c>
      <c r="F86" s="48">
        <v>1450</v>
      </c>
      <c r="G86" s="47">
        <v>1</v>
      </c>
      <c r="H86" s="47">
        <v>2</v>
      </c>
      <c r="I86" s="48">
        <f t="shared" si="3"/>
        <v>2900</v>
      </c>
      <c r="J86" s="89"/>
      <c r="K86" s="88">
        <v>1403396</v>
      </c>
      <c r="L86" s="83"/>
      <c r="M86" s="83"/>
      <c r="N86" s="83"/>
      <c r="O86" s="83"/>
      <c r="P86" s="83"/>
      <c r="Q86" s="83"/>
      <c r="R86" s="83"/>
      <c r="S86" s="83"/>
    </row>
    <row r="87" s="36" customFormat="1" spans="1:19">
      <c r="A87" s="85">
        <v>6110700</v>
      </c>
      <c r="B87" s="85"/>
      <c r="C87" s="85" t="s">
        <v>146</v>
      </c>
      <c r="D87" s="47" t="s">
        <v>156</v>
      </c>
      <c r="E87" s="47" t="s">
        <v>13</v>
      </c>
      <c r="F87" s="48">
        <v>1450</v>
      </c>
      <c r="G87" s="47">
        <v>1</v>
      </c>
      <c r="H87" s="47">
        <v>1</v>
      </c>
      <c r="I87" s="48">
        <f t="shared" si="3"/>
        <v>1450</v>
      </c>
      <c r="J87" s="89"/>
      <c r="K87" s="88">
        <v>1391544</v>
      </c>
      <c r="L87" s="83"/>
      <c r="M87" s="83"/>
      <c r="N87" s="83"/>
      <c r="O87" s="83"/>
      <c r="P87" s="83"/>
      <c r="Q87" s="83"/>
      <c r="R87" s="83"/>
      <c r="S87" s="83"/>
    </row>
    <row r="88" s="36" customFormat="1" spans="1:19">
      <c r="A88" s="85">
        <v>6080592</v>
      </c>
      <c r="B88" s="85"/>
      <c r="C88" s="85" t="s">
        <v>157</v>
      </c>
      <c r="D88" s="47" t="s">
        <v>158</v>
      </c>
      <c r="E88" s="47" t="s">
        <v>13</v>
      </c>
      <c r="F88" s="48">
        <v>1450</v>
      </c>
      <c r="G88" s="47">
        <v>2</v>
      </c>
      <c r="H88" s="47">
        <v>1</v>
      </c>
      <c r="I88" s="48">
        <f t="shared" si="3"/>
        <v>2900</v>
      </c>
      <c r="J88" s="92"/>
      <c r="K88" s="88">
        <v>1385773</v>
      </c>
      <c r="L88" s="83"/>
      <c r="M88" s="83"/>
      <c r="N88" s="83"/>
      <c r="O88" s="83"/>
      <c r="P88" s="83"/>
      <c r="Q88" s="83"/>
      <c r="R88" s="83"/>
      <c r="S88" s="83"/>
    </row>
    <row r="89" s="36" customFormat="1" spans="1:19">
      <c r="A89" s="85">
        <v>6165490</v>
      </c>
      <c r="B89" s="85"/>
      <c r="C89" s="85" t="s">
        <v>159</v>
      </c>
      <c r="D89" s="47" t="s">
        <v>160</v>
      </c>
      <c r="E89" s="47" t="s">
        <v>13</v>
      </c>
      <c r="F89" s="48">
        <v>1450</v>
      </c>
      <c r="G89" s="47">
        <v>4</v>
      </c>
      <c r="H89" s="47">
        <v>1</v>
      </c>
      <c r="I89" s="48">
        <f t="shared" si="3"/>
        <v>5800</v>
      </c>
      <c r="J89" s="89"/>
      <c r="K89" s="88">
        <v>1406262</v>
      </c>
      <c r="L89" s="83"/>
      <c r="M89" s="83"/>
      <c r="N89" s="83"/>
      <c r="O89" s="83"/>
      <c r="P89" s="83"/>
      <c r="Q89" s="83"/>
      <c r="R89" s="83"/>
      <c r="S89" s="83"/>
    </row>
    <row r="90" s="36" customFormat="1" spans="1:19">
      <c r="A90" s="85">
        <v>6081332</v>
      </c>
      <c r="B90" s="85"/>
      <c r="C90" s="85" t="s">
        <v>161</v>
      </c>
      <c r="D90" s="47" t="s">
        <v>162</v>
      </c>
      <c r="E90" s="47" t="s">
        <v>13</v>
      </c>
      <c r="F90" s="48">
        <v>1450</v>
      </c>
      <c r="G90" s="47">
        <v>2</v>
      </c>
      <c r="H90" s="47">
        <v>1</v>
      </c>
      <c r="I90" s="48">
        <f t="shared" si="3"/>
        <v>2900</v>
      </c>
      <c r="J90" s="92"/>
      <c r="K90" s="88">
        <v>1385900</v>
      </c>
      <c r="L90" s="83"/>
      <c r="M90" s="83"/>
      <c r="N90" s="83"/>
      <c r="O90" s="83"/>
      <c r="P90" s="83"/>
      <c r="Q90" s="83"/>
      <c r="R90" s="83"/>
      <c r="S90" s="83"/>
    </row>
    <row r="91" s="36" customFormat="1" spans="1:19">
      <c r="A91" s="85">
        <v>6171660</v>
      </c>
      <c r="B91" s="85"/>
      <c r="C91" s="85" t="s">
        <v>163</v>
      </c>
      <c r="D91" s="47" t="s">
        <v>162</v>
      </c>
      <c r="E91" s="47" t="s">
        <v>13</v>
      </c>
      <c r="F91" s="48">
        <v>1450</v>
      </c>
      <c r="G91" s="47">
        <v>2</v>
      </c>
      <c r="H91" s="47">
        <v>1</v>
      </c>
      <c r="I91" s="48">
        <f t="shared" si="3"/>
        <v>2900</v>
      </c>
      <c r="J91" s="89"/>
      <c r="K91" s="88">
        <v>1408121</v>
      </c>
      <c r="L91" s="83"/>
      <c r="M91" s="83"/>
      <c r="N91" s="83"/>
      <c r="O91" s="83"/>
      <c r="P91" s="83"/>
      <c r="Q91" s="83"/>
      <c r="R91" s="83"/>
      <c r="S91" s="83"/>
    </row>
    <row r="92" s="36" customFormat="1" spans="1:19">
      <c r="A92" s="85">
        <v>6178423</v>
      </c>
      <c r="B92" s="85"/>
      <c r="C92" s="85" t="s">
        <v>164</v>
      </c>
      <c r="D92" s="47" t="s">
        <v>165</v>
      </c>
      <c r="E92" s="47" t="s">
        <v>13</v>
      </c>
      <c r="F92" s="48">
        <v>1450</v>
      </c>
      <c r="G92" s="47">
        <v>2</v>
      </c>
      <c r="H92" s="47">
        <v>1</v>
      </c>
      <c r="I92" s="48">
        <f t="shared" si="3"/>
        <v>2900</v>
      </c>
      <c r="J92" s="92"/>
      <c r="K92" s="88">
        <v>1409970</v>
      </c>
      <c r="L92" s="83"/>
      <c r="M92" s="83"/>
      <c r="N92" s="83"/>
      <c r="O92" s="83"/>
      <c r="P92" s="83"/>
      <c r="Q92" s="83"/>
      <c r="R92" s="83"/>
      <c r="S92" s="83"/>
    </row>
    <row r="93" s="36" customFormat="1" spans="1:19">
      <c r="A93" s="85">
        <v>6080583</v>
      </c>
      <c r="B93" s="85"/>
      <c r="C93" s="85" t="s">
        <v>166</v>
      </c>
      <c r="D93" s="47" t="s">
        <v>167</v>
      </c>
      <c r="E93" s="47" t="s">
        <v>13</v>
      </c>
      <c r="F93" s="48">
        <v>2150</v>
      </c>
      <c r="G93" s="47">
        <v>5</v>
      </c>
      <c r="H93" s="47">
        <v>1</v>
      </c>
      <c r="I93" s="48">
        <f t="shared" si="3"/>
        <v>10750</v>
      </c>
      <c r="J93" s="89"/>
      <c r="K93" s="88">
        <v>1385100</v>
      </c>
      <c r="L93" s="83"/>
      <c r="M93" s="83"/>
      <c r="N93" s="83"/>
      <c r="O93" s="83"/>
      <c r="P93" s="83"/>
      <c r="Q93" s="83"/>
      <c r="R93" s="83"/>
      <c r="S93" s="83"/>
    </row>
    <row r="94" s="36" customFormat="1" spans="1:19">
      <c r="A94" s="85">
        <v>6124770</v>
      </c>
      <c r="B94" s="85"/>
      <c r="C94" s="85" t="s">
        <v>168</v>
      </c>
      <c r="D94" s="47" t="s">
        <v>169</v>
      </c>
      <c r="E94" s="47" t="s">
        <v>13</v>
      </c>
      <c r="F94" s="48">
        <v>1450</v>
      </c>
      <c r="G94" s="47">
        <v>3</v>
      </c>
      <c r="H94" s="47">
        <v>1</v>
      </c>
      <c r="I94" s="48">
        <f t="shared" si="3"/>
        <v>4350</v>
      </c>
      <c r="J94" s="92"/>
      <c r="K94" s="88">
        <v>1395555</v>
      </c>
      <c r="L94" s="83"/>
      <c r="M94" s="83"/>
      <c r="N94" s="83"/>
      <c r="O94" s="83"/>
      <c r="P94" s="83"/>
      <c r="Q94" s="83"/>
      <c r="R94" s="83"/>
      <c r="S94" s="83"/>
    </row>
    <row r="95" s="36" customFormat="1" spans="1:19">
      <c r="A95" s="85">
        <v>6148205</v>
      </c>
      <c r="B95" s="85"/>
      <c r="C95" s="85" t="s">
        <v>170</v>
      </c>
      <c r="D95" s="47" t="s">
        <v>171</v>
      </c>
      <c r="E95" s="47" t="s">
        <v>13</v>
      </c>
      <c r="F95" s="48">
        <v>1450</v>
      </c>
      <c r="G95" s="47">
        <v>2</v>
      </c>
      <c r="H95" s="47">
        <v>1</v>
      </c>
      <c r="I95" s="48">
        <f t="shared" si="3"/>
        <v>2900</v>
      </c>
      <c r="J95" s="89"/>
      <c r="K95" s="88">
        <v>1400869</v>
      </c>
      <c r="L95" s="83"/>
      <c r="M95" s="83"/>
      <c r="N95" s="83"/>
      <c r="O95" s="83"/>
      <c r="P95" s="83"/>
      <c r="Q95" s="83"/>
      <c r="R95" s="83"/>
      <c r="S95" s="83"/>
    </row>
    <row r="96" s="36" customFormat="1" spans="1:19">
      <c r="A96" s="85">
        <v>6148318</v>
      </c>
      <c r="B96" s="85"/>
      <c r="C96" s="85" t="s">
        <v>172</v>
      </c>
      <c r="D96" s="47" t="s">
        <v>173</v>
      </c>
      <c r="E96" s="47" t="s">
        <v>13</v>
      </c>
      <c r="F96" s="48">
        <v>1450</v>
      </c>
      <c r="G96" s="47">
        <v>3</v>
      </c>
      <c r="H96" s="47">
        <v>1</v>
      </c>
      <c r="I96" s="48">
        <f t="shared" ref="I96:I125" si="4">F96*G96*H96</f>
        <v>4350</v>
      </c>
      <c r="J96" s="92"/>
      <c r="K96" s="88">
        <v>1401263</v>
      </c>
      <c r="L96" s="83"/>
      <c r="M96" s="83"/>
      <c r="N96" s="83"/>
      <c r="O96" s="83"/>
      <c r="P96" s="83"/>
      <c r="Q96" s="83"/>
      <c r="R96" s="83"/>
      <c r="S96" s="83"/>
    </row>
    <row r="97" s="36" customFormat="1" spans="1:19">
      <c r="A97" s="85">
        <v>6072744</v>
      </c>
      <c r="B97" s="85"/>
      <c r="C97" s="85" t="s">
        <v>174</v>
      </c>
      <c r="D97" s="47" t="s">
        <v>173</v>
      </c>
      <c r="E97" s="47" t="s">
        <v>13</v>
      </c>
      <c r="F97" s="48">
        <v>1450</v>
      </c>
      <c r="G97" s="47">
        <v>3</v>
      </c>
      <c r="H97" s="47">
        <v>1</v>
      </c>
      <c r="I97" s="48">
        <f t="shared" si="4"/>
        <v>4350</v>
      </c>
      <c r="J97" s="89"/>
      <c r="K97" s="88">
        <v>1384362</v>
      </c>
      <c r="L97" s="83"/>
      <c r="M97" s="83"/>
      <c r="N97" s="83"/>
      <c r="O97" s="83"/>
      <c r="P97" s="83"/>
      <c r="Q97" s="83"/>
      <c r="R97" s="83"/>
      <c r="S97" s="83"/>
    </row>
    <row r="98" s="36" customFormat="1" spans="1:19">
      <c r="A98" s="85">
        <v>6110704</v>
      </c>
      <c r="B98" s="85"/>
      <c r="C98" s="85" t="s">
        <v>175</v>
      </c>
      <c r="D98" s="47" t="s">
        <v>173</v>
      </c>
      <c r="E98" s="47" t="s">
        <v>13</v>
      </c>
      <c r="F98" s="48">
        <v>1450</v>
      </c>
      <c r="G98" s="47">
        <v>3</v>
      </c>
      <c r="H98" s="47">
        <v>2</v>
      </c>
      <c r="I98" s="48">
        <f t="shared" si="4"/>
        <v>8700</v>
      </c>
      <c r="J98" s="92"/>
      <c r="K98" s="88">
        <v>1391628</v>
      </c>
      <c r="L98" s="83"/>
      <c r="M98" s="83"/>
      <c r="N98" s="83"/>
      <c r="O98" s="83"/>
      <c r="P98" s="83"/>
      <c r="Q98" s="83"/>
      <c r="R98" s="83"/>
      <c r="S98" s="83"/>
    </row>
    <row r="99" s="36" customFormat="1" spans="1:19">
      <c r="A99" s="85">
        <v>6126911</v>
      </c>
      <c r="B99" s="85"/>
      <c r="C99" s="85" t="s">
        <v>176</v>
      </c>
      <c r="D99" s="47" t="s">
        <v>173</v>
      </c>
      <c r="E99" s="47" t="s">
        <v>13</v>
      </c>
      <c r="F99" s="48">
        <v>1450</v>
      </c>
      <c r="G99" s="47">
        <v>3</v>
      </c>
      <c r="H99" s="47">
        <v>1</v>
      </c>
      <c r="I99" s="48">
        <f t="shared" si="4"/>
        <v>4350</v>
      </c>
      <c r="J99" s="89"/>
      <c r="K99" s="88">
        <v>1396049</v>
      </c>
      <c r="L99" s="83"/>
      <c r="M99" s="83"/>
      <c r="N99" s="83"/>
      <c r="O99" s="83"/>
      <c r="P99" s="83"/>
      <c r="Q99" s="83"/>
      <c r="R99" s="83"/>
      <c r="S99" s="83"/>
    </row>
    <row r="100" s="36" customFormat="1" spans="1:19">
      <c r="A100" s="85">
        <v>6133105</v>
      </c>
      <c r="B100" s="85"/>
      <c r="C100" s="85" t="s">
        <v>177</v>
      </c>
      <c r="D100" s="47" t="s">
        <v>178</v>
      </c>
      <c r="E100" s="47" t="s">
        <v>13</v>
      </c>
      <c r="F100" s="48">
        <v>1450</v>
      </c>
      <c r="G100" s="47">
        <v>2</v>
      </c>
      <c r="H100" s="47">
        <v>1</v>
      </c>
      <c r="I100" s="48">
        <f t="shared" si="4"/>
        <v>2900</v>
      </c>
      <c r="J100" s="92"/>
      <c r="K100" s="88">
        <v>1396856</v>
      </c>
      <c r="L100" s="83"/>
      <c r="M100" s="83"/>
      <c r="N100" s="83"/>
      <c r="O100" s="83"/>
      <c r="P100" s="83"/>
      <c r="Q100" s="83"/>
      <c r="R100" s="83"/>
      <c r="S100" s="83"/>
    </row>
    <row r="101" s="36" customFormat="1" spans="1:19">
      <c r="A101" s="85">
        <v>6151573</v>
      </c>
      <c r="B101" s="85"/>
      <c r="C101" s="85" t="s">
        <v>179</v>
      </c>
      <c r="D101" s="47" t="s">
        <v>173</v>
      </c>
      <c r="E101" s="47" t="s">
        <v>13</v>
      </c>
      <c r="F101" s="48">
        <v>1650</v>
      </c>
      <c r="G101" s="47">
        <v>1</v>
      </c>
      <c r="H101" s="47">
        <v>1</v>
      </c>
      <c r="I101" s="48">
        <f t="shared" si="4"/>
        <v>1650</v>
      </c>
      <c r="J101" s="89" t="s">
        <v>180</v>
      </c>
      <c r="K101" s="88">
        <v>1402364</v>
      </c>
      <c r="L101" s="83"/>
      <c r="M101" s="83"/>
      <c r="N101" s="83"/>
      <c r="O101" s="83"/>
      <c r="P101" s="83"/>
      <c r="Q101" s="83"/>
      <c r="R101" s="83"/>
      <c r="S101" s="83"/>
    </row>
    <row r="102" s="36" customFormat="1" spans="1:19">
      <c r="A102" s="85">
        <v>6124766</v>
      </c>
      <c r="B102" s="85"/>
      <c r="C102" s="85" t="s">
        <v>181</v>
      </c>
      <c r="D102" s="47" t="s">
        <v>182</v>
      </c>
      <c r="E102" s="47" t="s">
        <v>13</v>
      </c>
      <c r="F102" s="48">
        <v>1450</v>
      </c>
      <c r="G102" s="47">
        <v>3</v>
      </c>
      <c r="H102" s="47">
        <v>1</v>
      </c>
      <c r="I102" s="48">
        <f t="shared" si="4"/>
        <v>4350</v>
      </c>
      <c r="J102" s="92"/>
      <c r="K102" s="88">
        <v>1395782</v>
      </c>
      <c r="L102" s="83"/>
      <c r="M102" s="83"/>
      <c r="N102" s="83"/>
      <c r="O102" s="83"/>
      <c r="P102" s="83"/>
      <c r="Q102" s="83"/>
      <c r="R102" s="83"/>
      <c r="S102" s="83"/>
    </row>
    <row r="103" s="36" customFormat="1" spans="1:19">
      <c r="A103" s="85">
        <v>6081285</v>
      </c>
      <c r="B103" s="85"/>
      <c r="C103" s="85" t="s">
        <v>183</v>
      </c>
      <c r="D103" s="47" t="s">
        <v>184</v>
      </c>
      <c r="E103" s="47" t="s">
        <v>13</v>
      </c>
      <c r="F103" s="48">
        <v>2150</v>
      </c>
      <c r="G103" s="47">
        <v>1</v>
      </c>
      <c r="H103" s="47">
        <v>1</v>
      </c>
      <c r="I103" s="48">
        <f t="shared" si="4"/>
        <v>2150</v>
      </c>
      <c r="J103" s="89"/>
      <c r="K103" s="88">
        <v>1385999</v>
      </c>
      <c r="L103" s="83"/>
      <c r="M103" s="83"/>
      <c r="N103" s="83"/>
      <c r="O103" s="83"/>
      <c r="P103" s="83"/>
      <c r="Q103" s="83"/>
      <c r="R103" s="83"/>
      <c r="S103" s="83"/>
    </row>
    <row r="104" s="36" customFormat="1" spans="1:19">
      <c r="A104" s="85">
        <v>6162688</v>
      </c>
      <c r="B104" s="85"/>
      <c r="C104" s="85" t="s">
        <v>185</v>
      </c>
      <c r="D104" s="47" t="s">
        <v>186</v>
      </c>
      <c r="E104" s="47" t="s">
        <v>13</v>
      </c>
      <c r="F104" s="48">
        <v>1450</v>
      </c>
      <c r="G104" s="47">
        <v>2</v>
      </c>
      <c r="H104" s="47">
        <v>1</v>
      </c>
      <c r="I104" s="48">
        <f t="shared" si="4"/>
        <v>2900</v>
      </c>
      <c r="J104" s="92"/>
      <c r="K104" s="88">
        <v>1404728</v>
      </c>
      <c r="L104" s="83"/>
      <c r="M104" s="83"/>
      <c r="N104" s="83"/>
      <c r="O104" s="83"/>
      <c r="P104" s="83"/>
      <c r="Q104" s="83"/>
      <c r="R104" s="83"/>
      <c r="S104" s="83"/>
    </row>
    <row r="105" s="36" customFormat="1" spans="1:19">
      <c r="A105" s="85">
        <v>6126974</v>
      </c>
      <c r="B105" s="85"/>
      <c r="C105" s="85" t="s">
        <v>187</v>
      </c>
      <c r="D105" s="47" t="s">
        <v>188</v>
      </c>
      <c r="E105" s="47" t="s">
        <v>13</v>
      </c>
      <c r="F105" s="48">
        <v>1450</v>
      </c>
      <c r="G105" s="47">
        <v>1</v>
      </c>
      <c r="H105" s="47">
        <v>1</v>
      </c>
      <c r="I105" s="48">
        <f t="shared" si="4"/>
        <v>1450</v>
      </c>
      <c r="J105" s="89"/>
      <c r="K105" s="88">
        <v>1396200</v>
      </c>
      <c r="L105" s="83"/>
      <c r="M105" s="83"/>
      <c r="N105" s="83"/>
      <c r="O105" s="83"/>
      <c r="P105" s="83"/>
      <c r="Q105" s="83"/>
      <c r="R105" s="83"/>
      <c r="S105" s="83"/>
    </row>
    <row r="106" s="36" customFormat="1" spans="1:19">
      <c r="A106" s="85">
        <v>6148163</v>
      </c>
      <c r="B106" s="85"/>
      <c r="C106" s="85" t="s">
        <v>189</v>
      </c>
      <c r="D106" s="47" t="s">
        <v>188</v>
      </c>
      <c r="E106" s="47" t="s">
        <v>13</v>
      </c>
      <c r="F106" s="48">
        <v>1450</v>
      </c>
      <c r="G106" s="47">
        <v>1</v>
      </c>
      <c r="H106" s="47">
        <v>1</v>
      </c>
      <c r="I106" s="48">
        <f t="shared" si="4"/>
        <v>1450</v>
      </c>
      <c r="J106" s="89"/>
      <c r="K106" s="88">
        <v>1401102</v>
      </c>
      <c r="L106" s="83"/>
      <c r="M106" s="83"/>
      <c r="N106" s="83"/>
      <c r="O106" s="83"/>
      <c r="P106" s="83"/>
      <c r="Q106" s="83"/>
      <c r="R106" s="83"/>
      <c r="S106" s="83"/>
    </row>
    <row r="107" s="36" customFormat="1" spans="1:19">
      <c r="A107" s="85">
        <v>6184080</v>
      </c>
      <c r="B107" s="85"/>
      <c r="C107" s="85" t="s">
        <v>190</v>
      </c>
      <c r="D107" s="47" t="s">
        <v>186</v>
      </c>
      <c r="E107" s="47" t="s">
        <v>13</v>
      </c>
      <c r="F107" s="48">
        <v>1450</v>
      </c>
      <c r="G107" s="47">
        <v>2</v>
      </c>
      <c r="H107" s="47">
        <v>1</v>
      </c>
      <c r="I107" s="48">
        <f t="shared" si="4"/>
        <v>2900</v>
      </c>
      <c r="J107" s="89"/>
      <c r="K107" s="88">
        <v>1411425</v>
      </c>
      <c r="L107" s="83"/>
      <c r="M107" s="83"/>
      <c r="N107" s="83"/>
      <c r="O107" s="83"/>
      <c r="P107" s="83"/>
      <c r="Q107" s="83"/>
      <c r="R107" s="83"/>
      <c r="S107" s="83"/>
    </row>
    <row r="108" s="36" customFormat="1" spans="1:19">
      <c r="A108" s="85">
        <v>6184080</v>
      </c>
      <c r="B108" s="85"/>
      <c r="C108" s="85" t="s">
        <v>190</v>
      </c>
      <c r="D108" s="47" t="s">
        <v>191</v>
      </c>
      <c r="E108" s="47" t="s">
        <v>13</v>
      </c>
      <c r="F108" s="48">
        <v>3200</v>
      </c>
      <c r="G108" s="47">
        <v>1</v>
      </c>
      <c r="H108" s="47">
        <v>1</v>
      </c>
      <c r="I108" s="48">
        <f t="shared" si="4"/>
        <v>3200</v>
      </c>
      <c r="J108" s="89"/>
      <c r="K108" s="88">
        <v>1411425</v>
      </c>
      <c r="L108" s="83"/>
      <c r="M108" s="83"/>
      <c r="N108" s="83"/>
      <c r="O108" s="83"/>
      <c r="P108" s="83"/>
      <c r="Q108" s="83"/>
      <c r="R108" s="83"/>
      <c r="S108" s="83"/>
    </row>
    <row r="109" s="36" customFormat="1" spans="1:19">
      <c r="A109" s="85">
        <v>6184088</v>
      </c>
      <c r="B109" s="85"/>
      <c r="C109" s="85" t="s">
        <v>192</v>
      </c>
      <c r="D109" s="47" t="s">
        <v>186</v>
      </c>
      <c r="E109" s="47" t="s">
        <v>13</v>
      </c>
      <c r="F109" s="48">
        <v>1450</v>
      </c>
      <c r="G109" s="47">
        <v>2</v>
      </c>
      <c r="H109" s="47">
        <v>1</v>
      </c>
      <c r="I109" s="48">
        <f t="shared" si="4"/>
        <v>2900</v>
      </c>
      <c r="J109" s="89"/>
      <c r="K109" s="88">
        <v>1411423</v>
      </c>
      <c r="L109" s="83"/>
      <c r="M109" s="83"/>
      <c r="N109" s="83"/>
      <c r="O109" s="83"/>
      <c r="P109" s="83"/>
      <c r="Q109" s="83"/>
      <c r="R109" s="83"/>
      <c r="S109" s="83"/>
    </row>
    <row r="110" s="36" customFormat="1" spans="1:19">
      <c r="A110" s="85">
        <v>6184088</v>
      </c>
      <c r="B110" s="85"/>
      <c r="C110" s="85" t="s">
        <v>192</v>
      </c>
      <c r="D110" s="47" t="s">
        <v>191</v>
      </c>
      <c r="E110" s="47" t="s">
        <v>13</v>
      </c>
      <c r="F110" s="48">
        <v>3200</v>
      </c>
      <c r="G110" s="47">
        <v>1</v>
      </c>
      <c r="H110" s="47">
        <v>1</v>
      </c>
      <c r="I110" s="48">
        <f t="shared" si="4"/>
        <v>3200</v>
      </c>
      <c r="J110" s="89"/>
      <c r="K110" s="88">
        <v>1411423</v>
      </c>
      <c r="L110" s="83"/>
      <c r="M110" s="83"/>
      <c r="N110" s="83"/>
      <c r="O110" s="83"/>
      <c r="P110" s="83"/>
      <c r="Q110" s="83"/>
      <c r="R110" s="83"/>
      <c r="S110" s="83"/>
    </row>
    <row r="111" s="36" customFormat="1" spans="1:19">
      <c r="A111" s="85">
        <v>6192266</v>
      </c>
      <c r="B111" s="85"/>
      <c r="C111" s="85" t="s">
        <v>193</v>
      </c>
      <c r="D111" s="47" t="s">
        <v>194</v>
      </c>
      <c r="E111" s="47" t="s">
        <v>13</v>
      </c>
      <c r="F111" s="48">
        <v>1450</v>
      </c>
      <c r="G111" s="47">
        <v>1</v>
      </c>
      <c r="H111" s="47">
        <v>1</v>
      </c>
      <c r="I111" s="48">
        <f t="shared" si="4"/>
        <v>1450</v>
      </c>
      <c r="J111" s="89"/>
      <c r="K111" s="88">
        <v>1413054</v>
      </c>
      <c r="L111" s="83"/>
      <c r="M111" s="83"/>
      <c r="N111" s="83"/>
      <c r="O111" s="83"/>
      <c r="P111" s="83"/>
      <c r="Q111" s="83"/>
      <c r="R111" s="83"/>
      <c r="S111" s="83"/>
    </row>
    <row r="112" s="36" customFormat="1" spans="1:19">
      <c r="A112" s="85">
        <v>6192690</v>
      </c>
      <c r="B112" s="85"/>
      <c r="C112" s="85" t="s">
        <v>195</v>
      </c>
      <c r="D112" s="47" t="s">
        <v>194</v>
      </c>
      <c r="E112" s="47" t="s">
        <v>13</v>
      </c>
      <c r="F112" s="48">
        <v>1450</v>
      </c>
      <c r="G112" s="47">
        <v>1</v>
      </c>
      <c r="H112" s="47">
        <v>1</v>
      </c>
      <c r="I112" s="48">
        <f t="shared" si="4"/>
        <v>1450</v>
      </c>
      <c r="J112" s="89"/>
      <c r="K112" s="88">
        <v>1414249</v>
      </c>
      <c r="L112" s="83"/>
      <c r="M112" s="83"/>
      <c r="N112" s="83"/>
      <c r="O112" s="83"/>
      <c r="P112" s="83"/>
      <c r="Q112" s="83"/>
      <c r="R112" s="83"/>
      <c r="S112" s="83"/>
    </row>
    <row r="113" s="36" customFormat="1" spans="1:19">
      <c r="A113" s="85">
        <v>6192588</v>
      </c>
      <c r="B113" s="85"/>
      <c r="C113" s="85" t="s">
        <v>196</v>
      </c>
      <c r="D113" s="47" t="s">
        <v>194</v>
      </c>
      <c r="E113" s="47" t="s">
        <v>13</v>
      </c>
      <c r="F113" s="48">
        <v>1450</v>
      </c>
      <c r="G113" s="47">
        <v>1</v>
      </c>
      <c r="H113" s="47">
        <v>1</v>
      </c>
      <c r="I113" s="48">
        <f t="shared" si="4"/>
        <v>1450</v>
      </c>
      <c r="J113" s="89"/>
      <c r="K113" s="88">
        <v>1413763</v>
      </c>
      <c r="L113" s="83"/>
      <c r="M113" s="83"/>
      <c r="N113" s="83"/>
      <c r="O113" s="83"/>
      <c r="P113" s="83"/>
      <c r="Q113" s="83"/>
      <c r="R113" s="83"/>
      <c r="S113" s="83"/>
    </row>
    <row r="114" s="36" customFormat="1" spans="1:19">
      <c r="A114" s="85">
        <v>6192301</v>
      </c>
      <c r="B114" s="85"/>
      <c r="C114" s="85" t="s">
        <v>197</v>
      </c>
      <c r="D114" s="47" t="s">
        <v>194</v>
      </c>
      <c r="E114" s="47" t="s">
        <v>13</v>
      </c>
      <c r="F114" s="48">
        <v>1450</v>
      </c>
      <c r="G114" s="47">
        <v>1</v>
      </c>
      <c r="H114" s="47">
        <v>1</v>
      </c>
      <c r="I114" s="48">
        <f t="shared" si="4"/>
        <v>1450</v>
      </c>
      <c r="J114" s="89"/>
      <c r="K114" s="88">
        <v>1413620</v>
      </c>
      <c r="L114" s="83"/>
      <c r="M114" s="83"/>
      <c r="N114" s="83"/>
      <c r="O114" s="83"/>
      <c r="P114" s="83"/>
      <c r="Q114" s="83"/>
      <c r="R114" s="83"/>
      <c r="S114" s="83"/>
    </row>
    <row r="115" s="36" customFormat="1" spans="1:19">
      <c r="A115" s="85">
        <v>6194743</v>
      </c>
      <c r="B115" s="85"/>
      <c r="C115" s="85" t="s">
        <v>198</v>
      </c>
      <c r="D115" s="47" t="s">
        <v>199</v>
      </c>
      <c r="E115" s="47" t="s">
        <v>13</v>
      </c>
      <c r="F115" s="48">
        <v>3200</v>
      </c>
      <c r="G115" s="47">
        <v>4</v>
      </c>
      <c r="H115" s="47">
        <v>1</v>
      </c>
      <c r="I115" s="48">
        <f t="shared" si="4"/>
        <v>12800</v>
      </c>
      <c r="J115" s="89"/>
      <c r="K115" s="88">
        <v>1414909</v>
      </c>
      <c r="L115" s="83"/>
      <c r="M115" s="83"/>
      <c r="N115" s="83"/>
      <c r="O115" s="83"/>
      <c r="P115" s="83"/>
      <c r="Q115" s="83"/>
      <c r="R115" s="83"/>
      <c r="S115" s="83"/>
    </row>
    <row r="116" s="36" customFormat="1" spans="1:19">
      <c r="A116" s="85">
        <v>6148322</v>
      </c>
      <c r="B116" s="85"/>
      <c r="C116" s="85" t="s">
        <v>200</v>
      </c>
      <c r="D116" s="47" t="s">
        <v>201</v>
      </c>
      <c r="E116" s="47" t="s">
        <v>13</v>
      </c>
      <c r="F116" s="48">
        <v>3200</v>
      </c>
      <c r="G116" s="47">
        <v>5</v>
      </c>
      <c r="H116" s="47">
        <v>2</v>
      </c>
      <c r="I116" s="48">
        <f t="shared" si="4"/>
        <v>32000</v>
      </c>
      <c r="J116" s="89"/>
      <c r="K116" s="88">
        <v>1401870</v>
      </c>
      <c r="L116" s="83"/>
      <c r="M116" s="83"/>
      <c r="N116" s="83"/>
      <c r="O116" s="83"/>
      <c r="P116" s="83"/>
      <c r="Q116" s="83"/>
      <c r="R116" s="83"/>
      <c r="S116" s="83"/>
    </row>
    <row r="117" s="36" customFormat="1" spans="1:19">
      <c r="A117" s="85">
        <v>6180386</v>
      </c>
      <c r="B117" s="85"/>
      <c r="C117" s="85" t="s">
        <v>202</v>
      </c>
      <c r="D117" s="47" t="s">
        <v>203</v>
      </c>
      <c r="E117" s="47" t="s">
        <v>13</v>
      </c>
      <c r="F117" s="48">
        <v>3200</v>
      </c>
      <c r="G117" s="47">
        <v>2</v>
      </c>
      <c r="H117" s="47">
        <v>1</v>
      </c>
      <c r="I117" s="48">
        <f t="shared" si="4"/>
        <v>6400</v>
      </c>
      <c r="J117" s="89"/>
      <c r="K117" s="88">
        <v>1410347</v>
      </c>
      <c r="L117" s="83"/>
      <c r="M117" s="83"/>
      <c r="N117" s="83"/>
      <c r="O117" s="83"/>
      <c r="P117" s="83"/>
      <c r="Q117" s="83"/>
      <c r="R117" s="83"/>
      <c r="S117" s="83"/>
    </row>
    <row r="118" s="36" customFormat="1" spans="1:19">
      <c r="A118" s="85">
        <v>6184139</v>
      </c>
      <c r="B118" s="85"/>
      <c r="C118" s="85" t="s">
        <v>204</v>
      </c>
      <c r="D118" s="47" t="s">
        <v>205</v>
      </c>
      <c r="E118" s="47" t="s">
        <v>13</v>
      </c>
      <c r="F118" s="48">
        <v>3200</v>
      </c>
      <c r="G118" s="47">
        <v>3</v>
      </c>
      <c r="H118" s="47">
        <v>4</v>
      </c>
      <c r="I118" s="48">
        <f t="shared" si="4"/>
        <v>38400</v>
      </c>
      <c r="J118" s="89"/>
      <c r="K118" s="88">
        <v>1411900</v>
      </c>
      <c r="L118" s="83"/>
      <c r="M118" s="83"/>
      <c r="N118" s="83"/>
      <c r="O118" s="83"/>
      <c r="P118" s="83"/>
      <c r="Q118" s="83"/>
      <c r="R118" s="83"/>
      <c r="S118" s="83"/>
    </row>
    <row r="119" s="36" customFormat="1" spans="1:19">
      <c r="A119" s="85">
        <v>6192240</v>
      </c>
      <c r="B119" s="85"/>
      <c r="C119" s="85" t="s">
        <v>206</v>
      </c>
      <c r="D119" s="47" t="s">
        <v>207</v>
      </c>
      <c r="E119" s="47" t="s">
        <v>13</v>
      </c>
      <c r="F119" s="48">
        <v>3200</v>
      </c>
      <c r="G119" s="47">
        <v>5</v>
      </c>
      <c r="H119" s="47">
        <v>1</v>
      </c>
      <c r="I119" s="48">
        <f t="shared" si="4"/>
        <v>16000</v>
      </c>
      <c r="J119" s="89"/>
      <c r="K119" s="88">
        <v>1412932</v>
      </c>
      <c r="L119" s="83"/>
      <c r="M119" s="83"/>
      <c r="N119" s="83"/>
      <c r="O119" s="83"/>
      <c r="P119" s="83"/>
      <c r="Q119" s="83"/>
      <c r="R119" s="83"/>
      <c r="S119" s="83"/>
    </row>
    <row r="120" s="36" customFormat="1" spans="1:19">
      <c r="A120" s="85">
        <v>6192117</v>
      </c>
      <c r="B120" s="85"/>
      <c r="C120" s="85" t="s">
        <v>208</v>
      </c>
      <c r="D120" s="47" t="s">
        <v>209</v>
      </c>
      <c r="E120" s="47" t="s">
        <v>13</v>
      </c>
      <c r="F120" s="48">
        <v>3200</v>
      </c>
      <c r="G120" s="47">
        <v>3</v>
      </c>
      <c r="H120" s="47">
        <v>1</v>
      </c>
      <c r="I120" s="48">
        <f t="shared" si="4"/>
        <v>9600</v>
      </c>
      <c r="J120" s="89"/>
      <c r="K120" s="88">
        <v>1413068</v>
      </c>
      <c r="L120" s="83"/>
      <c r="M120" s="83"/>
      <c r="N120" s="83"/>
      <c r="O120" s="83"/>
      <c r="P120" s="83"/>
      <c r="Q120" s="83"/>
      <c r="R120" s="83"/>
      <c r="S120" s="83"/>
    </row>
    <row r="121" s="36" customFormat="1" spans="1:19">
      <c r="A121" s="85">
        <v>6206155</v>
      </c>
      <c r="B121" s="85"/>
      <c r="C121" s="85" t="s">
        <v>210</v>
      </c>
      <c r="D121" s="47" t="s">
        <v>211</v>
      </c>
      <c r="E121" s="47" t="s">
        <v>13</v>
      </c>
      <c r="F121" s="48">
        <v>3200</v>
      </c>
      <c r="G121" s="47">
        <v>3</v>
      </c>
      <c r="H121" s="47">
        <v>1</v>
      </c>
      <c r="I121" s="48">
        <f t="shared" si="4"/>
        <v>9600</v>
      </c>
      <c r="J121" s="89"/>
      <c r="K121" s="88">
        <v>1417967</v>
      </c>
      <c r="L121" s="83"/>
      <c r="M121" s="83"/>
      <c r="N121" s="83"/>
      <c r="O121" s="83"/>
      <c r="P121" s="83"/>
      <c r="Q121" s="83"/>
      <c r="R121" s="83"/>
      <c r="S121" s="83"/>
    </row>
    <row r="122" s="36" customFormat="1" spans="1:19">
      <c r="A122" s="85">
        <v>6198329</v>
      </c>
      <c r="B122" s="85"/>
      <c r="C122" s="85" t="s">
        <v>212</v>
      </c>
      <c r="D122" s="47" t="s">
        <v>213</v>
      </c>
      <c r="E122" s="47" t="s">
        <v>13</v>
      </c>
      <c r="F122" s="48">
        <v>3200</v>
      </c>
      <c r="G122" s="47">
        <v>2</v>
      </c>
      <c r="H122" s="47">
        <v>2</v>
      </c>
      <c r="I122" s="48">
        <f t="shared" si="4"/>
        <v>12800</v>
      </c>
      <c r="J122" s="89"/>
      <c r="K122" s="88">
        <v>1416027</v>
      </c>
      <c r="L122" s="83"/>
      <c r="M122" s="83"/>
      <c r="N122" s="83"/>
      <c r="O122" s="83"/>
      <c r="P122" s="83"/>
      <c r="Q122" s="83"/>
      <c r="R122" s="83"/>
      <c r="S122" s="83"/>
    </row>
    <row r="123" s="36" customFormat="1" spans="1:19">
      <c r="A123" s="85">
        <v>6192288</v>
      </c>
      <c r="B123" s="85"/>
      <c r="C123" s="85" t="s">
        <v>208</v>
      </c>
      <c r="D123" s="47" t="s">
        <v>214</v>
      </c>
      <c r="E123" s="47" t="s">
        <v>13</v>
      </c>
      <c r="F123" s="48">
        <v>3200</v>
      </c>
      <c r="G123" s="47">
        <v>2</v>
      </c>
      <c r="H123" s="47">
        <v>1</v>
      </c>
      <c r="I123" s="48">
        <f t="shared" si="4"/>
        <v>6400</v>
      </c>
      <c r="J123" s="89"/>
      <c r="K123" s="88">
        <v>1413074</v>
      </c>
      <c r="L123" s="83"/>
      <c r="M123" s="83"/>
      <c r="N123" s="83"/>
      <c r="O123" s="83"/>
      <c r="P123" s="83"/>
      <c r="Q123" s="83"/>
      <c r="R123" s="83"/>
      <c r="S123" s="83"/>
    </row>
    <row r="124" s="36" customFormat="1" spans="1:19">
      <c r="A124" s="85">
        <v>6194765</v>
      </c>
      <c r="B124" s="85"/>
      <c r="C124" s="85" t="s">
        <v>215</v>
      </c>
      <c r="D124" s="47" t="s">
        <v>216</v>
      </c>
      <c r="E124" s="47" t="s">
        <v>13</v>
      </c>
      <c r="F124" s="48">
        <v>3200</v>
      </c>
      <c r="G124" s="47">
        <v>2</v>
      </c>
      <c r="H124" s="47">
        <v>2</v>
      </c>
      <c r="I124" s="48">
        <f t="shared" si="4"/>
        <v>12800</v>
      </c>
      <c r="J124" s="89"/>
      <c r="K124" s="88">
        <v>1414938</v>
      </c>
      <c r="L124" s="83"/>
      <c r="M124" s="83"/>
      <c r="N124" s="83"/>
      <c r="O124" s="83"/>
      <c r="P124" s="83"/>
      <c r="Q124" s="83"/>
      <c r="R124" s="83"/>
      <c r="S124" s="83"/>
    </row>
    <row r="125" s="36" customFormat="1" spans="1:19">
      <c r="A125" s="85">
        <v>6194765</v>
      </c>
      <c r="B125" s="85"/>
      <c r="C125" s="85" t="s">
        <v>215</v>
      </c>
      <c r="D125" s="47" t="s">
        <v>217</v>
      </c>
      <c r="E125" s="47" t="s">
        <v>13</v>
      </c>
      <c r="F125" s="48">
        <v>2050</v>
      </c>
      <c r="G125" s="47">
        <v>1</v>
      </c>
      <c r="H125" s="47">
        <v>2</v>
      </c>
      <c r="I125" s="48">
        <f t="shared" si="4"/>
        <v>4100</v>
      </c>
      <c r="J125" s="89"/>
      <c r="K125" s="88">
        <v>1414938</v>
      </c>
      <c r="L125" s="83"/>
      <c r="M125" s="83"/>
      <c r="N125" s="83"/>
      <c r="O125" s="83"/>
      <c r="P125" s="83"/>
      <c r="Q125" s="83"/>
      <c r="R125" s="83"/>
      <c r="S125" s="83"/>
    </row>
    <row r="126" s="36" customFormat="1" spans="1:19">
      <c r="A126" s="85"/>
      <c r="B126" s="85"/>
      <c r="C126" s="85"/>
      <c r="D126" s="47"/>
      <c r="E126" s="47"/>
      <c r="F126" s="48"/>
      <c r="G126" s="47"/>
      <c r="H126" s="47" t="s">
        <v>218</v>
      </c>
      <c r="I126" s="57">
        <f>SUM(I4:I125)</f>
        <v>577400</v>
      </c>
      <c r="J126" s="94" t="s">
        <v>219</v>
      </c>
      <c r="K126" s="88"/>
      <c r="L126" s="83"/>
      <c r="M126" s="83"/>
      <c r="N126" s="83"/>
      <c r="O126" s="83"/>
      <c r="P126" s="83"/>
      <c r="Q126" s="83"/>
      <c r="R126" s="83"/>
      <c r="S126" s="83"/>
    </row>
    <row r="127" s="36" customFormat="1" spans="1:19">
      <c r="A127" s="85"/>
      <c r="B127" s="85"/>
      <c r="C127" s="85"/>
      <c r="D127" s="47"/>
      <c r="E127" s="47"/>
      <c r="F127" s="48"/>
      <c r="G127" s="47"/>
      <c r="H127" s="93" t="s">
        <v>220</v>
      </c>
      <c r="I127" s="57">
        <v>400000</v>
      </c>
      <c r="J127" s="89"/>
      <c r="K127" s="88"/>
      <c r="L127" s="83"/>
      <c r="M127" s="83"/>
      <c r="N127" s="83"/>
      <c r="O127" s="83"/>
      <c r="P127" s="83"/>
      <c r="Q127" s="83"/>
      <c r="R127" s="83"/>
      <c r="S127" s="83"/>
    </row>
    <row r="128" spans="1:11">
      <c r="A128" s="58"/>
      <c r="B128" s="58"/>
      <c r="C128" s="58"/>
      <c r="D128" s="58"/>
      <c r="E128" s="58"/>
      <c r="F128" s="58"/>
      <c r="G128" s="58"/>
      <c r="H128" s="58" t="s">
        <v>221</v>
      </c>
      <c r="I128" s="57">
        <f>I126-I127</f>
        <v>177400</v>
      </c>
      <c r="J128" s="58"/>
      <c r="K128" s="58"/>
    </row>
    <row r="131" spans="1:20">
      <c r="A131" s="85">
        <v>6221849</v>
      </c>
      <c r="B131" s="85"/>
      <c r="C131" s="85" t="s">
        <v>222</v>
      </c>
      <c r="D131" s="47" t="s">
        <v>223</v>
      </c>
      <c r="E131" s="47" t="s">
        <v>13</v>
      </c>
      <c r="F131" s="48">
        <v>2050</v>
      </c>
      <c r="G131" s="47">
        <v>3</v>
      </c>
      <c r="H131" s="47">
        <v>1</v>
      </c>
      <c r="I131" s="48">
        <v>6150</v>
      </c>
      <c r="J131" s="89"/>
      <c r="K131" s="88">
        <v>1423414</v>
      </c>
      <c r="R131" s="52"/>
      <c r="S131" s="52"/>
      <c r="T131" s="52"/>
    </row>
    <row r="132" spans="1:20">
      <c r="A132" s="85">
        <v>6236217</v>
      </c>
      <c r="B132" s="85"/>
      <c r="C132" s="85" t="s">
        <v>224</v>
      </c>
      <c r="D132" s="47" t="s">
        <v>225</v>
      </c>
      <c r="E132" s="47" t="s">
        <v>13</v>
      </c>
      <c r="F132" s="48">
        <v>2050</v>
      </c>
      <c r="G132" s="47">
        <v>4</v>
      </c>
      <c r="H132" s="47">
        <v>2</v>
      </c>
      <c r="I132" s="48">
        <v>16400</v>
      </c>
      <c r="J132" s="89"/>
      <c r="K132" s="88">
        <v>1427969</v>
      </c>
      <c r="R132" s="52"/>
      <c r="S132" s="52"/>
      <c r="T132" s="52"/>
    </row>
    <row r="133" spans="1:20">
      <c r="A133" s="85">
        <v>6162617</v>
      </c>
      <c r="B133" s="85"/>
      <c r="C133" s="85" t="s">
        <v>226</v>
      </c>
      <c r="D133" s="47" t="s">
        <v>227</v>
      </c>
      <c r="E133" s="47" t="s">
        <v>13</v>
      </c>
      <c r="F133" s="48">
        <v>2750</v>
      </c>
      <c r="G133" s="47">
        <v>3</v>
      </c>
      <c r="H133" s="47">
        <v>1</v>
      </c>
      <c r="I133" s="48">
        <v>8250</v>
      </c>
      <c r="J133" s="89"/>
      <c r="K133" s="88">
        <v>1405000</v>
      </c>
      <c r="R133" s="52"/>
      <c r="S133" s="52"/>
      <c r="T133" s="52"/>
    </row>
    <row r="134" spans="1:20">
      <c r="A134" s="85">
        <v>6181949</v>
      </c>
      <c r="B134" s="85"/>
      <c r="C134" s="85" t="s">
        <v>228</v>
      </c>
      <c r="D134" s="47" t="s">
        <v>229</v>
      </c>
      <c r="E134" s="47" t="s">
        <v>13</v>
      </c>
      <c r="F134" s="48">
        <v>2750</v>
      </c>
      <c r="G134" s="47">
        <v>5</v>
      </c>
      <c r="H134" s="47">
        <v>1</v>
      </c>
      <c r="I134" s="48">
        <v>13750</v>
      </c>
      <c r="J134" s="89"/>
      <c r="K134" s="88">
        <v>1410841</v>
      </c>
      <c r="R134" s="52"/>
      <c r="S134" s="52"/>
      <c r="T134" s="52"/>
    </row>
    <row r="135" spans="1:20">
      <c r="A135" s="85">
        <v>6200847</v>
      </c>
      <c r="B135" s="85"/>
      <c r="C135" s="85" t="s">
        <v>230</v>
      </c>
      <c r="D135" s="47" t="s">
        <v>231</v>
      </c>
      <c r="E135" s="47" t="s">
        <v>13</v>
      </c>
      <c r="F135" s="48">
        <v>2050</v>
      </c>
      <c r="G135" s="47">
        <v>3</v>
      </c>
      <c r="H135" s="47">
        <v>2</v>
      </c>
      <c r="I135" s="48">
        <v>12300</v>
      </c>
      <c r="J135" s="89"/>
      <c r="K135" s="88">
        <v>1416856</v>
      </c>
      <c r="R135" s="52"/>
      <c r="S135" s="52"/>
      <c r="T135" s="52"/>
    </row>
    <row r="136" spans="1:20">
      <c r="A136" s="85">
        <v>6208922</v>
      </c>
      <c r="B136" s="85"/>
      <c r="C136" s="85" t="s">
        <v>232</v>
      </c>
      <c r="D136" s="47" t="s">
        <v>233</v>
      </c>
      <c r="E136" s="47" t="s">
        <v>13</v>
      </c>
      <c r="F136" s="48">
        <v>2050</v>
      </c>
      <c r="G136" s="47">
        <v>4</v>
      </c>
      <c r="H136" s="47">
        <v>1</v>
      </c>
      <c r="I136" s="48">
        <v>8200</v>
      </c>
      <c r="J136" s="89"/>
      <c r="K136" s="88">
        <v>1419346</v>
      </c>
      <c r="R136" s="52"/>
      <c r="S136" s="52"/>
      <c r="T136" s="52"/>
    </row>
    <row r="137" spans="1:20">
      <c r="A137" s="85">
        <v>6192296</v>
      </c>
      <c r="B137" s="85"/>
      <c r="C137" s="85" t="s">
        <v>234</v>
      </c>
      <c r="D137" s="47" t="s">
        <v>235</v>
      </c>
      <c r="E137" s="47" t="s">
        <v>13</v>
      </c>
      <c r="F137" s="48">
        <v>2050</v>
      </c>
      <c r="G137" s="47">
        <v>1</v>
      </c>
      <c r="H137" s="47">
        <v>1</v>
      </c>
      <c r="I137" s="48">
        <v>2050</v>
      </c>
      <c r="J137" s="89"/>
      <c r="K137" s="88">
        <v>1413374</v>
      </c>
      <c r="R137" s="52"/>
      <c r="S137" s="52"/>
      <c r="T137" s="52"/>
    </row>
    <row r="138" spans="1:20">
      <c r="A138" s="85">
        <v>6162619</v>
      </c>
      <c r="B138" s="85"/>
      <c r="C138" s="85" t="s">
        <v>236</v>
      </c>
      <c r="D138" s="47" t="s">
        <v>237</v>
      </c>
      <c r="E138" s="47" t="s">
        <v>13</v>
      </c>
      <c r="F138" s="48">
        <v>2050</v>
      </c>
      <c r="G138" s="47">
        <v>2</v>
      </c>
      <c r="H138" s="47">
        <v>3</v>
      </c>
      <c r="I138" s="48">
        <v>12300</v>
      </c>
      <c r="J138" s="89"/>
      <c r="K138" s="88">
        <v>1405170</v>
      </c>
      <c r="R138" s="52"/>
      <c r="S138" s="52"/>
      <c r="T138" s="52"/>
    </row>
    <row r="139" spans="1:20">
      <c r="A139" s="85">
        <v>6162624</v>
      </c>
      <c r="B139" s="85"/>
      <c r="C139" s="85" t="s">
        <v>238</v>
      </c>
      <c r="D139" s="47" t="s">
        <v>239</v>
      </c>
      <c r="E139" s="47" t="s">
        <v>13</v>
      </c>
      <c r="F139" s="48">
        <v>2050</v>
      </c>
      <c r="G139" s="47">
        <v>1</v>
      </c>
      <c r="H139" s="47">
        <v>2</v>
      </c>
      <c r="I139" s="48">
        <v>4100</v>
      </c>
      <c r="J139" s="89"/>
      <c r="K139" s="88">
        <v>1405173</v>
      </c>
      <c r="R139" s="52"/>
      <c r="S139" s="52"/>
      <c r="T139" s="52"/>
    </row>
    <row r="140" spans="1:20">
      <c r="A140" s="85">
        <v>6244483</v>
      </c>
      <c r="B140" s="85"/>
      <c r="C140" s="85" t="s">
        <v>240</v>
      </c>
      <c r="D140" s="47" t="s">
        <v>241</v>
      </c>
      <c r="E140" s="47" t="s">
        <v>13</v>
      </c>
      <c r="F140" s="48">
        <v>2050</v>
      </c>
      <c r="G140" s="47">
        <v>5</v>
      </c>
      <c r="H140" s="47">
        <v>2</v>
      </c>
      <c r="I140" s="48">
        <v>20500</v>
      </c>
      <c r="J140" s="89"/>
      <c r="K140" s="88">
        <v>1430294</v>
      </c>
      <c r="R140" s="52"/>
      <c r="S140" s="52"/>
      <c r="T140" s="52"/>
    </row>
    <row r="141" spans="1:20">
      <c r="A141" s="85">
        <v>6237062</v>
      </c>
      <c r="B141" s="85"/>
      <c r="C141" s="85" t="s">
        <v>242</v>
      </c>
      <c r="D141" s="47" t="s">
        <v>243</v>
      </c>
      <c r="E141" s="47" t="s">
        <v>13</v>
      </c>
      <c r="F141" s="48">
        <v>2050</v>
      </c>
      <c r="G141" s="47">
        <v>3</v>
      </c>
      <c r="H141" s="47">
        <v>1</v>
      </c>
      <c r="I141" s="48">
        <v>6150</v>
      </c>
      <c r="J141" s="89"/>
      <c r="K141" s="88">
        <v>1428386</v>
      </c>
      <c r="R141" s="52"/>
      <c r="S141" s="52"/>
      <c r="T141" s="52"/>
    </row>
    <row r="142" spans="1:20">
      <c r="A142" s="85">
        <v>6220106</v>
      </c>
      <c r="B142" s="85"/>
      <c r="C142" s="85" t="s">
        <v>244</v>
      </c>
      <c r="D142" s="47" t="s">
        <v>245</v>
      </c>
      <c r="E142" s="47" t="s">
        <v>13</v>
      </c>
      <c r="F142" s="48">
        <v>2050</v>
      </c>
      <c r="G142" s="47">
        <v>9</v>
      </c>
      <c r="H142" s="47">
        <v>1</v>
      </c>
      <c r="I142" s="48">
        <v>18450</v>
      </c>
      <c r="J142" s="89"/>
      <c r="K142" s="88">
        <v>1422473</v>
      </c>
      <c r="R142" s="52"/>
      <c r="S142" s="52"/>
      <c r="T142" s="52"/>
    </row>
    <row r="143" spans="1:20">
      <c r="A143" s="85">
        <v>6206142</v>
      </c>
      <c r="B143" s="85"/>
      <c r="C143" s="85" t="s">
        <v>246</v>
      </c>
      <c r="D143" s="47" t="s">
        <v>247</v>
      </c>
      <c r="E143" s="47" t="s">
        <v>13</v>
      </c>
      <c r="F143" s="48">
        <v>2750</v>
      </c>
      <c r="G143" s="47">
        <v>2</v>
      </c>
      <c r="H143" s="47">
        <v>1</v>
      </c>
      <c r="I143" s="48">
        <v>5500</v>
      </c>
      <c r="J143" s="89"/>
      <c r="K143" s="88">
        <v>1417583</v>
      </c>
      <c r="R143" s="52"/>
      <c r="S143" s="52"/>
      <c r="T143" s="52"/>
    </row>
    <row r="144" spans="1:20">
      <c r="A144" s="85">
        <v>6101668</v>
      </c>
      <c r="B144" s="85"/>
      <c r="C144" s="85" t="s">
        <v>248</v>
      </c>
      <c r="D144" s="47" t="s">
        <v>249</v>
      </c>
      <c r="E144" s="47" t="s">
        <v>13</v>
      </c>
      <c r="F144" s="48">
        <v>2050</v>
      </c>
      <c r="G144" s="47">
        <v>1</v>
      </c>
      <c r="H144" s="47">
        <v>1</v>
      </c>
      <c r="I144" s="48">
        <v>2050</v>
      </c>
      <c r="J144" s="89"/>
      <c r="K144" s="88">
        <v>1389316</v>
      </c>
      <c r="R144" s="52"/>
      <c r="S144" s="52"/>
      <c r="T144" s="52"/>
    </row>
    <row r="145" spans="1:20">
      <c r="A145" s="85">
        <v>6177708</v>
      </c>
      <c r="B145" s="85"/>
      <c r="C145" s="85" t="s">
        <v>250</v>
      </c>
      <c r="D145" s="47" t="s">
        <v>251</v>
      </c>
      <c r="E145" s="47" t="s">
        <v>13</v>
      </c>
      <c r="F145" s="48">
        <v>2750</v>
      </c>
      <c r="G145" s="47">
        <v>3</v>
      </c>
      <c r="H145" s="47">
        <v>1</v>
      </c>
      <c r="I145" s="48">
        <v>8250</v>
      </c>
      <c r="J145" s="89"/>
      <c r="K145" s="88">
        <v>1409319</v>
      </c>
      <c r="R145" s="52"/>
      <c r="S145" s="52"/>
      <c r="T145" s="52"/>
    </row>
    <row r="146" spans="8:20">
      <c r="H146" s="47" t="s">
        <v>218</v>
      </c>
      <c r="I146" s="57">
        <f>SUM(I131:I145)</f>
        <v>144400</v>
      </c>
      <c r="J146" s="35" t="s">
        <v>252</v>
      </c>
      <c r="R146" s="52"/>
      <c r="S146" s="52"/>
      <c r="T146" s="52"/>
    </row>
    <row r="147" spans="8:20">
      <c r="H147" s="93" t="s">
        <v>220</v>
      </c>
      <c r="I147" s="57">
        <v>200000</v>
      </c>
      <c r="R147" s="52"/>
      <c r="S147" s="52"/>
      <c r="T147" s="52"/>
    </row>
    <row r="148" spans="8:20">
      <c r="H148" s="58" t="s">
        <v>221</v>
      </c>
      <c r="I148" s="57">
        <f>I128+I146-I147</f>
        <v>121800</v>
      </c>
      <c r="R148" s="52"/>
      <c r="S148" s="52"/>
      <c r="T148" s="52"/>
    </row>
    <row r="149" spans="18:20">
      <c r="R149" s="52"/>
      <c r="S149" s="52"/>
      <c r="T149" s="52"/>
    </row>
    <row r="150" s="80" customFormat="1" spans="1:19">
      <c r="A150" s="39" t="s">
        <v>1</v>
      </c>
      <c r="B150" s="39" t="s">
        <v>2</v>
      </c>
      <c r="C150" s="39" t="s">
        <v>3</v>
      </c>
      <c r="D150" s="39" t="s">
        <v>4</v>
      </c>
      <c r="E150" s="39" t="s">
        <v>5</v>
      </c>
      <c r="F150" s="39" t="s">
        <v>6</v>
      </c>
      <c r="G150" s="39" t="s">
        <v>7</v>
      </c>
      <c r="H150" s="39" t="s">
        <v>8</v>
      </c>
      <c r="I150" s="53"/>
      <c r="J150" s="54" t="s">
        <v>9</v>
      </c>
      <c r="K150" s="41" t="s">
        <v>253</v>
      </c>
      <c r="L150" s="101"/>
      <c r="M150" s="101"/>
      <c r="N150" s="101"/>
      <c r="O150" s="101"/>
      <c r="P150" s="101"/>
      <c r="Q150" s="101"/>
      <c r="R150" s="101"/>
      <c r="S150" s="101"/>
    </row>
    <row r="151" s="80" customFormat="1" spans="1:19">
      <c r="A151" s="42"/>
      <c r="B151" s="43"/>
      <c r="C151" s="43"/>
      <c r="D151" s="43"/>
      <c r="E151" s="43"/>
      <c r="F151" s="43"/>
      <c r="G151" s="43"/>
      <c r="H151" s="43"/>
      <c r="I151" s="55"/>
      <c r="J151" s="54"/>
      <c r="K151" s="41"/>
      <c r="L151" s="101"/>
      <c r="M151" s="101"/>
      <c r="N151" s="101"/>
      <c r="O151" s="101"/>
      <c r="P151" s="101"/>
      <c r="Q151" s="52"/>
      <c r="R151" s="52"/>
      <c r="S151" s="52"/>
    </row>
    <row r="152" s="81" customFormat="1" spans="1:19">
      <c r="A152" s="68">
        <v>6152131</v>
      </c>
      <c r="B152" s="68"/>
      <c r="C152" s="68" t="s">
        <v>254</v>
      </c>
      <c r="D152" s="71" t="s">
        <v>255</v>
      </c>
      <c r="E152" s="71" t="s">
        <v>13</v>
      </c>
      <c r="F152" s="57">
        <v>2050</v>
      </c>
      <c r="G152" s="71">
        <v>5</v>
      </c>
      <c r="H152" s="71">
        <v>2</v>
      </c>
      <c r="I152" s="57">
        <f t="shared" ref="I152:I154" si="5">F152*G152*H152</f>
        <v>20500</v>
      </c>
      <c r="J152" s="69"/>
      <c r="K152" s="88">
        <v>1402795</v>
      </c>
      <c r="L152" s="101"/>
      <c r="M152" s="101"/>
      <c r="N152" s="101"/>
      <c r="O152" s="101"/>
      <c r="P152" s="101"/>
      <c r="Q152" s="52"/>
      <c r="R152" s="52"/>
      <c r="S152" s="52"/>
    </row>
    <row r="153" s="82" customFormat="1" spans="1:19">
      <c r="A153" s="68">
        <v>6167144</v>
      </c>
      <c r="B153" s="68"/>
      <c r="C153" s="68" t="s">
        <v>256</v>
      </c>
      <c r="D153" s="71" t="s">
        <v>257</v>
      </c>
      <c r="E153" s="71" t="s">
        <v>13</v>
      </c>
      <c r="F153" s="57">
        <v>2050</v>
      </c>
      <c r="G153" s="71">
        <v>4</v>
      </c>
      <c r="H153" s="71">
        <v>2</v>
      </c>
      <c r="I153" s="57">
        <f t="shared" si="5"/>
        <v>16400</v>
      </c>
      <c r="J153" s="69"/>
      <c r="K153" s="88">
        <v>1406959</v>
      </c>
      <c r="L153" s="101"/>
      <c r="M153" s="101"/>
      <c r="N153" s="101"/>
      <c r="O153" s="101"/>
      <c r="P153" s="101"/>
      <c r="Q153" s="52"/>
      <c r="R153" s="52"/>
      <c r="S153" s="52"/>
    </row>
    <row r="154" s="82" customFormat="1" spans="1:19">
      <c r="A154" s="68">
        <v>6210662</v>
      </c>
      <c r="B154" s="68"/>
      <c r="C154" s="68" t="s">
        <v>258</v>
      </c>
      <c r="D154" s="71" t="s">
        <v>259</v>
      </c>
      <c r="E154" s="71" t="s">
        <v>13</v>
      </c>
      <c r="F154" s="57">
        <v>2050</v>
      </c>
      <c r="G154" s="71">
        <v>3</v>
      </c>
      <c r="H154" s="71">
        <v>2</v>
      </c>
      <c r="I154" s="57">
        <f t="shared" si="5"/>
        <v>12300</v>
      </c>
      <c r="J154" s="69"/>
      <c r="K154" s="88">
        <v>1419873</v>
      </c>
      <c r="L154" s="101"/>
      <c r="M154" s="101"/>
      <c r="N154" s="101"/>
      <c r="O154" s="101"/>
      <c r="P154" s="101"/>
      <c r="Q154" s="52"/>
      <c r="R154" s="52"/>
      <c r="S154" s="52"/>
    </row>
    <row r="155" s="81" customFormat="1" spans="1:19">
      <c r="A155" s="85">
        <v>6273670</v>
      </c>
      <c r="B155" s="85"/>
      <c r="C155" s="85" t="s">
        <v>260</v>
      </c>
      <c r="D155" s="47" t="s">
        <v>261</v>
      </c>
      <c r="E155" s="47" t="s">
        <v>13</v>
      </c>
      <c r="F155" s="48">
        <v>1900</v>
      </c>
      <c r="G155" s="47">
        <v>1</v>
      </c>
      <c r="H155" s="47">
        <v>1</v>
      </c>
      <c r="I155" s="48">
        <v>1900</v>
      </c>
      <c r="J155" s="89"/>
      <c r="K155" s="88">
        <v>1437879</v>
      </c>
      <c r="L155" s="101"/>
      <c r="M155" s="101"/>
      <c r="N155" s="101"/>
      <c r="O155" s="101"/>
      <c r="P155" s="101"/>
      <c r="Q155" s="52"/>
      <c r="R155" s="52"/>
      <c r="S155" s="52"/>
    </row>
    <row r="156" s="81" customFormat="1" spans="1:19">
      <c r="A156" s="85">
        <v>6117291</v>
      </c>
      <c r="B156" s="85"/>
      <c r="C156" s="85" t="s">
        <v>262</v>
      </c>
      <c r="D156" s="47" t="s">
        <v>263</v>
      </c>
      <c r="E156" s="47" t="s">
        <v>13</v>
      </c>
      <c r="F156" s="48">
        <v>2050</v>
      </c>
      <c r="G156" s="47">
        <v>2</v>
      </c>
      <c r="H156" s="47">
        <v>3</v>
      </c>
      <c r="I156" s="48">
        <v>12300</v>
      </c>
      <c r="J156" s="89"/>
      <c r="K156" s="88">
        <v>1392998</v>
      </c>
      <c r="L156" s="101"/>
      <c r="M156" s="101"/>
      <c r="N156" s="101"/>
      <c r="O156" s="101"/>
      <c r="P156" s="101"/>
      <c r="Q156" s="52"/>
      <c r="R156" s="52"/>
      <c r="S156" s="52"/>
    </row>
    <row r="157" s="81" customFormat="1" spans="1:19">
      <c r="A157" s="85">
        <v>6236235</v>
      </c>
      <c r="B157" s="85"/>
      <c r="C157" s="85" t="s">
        <v>264</v>
      </c>
      <c r="D157" s="47" t="s">
        <v>265</v>
      </c>
      <c r="E157" s="47" t="s">
        <v>13</v>
      </c>
      <c r="F157" s="48">
        <v>2050</v>
      </c>
      <c r="G157" s="47">
        <v>3</v>
      </c>
      <c r="H157" s="47">
        <v>1</v>
      </c>
      <c r="I157" s="48">
        <v>6150</v>
      </c>
      <c r="J157" s="89"/>
      <c r="K157" s="88">
        <v>1428015</v>
      </c>
      <c r="L157" s="101"/>
      <c r="M157" s="101"/>
      <c r="N157" s="101"/>
      <c r="O157" s="101"/>
      <c r="P157" s="101"/>
      <c r="Q157" s="52"/>
      <c r="R157" s="52"/>
      <c r="S157" s="52"/>
    </row>
    <row r="158" s="81" customFormat="1" ht="14.25" spans="1:19">
      <c r="A158" s="95">
        <v>6273680</v>
      </c>
      <c r="B158" s="95"/>
      <c r="C158" s="95" t="s">
        <v>266</v>
      </c>
      <c r="D158" s="96" t="s">
        <v>267</v>
      </c>
      <c r="E158" s="96" t="s">
        <v>13</v>
      </c>
      <c r="F158" s="97">
        <v>1900</v>
      </c>
      <c r="G158" s="96">
        <v>2</v>
      </c>
      <c r="H158" s="96">
        <v>1</v>
      </c>
      <c r="I158" s="97">
        <v>3800</v>
      </c>
      <c r="J158" s="102"/>
      <c r="K158" s="103">
        <v>1437856</v>
      </c>
      <c r="L158" s="101"/>
      <c r="M158" s="101"/>
      <c r="N158" s="101">
        <f>I146+M158+I126</f>
        <v>721800</v>
      </c>
      <c r="O158" s="101"/>
      <c r="P158" s="101"/>
      <c r="Q158" s="52"/>
      <c r="R158" s="52"/>
      <c r="S158" s="52"/>
    </row>
    <row r="159" s="81" customFormat="1" ht="14.25" spans="1:19">
      <c r="A159" s="98">
        <v>6274128</v>
      </c>
      <c r="B159" s="98"/>
      <c r="C159" s="98" t="s">
        <v>268</v>
      </c>
      <c r="D159" s="99" t="s">
        <v>269</v>
      </c>
      <c r="E159" s="99" t="s">
        <v>13</v>
      </c>
      <c r="F159" s="100">
        <v>1900</v>
      </c>
      <c r="G159" s="99">
        <v>1</v>
      </c>
      <c r="H159" s="99">
        <v>1</v>
      </c>
      <c r="I159" s="100">
        <f t="shared" ref="I159:I208" si="6">F159*G159*H159</f>
        <v>1900</v>
      </c>
      <c r="J159" s="104"/>
      <c r="K159" s="105">
        <v>1437956</v>
      </c>
      <c r="L159" s="101"/>
      <c r="M159" s="101"/>
      <c r="N159" s="101"/>
      <c r="O159" s="101"/>
      <c r="P159" s="101"/>
      <c r="Q159" s="52"/>
      <c r="R159" s="52"/>
      <c r="S159" s="52"/>
    </row>
    <row r="160" s="81" customFormat="1" spans="1:19">
      <c r="A160" s="85">
        <v>6086683</v>
      </c>
      <c r="B160" s="85"/>
      <c r="C160" s="85" t="s">
        <v>270</v>
      </c>
      <c r="D160" s="47" t="s">
        <v>271</v>
      </c>
      <c r="E160" s="47" t="s">
        <v>13</v>
      </c>
      <c r="F160" s="48">
        <v>2050</v>
      </c>
      <c r="G160" s="47">
        <v>2</v>
      </c>
      <c r="H160" s="47">
        <v>3</v>
      </c>
      <c r="I160" s="48">
        <f t="shared" si="6"/>
        <v>12300</v>
      </c>
      <c r="J160" s="87"/>
      <c r="K160" s="88">
        <v>1386869</v>
      </c>
      <c r="L160" s="101"/>
      <c r="M160" s="101"/>
      <c r="N160" s="101"/>
      <c r="O160" s="101"/>
      <c r="P160" s="101"/>
      <c r="Q160" s="52"/>
      <c r="R160" s="52"/>
      <c r="S160" s="52"/>
    </row>
    <row r="161" s="81" customFormat="1" spans="1:19">
      <c r="A161" s="85">
        <v>6236326</v>
      </c>
      <c r="B161" s="85"/>
      <c r="C161" s="85" t="s">
        <v>272</v>
      </c>
      <c r="D161" s="47" t="s">
        <v>271</v>
      </c>
      <c r="E161" s="47" t="s">
        <v>13</v>
      </c>
      <c r="F161" s="48">
        <v>2050</v>
      </c>
      <c r="G161" s="47">
        <v>2</v>
      </c>
      <c r="H161" s="47">
        <v>1</v>
      </c>
      <c r="I161" s="48">
        <f t="shared" si="6"/>
        <v>4100</v>
      </c>
      <c r="J161" s="87"/>
      <c r="K161" s="88">
        <v>1428069</v>
      </c>
      <c r="L161" s="101"/>
      <c r="M161" s="101"/>
      <c r="N161" s="101"/>
      <c r="O161" s="101"/>
      <c r="P161" s="101"/>
      <c r="Q161" s="52"/>
      <c r="R161" s="52"/>
      <c r="S161" s="52"/>
    </row>
    <row r="162" s="81" customFormat="1" spans="1:19">
      <c r="A162" s="85">
        <v>6236314</v>
      </c>
      <c r="B162" s="85"/>
      <c r="C162" s="85" t="s">
        <v>264</v>
      </c>
      <c r="D162" s="47" t="s">
        <v>273</v>
      </c>
      <c r="E162" s="47" t="s">
        <v>13</v>
      </c>
      <c r="F162" s="48">
        <v>2050</v>
      </c>
      <c r="G162" s="47">
        <v>2</v>
      </c>
      <c r="H162" s="47">
        <v>1</v>
      </c>
      <c r="I162" s="48">
        <f t="shared" si="6"/>
        <v>4100</v>
      </c>
      <c r="J162" s="87"/>
      <c r="K162" s="88">
        <v>1428021</v>
      </c>
      <c r="L162" s="101"/>
      <c r="M162" s="101"/>
      <c r="N162" s="101"/>
      <c r="O162" s="101"/>
      <c r="P162" s="101"/>
      <c r="Q162" s="52"/>
      <c r="R162" s="52"/>
      <c r="S162" s="52"/>
    </row>
    <row r="163" s="81" customFormat="1" spans="1:19">
      <c r="A163" s="85">
        <v>6192630</v>
      </c>
      <c r="B163" s="85"/>
      <c r="C163" s="85" t="s">
        <v>274</v>
      </c>
      <c r="D163" s="47" t="s">
        <v>275</v>
      </c>
      <c r="E163" s="47" t="s">
        <v>13</v>
      </c>
      <c r="F163" s="48">
        <v>2050</v>
      </c>
      <c r="G163" s="47">
        <v>1</v>
      </c>
      <c r="H163" s="47">
        <v>1</v>
      </c>
      <c r="I163" s="48">
        <f t="shared" si="6"/>
        <v>2050</v>
      </c>
      <c r="J163" s="87"/>
      <c r="K163" s="88">
        <v>1413837</v>
      </c>
      <c r="L163" s="101"/>
      <c r="M163" s="101"/>
      <c r="N163" s="101"/>
      <c r="O163" s="101"/>
      <c r="P163" s="101"/>
      <c r="Q163" s="52"/>
      <c r="R163" s="52"/>
      <c r="S163" s="52"/>
    </row>
    <row r="164" s="81" customFormat="1" spans="1:19">
      <c r="A164" s="85">
        <v>6192667</v>
      </c>
      <c r="B164" s="85"/>
      <c r="C164" s="85" t="s">
        <v>276</v>
      </c>
      <c r="D164" s="47" t="s">
        <v>275</v>
      </c>
      <c r="E164" s="47" t="s">
        <v>13</v>
      </c>
      <c r="F164" s="48">
        <v>2050</v>
      </c>
      <c r="G164" s="47">
        <v>1</v>
      </c>
      <c r="H164" s="47">
        <v>1</v>
      </c>
      <c r="I164" s="48">
        <f t="shared" si="6"/>
        <v>2050</v>
      </c>
      <c r="J164" s="87"/>
      <c r="K164" s="88">
        <v>1413847</v>
      </c>
      <c r="L164" s="101"/>
      <c r="M164" s="101"/>
      <c r="N164" s="101"/>
      <c r="O164" s="101"/>
      <c r="P164" s="101"/>
      <c r="Q164" s="52"/>
      <c r="R164" s="52"/>
      <c r="S164" s="52"/>
    </row>
    <row r="165" s="81" customFormat="1" spans="1:19">
      <c r="A165" s="85">
        <v>6284586</v>
      </c>
      <c r="B165" s="85"/>
      <c r="C165" s="85" t="s">
        <v>277</v>
      </c>
      <c r="D165" s="47" t="s">
        <v>278</v>
      </c>
      <c r="E165" s="47" t="s">
        <v>13</v>
      </c>
      <c r="F165" s="48">
        <v>1900</v>
      </c>
      <c r="G165" s="47">
        <v>2</v>
      </c>
      <c r="H165" s="47">
        <v>1</v>
      </c>
      <c r="I165" s="48">
        <f t="shared" si="6"/>
        <v>3800</v>
      </c>
      <c r="J165" s="87"/>
      <c r="K165" s="88">
        <v>1440073</v>
      </c>
      <c r="L165" s="101"/>
      <c r="M165" s="101"/>
      <c r="N165" s="101"/>
      <c r="O165" s="101"/>
      <c r="P165" s="101"/>
      <c r="Q165" s="52"/>
      <c r="R165" s="52"/>
      <c r="S165" s="52"/>
    </row>
    <row r="166" s="81" customFormat="1" spans="1:19">
      <c r="A166" s="85">
        <v>6252808</v>
      </c>
      <c r="B166" s="85"/>
      <c r="C166" s="85" t="s">
        <v>279</v>
      </c>
      <c r="D166" s="47" t="s">
        <v>280</v>
      </c>
      <c r="E166" s="47" t="s">
        <v>13</v>
      </c>
      <c r="F166" s="48">
        <v>2050</v>
      </c>
      <c r="G166" s="47">
        <v>1</v>
      </c>
      <c r="H166" s="47">
        <v>1</v>
      </c>
      <c r="I166" s="48">
        <f t="shared" si="6"/>
        <v>2050</v>
      </c>
      <c r="J166" s="87"/>
      <c r="K166" s="88">
        <v>1432300</v>
      </c>
      <c r="L166" s="101"/>
      <c r="M166" s="101"/>
      <c r="N166" s="101"/>
      <c r="O166" s="101"/>
      <c r="P166" s="101"/>
      <c r="Q166" s="52"/>
      <c r="R166" s="52"/>
      <c r="S166" s="52"/>
    </row>
    <row r="167" s="81" customFormat="1" spans="1:19">
      <c r="A167" s="85">
        <v>6250661</v>
      </c>
      <c r="B167" s="85"/>
      <c r="C167" s="85" t="s">
        <v>281</v>
      </c>
      <c r="D167" s="47" t="s">
        <v>280</v>
      </c>
      <c r="E167" s="47" t="s">
        <v>13</v>
      </c>
      <c r="F167" s="48">
        <v>2050</v>
      </c>
      <c r="G167" s="47">
        <v>1</v>
      </c>
      <c r="H167" s="47">
        <v>1</v>
      </c>
      <c r="I167" s="48">
        <f t="shared" si="6"/>
        <v>2050</v>
      </c>
      <c r="J167" s="87"/>
      <c r="K167" s="88">
        <v>1430582</v>
      </c>
      <c r="L167" s="101"/>
      <c r="M167" s="101"/>
      <c r="N167" s="101"/>
      <c r="O167" s="101"/>
      <c r="P167" s="101"/>
      <c r="Q167" s="52"/>
      <c r="R167" s="52"/>
      <c r="S167" s="52"/>
    </row>
    <row r="168" s="81" customFormat="1" spans="1:19">
      <c r="A168" s="85">
        <v>6282705</v>
      </c>
      <c r="B168" s="85"/>
      <c r="C168" s="85" t="s">
        <v>282</v>
      </c>
      <c r="D168" s="47" t="s">
        <v>283</v>
      </c>
      <c r="E168" s="47" t="s">
        <v>13</v>
      </c>
      <c r="F168" s="48">
        <v>1900</v>
      </c>
      <c r="G168" s="47">
        <v>3</v>
      </c>
      <c r="H168" s="47">
        <v>2</v>
      </c>
      <c r="I168" s="48">
        <f t="shared" si="6"/>
        <v>11400</v>
      </c>
      <c r="J168" s="87"/>
      <c r="K168" s="88">
        <v>1439372</v>
      </c>
      <c r="L168" s="101"/>
      <c r="M168" s="101"/>
      <c r="N168" s="101"/>
      <c r="O168" s="101"/>
      <c r="P168" s="101"/>
      <c r="Q168" s="52"/>
      <c r="R168" s="52"/>
      <c r="S168" s="52"/>
    </row>
    <row r="169" s="81" customFormat="1" spans="1:19">
      <c r="A169" s="85">
        <v>6283543</v>
      </c>
      <c r="B169" s="85"/>
      <c r="C169" s="85" t="s">
        <v>284</v>
      </c>
      <c r="D169" s="47" t="s">
        <v>285</v>
      </c>
      <c r="E169" s="47" t="s">
        <v>13</v>
      </c>
      <c r="F169" s="48">
        <v>1900</v>
      </c>
      <c r="G169" s="47">
        <v>3</v>
      </c>
      <c r="H169" s="47">
        <v>2</v>
      </c>
      <c r="I169" s="48">
        <v>22800</v>
      </c>
      <c r="J169" s="87"/>
      <c r="K169" s="88">
        <v>1439373</v>
      </c>
      <c r="L169" s="101"/>
      <c r="M169" s="101"/>
      <c r="N169" s="101"/>
      <c r="O169" s="101"/>
      <c r="P169" s="101"/>
      <c r="Q169" s="52"/>
      <c r="R169" s="52"/>
      <c r="S169" s="52"/>
    </row>
    <row r="170" s="81" customFormat="1" spans="1:19">
      <c r="A170" s="85">
        <v>6289477</v>
      </c>
      <c r="B170" s="85"/>
      <c r="C170" s="85" t="s">
        <v>286</v>
      </c>
      <c r="D170" s="47" t="s">
        <v>287</v>
      </c>
      <c r="E170" s="47" t="s">
        <v>13</v>
      </c>
      <c r="F170" s="48">
        <v>1900</v>
      </c>
      <c r="G170" s="47">
        <v>6</v>
      </c>
      <c r="H170" s="47">
        <v>1</v>
      </c>
      <c r="I170" s="48">
        <f t="shared" si="6"/>
        <v>11400</v>
      </c>
      <c r="J170" s="87"/>
      <c r="K170" s="88">
        <v>1441114</v>
      </c>
      <c r="L170" s="101"/>
      <c r="M170" s="101"/>
      <c r="N170" s="101"/>
      <c r="O170" s="101"/>
      <c r="P170" s="101"/>
      <c r="Q170" s="52"/>
      <c r="R170" s="52"/>
      <c r="S170" s="52"/>
    </row>
    <row r="171" s="81" customFormat="1" spans="1:19">
      <c r="A171" s="85">
        <v>6287755</v>
      </c>
      <c r="B171" s="85"/>
      <c r="C171" s="85" t="s">
        <v>288</v>
      </c>
      <c r="D171" s="47" t="s">
        <v>289</v>
      </c>
      <c r="E171" s="47" t="s">
        <v>13</v>
      </c>
      <c r="F171" s="48">
        <v>1900</v>
      </c>
      <c r="G171" s="47">
        <v>3</v>
      </c>
      <c r="H171" s="47">
        <v>1</v>
      </c>
      <c r="I171" s="48">
        <f t="shared" si="6"/>
        <v>5700</v>
      </c>
      <c r="J171" s="87"/>
      <c r="K171" s="88">
        <v>1440879</v>
      </c>
      <c r="L171" s="101"/>
      <c r="M171" s="101"/>
      <c r="N171" s="101"/>
      <c r="O171" s="101"/>
      <c r="P171" s="101"/>
      <c r="Q171" s="52"/>
      <c r="R171" s="52"/>
      <c r="S171" s="52"/>
    </row>
    <row r="172" s="81" customFormat="1" spans="1:19">
      <c r="A172" s="85">
        <v>6241234</v>
      </c>
      <c r="B172" s="85"/>
      <c r="C172" s="85" t="s">
        <v>290</v>
      </c>
      <c r="D172" s="47" t="s">
        <v>291</v>
      </c>
      <c r="E172" s="47" t="s">
        <v>13</v>
      </c>
      <c r="F172" s="48">
        <v>3600</v>
      </c>
      <c r="G172" s="47">
        <v>2</v>
      </c>
      <c r="H172" s="47">
        <v>1</v>
      </c>
      <c r="I172" s="48">
        <f t="shared" si="6"/>
        <v>7200</v>
      </c>
      <c r="J172" s="87"/>
      <c r="K172" s="88">
        <v>1429269</v>
      </c>
      <c r="L172" s="101"/>
      <c r="M172" s="101"/>
      <c r="N172" s="101"/>
      <c r="O172" s="101"/>
      <c r="P172" s="101"/>
      <c r="Q172" s="52"/>
      <c r="R172" s="52"/>
      <c r="S172" s="52"/>
    </row>
    <row r="173" s="81" customFormat="1" spans="1:19">
      <c r="A173" s="85">
        <v>6283537</v>
      </c>
      <c r="B173" s="85"/>
      <c r="C173" s="85" t="s">
        <v>292</v>
      </c>
      <c r="D173" s="47" t="s">
        <v>293</v>
      </c>
      <c r="E173" s="47" t="s">
        <v>13</v>
      </c>
      <c r="F173" s="48">
        <v>1900</v>
      </c>
      <c r="G173" s="47">
        <v>3</v>
      </c>
      <c r="H173" s="47">
        <v>1</v>
      </c>
      <c r="I173" s="48">
        <f t="shared" si="6"/>
        <v>5700</v>
      </c>
      <c r="J173" s="87"/>
      <c r="K173" s="88">
        <v>1437214</v>
      </c>
      <c r="L173" s="101"/>
      <c r="M173" s="101"/>
      <c r="N173" s="101"/>
      <c r="O173" s="101"/>
      <c r="P173" s="101"/>
      <c r="Q173" s="52"/>
      <c r="R173" s="52"/>
      <c r="S173" s="52"/>
    </row>
    <row r="174" s="81" customFormat="1" spans="1:19">
      <c r="A174" s="85">
        <v>6287038</v>
      </c>
      <c r="B174" s="85"/>
      <c r="C174" s="85" t="s">
        <v>282</v>
      </c>
      <c r="D174" s="47" t="s">
        <v>294</v>
      </c>
      <c r="E174" s="47" t="s">
        <v>13</v>
      </c>
      <c r="F174" s="48">
        <v>1900</v>
      </c>
      <c r="G174" s="47">
        <v>2</v>
      </c>
      <c r="H174" s="47">
        <v>2</v>
      </c>
      <c r="I174" s="48">
        <f t="shared" si="6"/>
        <v>7600</v>
      </c>
      <c r="J174" s="87"/>
      <c r="K174" s="88">
        <v>1439420</v>
      </c>
      <c r="L174" s="101"/>
      <c r="M174" s="101"/>
      <c r="N174" s="101"/>
      <c r="O174" s="101"/>
      <c r="P174" s="101"/>
      <c r="Q174" s="52"/>
      <c r="R174" s="52"/>
      <c r="S174" s="52"/>
    </row>
    <row r="175" s="81" customFormat="1" spans="1:19">
      <c r="A175" s="85">
        <v>6283540</v>
      </c>
      <c r="B175" s="85"/>
      <c r="C175" s="85" t="s">
        <v>295</v>
      </c>
      <c r="D175" s="47" t="s">
        <v>296</v>
      </c>
      <c r="E175" s="47" t="s">
        <v>13</v>
      </c>
      <c r="F175" s="48">
        <v>1900</v>
      </c>
      <c r="G175" s="47">
        <v>1</v>
      </c>
      <c r="H175" s="47">
        <v>1</v>
      </c>
      <c r="I175" s="48">
        <f t="shared" si="6"/>
        <v>1900</v>
      </c>
      <c r="J175" s="87"/>
      <c r="K175" s="88">
        <v>1437340</v>
      </c>
      <c r="L175" s="101"/>
      <c r="M175" s="101"/>
      <c r="N175" s="101"/>
      <c r="O175" s="101"/>
      <c r="P175" s="101"/>
      <c r="Q175" s="52"/>
      <c r="R175" s="52"/>
      <c r="S175" s="52"/>
    </row>
    <row r="176" s="81" customFormat="1" spans="1:19">
      <c r="A176" s="85">
        <v>6287042</v>
      </c>
      <c r="B176" s="85"/>
      <c r="C176" s="85" t="s">
        <v>297</v>
      </c>
      <c r="D176" s="47" t="s">
        <v>298</v>
      </c>
      <c r="E176" s="47" t="s">
        <v>13</v>
      </c>
      <c r="F176" s="48">
        <v>1900</v>
      </c>
      <c r="G176" s="47">
        <v>3</v>
      </c>
      <c r="H176" s="47">
        <v>1</v>
      </c>
      <c r="I176" s="48">
        <f t="shared" si="6"/>
        <v>5700</v>
      </c>
      <c r="J176" s="87"/>
      <c r="K176" s="88">
        <v>1439676</v>
      </c>
      <c r="L176" s="101"/>
      <c r="M176" s="101"/>
      <c r="N176" s="101"/>
      <c r="O176" s="101"/>
      <c r="P176" s="101"/>
      <c r="Q176" s="52"/>
      <c r="R176" s="52"/>
      <c r="S176" s="52"/>
    </row>
    <row r="177" s="81" customFormat="1" spans="1:19">
      <c r="A177" s="85">
        <v>6287034</v>
      </c>
      <c r="B177" s="85"/>
      <c r="C177" s="85" t="s">
        <v>299</v>
      </c>
      <c r="D177" s="47" t="s">
        <v>300</v>
      </c>
      <c r="E177" s="47" t="s">
        <v>13</v>
      </c>
      <c r="F177" s="48">
        <v>2600</v>
      </c>
      <c r="G177" s="47">
        <v>1</v>
      </c>
      <c r="H177" s="47">
        <v>1</v>
      </c>
      <c r="I177" s="48">
        <f t="shared" si="6"/>
        <v>2600</v>
      </c>
      <c r="J177" s="87"/>
      <c r="K177" s="88">
        <v>1439552</v>
      </c>
      <c r="L177" s="101"/>
      <c r="M177" s="101"/>
      <c r="N177" s="101"/>
      <c r="O177" s="101"/>
      <c r="P177" s="101"/>
      <c r="Q177" s="52"/>
      <c r="R177" s="52"/>
      <c r="S177" s="52"/>
    </row>
    <row r="178" s="80" customFormat="1" spans="1:19">
      <c r="A178" s="44">
        <v>6298843</v>
      </c>
      <c r="B178" s="44"/>
      <c r="C178" s="44" t="s">
        <v>301</v>
      </c>
      <c r="D178" s="47" t="s">
        <v>302</v>
      </c>
      <c r="E178" s="47" t="s">
        <v>13</v>
      </c>
      <c r="F178" s="48">
        <v>1900</v>
      </c>
      <c r="G178" s="47">
        <v>3</v>
      </c>
      <c r="H178" s="47">
        <v>2</v>
      </c>
      <c r="I178" s="48">
        <f t="shared" si="6"/>
        <v>11400</v>
      </c>
      <c r="J178" s="51"/>
      <c r="K178" s="88">
        <v>1442215</v>
      </c>
      <c r="L178" s="101"/>
      <c r="M178" s="101"/>
      <c r="N178" s="101"/>
      <c r="O178" s="101"/>
      <c r="P178" s="101"/>
      <c r="Q178" s="52"/>
      <c r="R178" s="52"/>
      <c r="S178" s="52"/>
    </row>
    <row r="179" s="80" customFormat="1" spans="1:19">
      <c r="A179" s="44">
        <v>6298225</v>
      </c>
      <c r="B179" s="44"/>
      <c r="C179" s="44" t="s">
        <v>274</v>
      </c>
      <c r="D179" s="47" t="s">
        <v>303</v>
      </c>
      <c r="E179" s="47" t="s">
        <v>13</v>
      </c>
      <c r="F179" s="48">
        <v>1900</v>
      </c>
      <c r="G179" s="47">
        <v>1</v>
      </c>
      <c r="H179" s="47">
        <v>1</v>
      </c>
      <c r="I179" s="48">
        <f t="shared" si="6"/>
        <v>1900</v>
      </c>
      <c r="J179" s="51"/>
      <c r="K179" s="88">
        <v>1441984</v>
      </c>
      <c r="L179" s="101"/>
      <c r="M179" s="101"/>
      <c r="N179" s="101"/>
      <c r="O179" s="101"/>
      <c r="P179" s="101"/>
      <c r="Q179" s="52"/>
      <c r="R179" s="52"/>
      <c r="S179" s="52"/>
    </row>
    <row r="180" s="80" customFormat="1" spans="1:19">
      <c r="A180" s="44">
        <v>6298851</v>
      </c>
      <c r="B180" s="44"/>
      <c r="C180" s="44" t="s">
        <v>304</v>
      </c>
      <c r="D180" s="47" t="s">
        <v>305</v>
      </c>
      <c r="E180" s="47" t="s">
        <v>13</v>
      </c>
      <c r="F180" s="48">
        <v>1900</v>
      </c>
      <c r="G180" s="47">
        <v>4</v>
      </c>
      <c r="H180" s="47">
        <v>1</v>
      </c>
      <c r="I180" s="48">
        <f t="shared" si="6"/>
        <v>7600</v>
      </c>
      <c r="J180" s="51"/>
      <c r="K180" s="88">
        <v>1442570</v>
      </c>
      <c r="L180" s="101"/>
      <c r="M180" s="101"/>
      <c r="N180" s="101"/>
      <c r="O180" s="101"/>
      <c r="P180" s="101"/>
      <c r="Q180" s="52"/>
      <c r="R180" s="52"/>
      <c r="S180" s="52"/>
    </row>
    <row r="181" s="80" customFormat="1" spans="1:19">
      <c r="A181" s="44">
        <v>6292833</v>
      </c>
      <c r="B181" s="44"/>
      <c r="C181" s="44" t="s">
        <v>306</v>
      </c>
      <c r="D181" s="47" t="s">
        <v>307</v>
      </c>
      <c r="E181" s="47" t="s">
        <v>13</v>
      </c>
      <c r="F181" s="48">
        <v>1900</v>
      </c>
      <c r="G181" s="47">
        <v>1</v>
      </c>
      <c r="H181" s="47">
        <v>1</v>
      </c>
      <c r="I181" s="48">
        <f t="shared" si="6"/>
        <v>1900</v>
      </c>
      <c r="J181" s="51"/>
      <c r="K181" s="88">
        <v>1439675</v>
      </c>
      <c r="L181" s="101"/>
      <c r="M181" s="101"/>
      <c r="N181" s="101"/>
      <c r="O181" s="101"/>
      <c r="P181" s="101"/>
      <c r="Q181" s="52"/>
      <c r="R181" s="52"/>
      <c r="S181" s="52"/>
    </row>
    <row r="182" s="80" customFormat="1" spans="1:19">
      <c r="A182" s="50">
        <v>6298847</v>
      </c>
      <c r="B182" s="50"/>
      <c r="C182" s="44" t="s">
        <v>308</v>
      </c>
      <c r="D182" s="47" t="s">
        <v>309</v>
      </c>
      <c r="E182" s="47" t="s">
        <v>13</v>
      </c>
      <c r="F182" s="48">
        <v>1900</v>
      </c>
      <c r="G182" s="47">
        <v>2</v>
      </c>
      <c r="H182" s="47">
        <v>1</v>
      </c>
      <c r="I182" s="48">
        <f t="shared" si="6"/>
        <v>3800</v>
      </c>
      <c r="J182" s="51"/>
      <c r="K182" s="88">
        <v>1442539</v>
      </c>
      <c r="L182" s="101"/>
      <c r="M182" s="101"/>
      <c r="N182" s="101"/>
      <c r="O182" s="101"/>
      <c r="P182" s="101"/>
      <c r="Q182" s="52"/>
      <c r="R182" s="52"/>
      <c r="S182" s="52"/>
    </row>
    <row r="183" s="80" customFormat="1" spans="1:19">
      <c r="A183" s="50">
        <v>6292846</v>
      </c>
      <c r="B183" s="50"/>
      <c r="C183" s="44" t="s">
        <v>310</v>
      </c>
      <c r="D183" s="47" t="s">
        <v>311</v>
      </c>
      <c r="E183" s="47" t="s">
        <v>13</v>
      </c>
      <c r="F183" s="48">
        <v>1900</v>
      </c>
      <c r="G183" s="47">
        <v>1</v>
      </c>
      <c r="H183" s="47">
        <v>1</v>
      </c>
      <c r="I183" s="48">
        <f t="shared" si="6"/>
        <v>1900</v>
      </c>
      <c r="J183" s="51"/>
      <c r="K183" s="88">
        <v>1440134</v>
      </c>
      <c r="L183" s="101"/>
      <c r="M183" s="101"/>
      <c r="N183" s="101"/>
      <c r="O183" s="101"/>
      <c r="P183" s="101"/>
      <c r="Q183" s="52"/>
      <c r="R183" s="52"/>
      <c r="S183" s="52"/>
    </row>
    <row r="184" s="81" customFormat="1" spans="1:19">
      <c r="A184" s="86">
        <v>6292854</v>
      </c>
      <c r="B184" s="86"/>
      <c r="C184" s="85" t="s">
        <v>312</v>
      </c>
      <c r="D184" s="47" t="s">
        <v>313</v>
      </c>
      <c r="E184" s="47" t="s">
        <v>13</v>
      </c>
      <c r="F184" s="48">
        <v>1900</v>
      </c>
      <c r="G184" s="47">
        <v>2</v>
      </c>
      <c r="H184" s="47">
        <v>1</v>
      </c>
      <c r="I184" s="48">
        <f t="shared" si="6"/>
        <v>3800</v>
      </c>
      <c r="J184" s="87"/>
      <c r="K184" s="88">
        <v>1439187</v>
      </c>
      <c r="L184" s="101"/>
      <c r="M184" s="101"/>
      <c r="N184" s="101"/>
      <c r="O184" s="101"/>
      <c r="P184" s="101"/>
      <c r="Q184" s="52"/>
      <c r="R184" s="52"/>
      <c r="S184" s="52"/>
    </row>
    <row r="185" s="81" customFormat="1" spans="1:19">
      <c r="A185" s="86">
        <v>6292849</v>
      </c>
      <c r="B185" s="86"/>
      <c r="C185" s="47" t="s">
        <v>314</v>
      </c>
      <c r="D185" s="47" t="s">
        <v>313</v>
      </c>
      <c r="E185" s="47" t="s">
        <v>13</v>
      </c>
      <c r="F185" s="48">
        <v>1900</v>
      </c>
      <c r="G185" s="47">
        <v>2</v>
      </c>
      <c r="H185" s="47">
        <v>1</v>
      </c>
      <c r="I185" s="48">
        <f t="shared" si="6"/>
        <v>3800</v>
      </c>
      <c r="J185" s="87"/>
      <c r="K185" s="88">
        <v>1439658</v>
      </c>
      <c r="L185" s="101"/>
      <c r="M185" s="101"/>
      <c r="N185" s="101"/>
      <c r="O185" s="101"/>
      <c r="P185" s="101"/>
      <c r="Q185" s="52"/>
      <c r="R185" s="52"/>
      <c r="S185" s="52"/>
    </row>
    <row r="186" s="81" customFormat="1" spans="1:19">
      <c r="A186" s="47">
        <v>6299059</v>
      </c>
      <c r="B186" s="47"/>
      <c r="C186" s="47" t="s">
        <v>315</v>
      </c>
      <c r="D186" s="47" t="s">
        <v>316</v>
      </c>
      <c r="E186" s="47" t="s">
        <v>13</v>
      </c>
      <c r="F186" s="48">
        <v>1900</v>
      </c>
      <c r="G186" s="47">
        <v>1</v>
      </c>
      <c r="H186" s="47">
        <v>1</v>
      </c>
      <c r="I186" s="48">
        <f t="shared" si="6"/>
        <v>1900</v>
      </c>
      <c r="J186" s="87"/>
      <c r="K186" s="106">
        <v>1442193</v>
      </c>
      <c r="L186" s="101"/>
      <c r="M186" s="101"/>
      <c r="N186" s="101"/>
      <c r="O186" s="101"/>
      <c r="P186" s="101"/>
      <c r="Q186" s="52"/>
      <c r="R186" s="52"/>
      <c r="S186" s="52"/>
    </row>
    <row r="187" s="81" customFormat="1" spans="1:19">
      <c r="A187" s="47">
        <v>6298825</v>
      </c>
      <c r="B187" s="47"/>
      <c r="C187" s="47" t="s">
        <v>317</v>
      </c>
      <c r="D187" s="47" t="s">
        <v>318</v>
      </c>
      <c r="E187" s="47" t="s">
        <v>13</v>
      </c>
      <c r="F187" s="48">
        <v>1900</v>
      </c>
      <c r="G187" s="47">
        <v>4</v>
      </c>
      <c r="H187" s="47">
        <v>1</v>
      </c>
      <c r="I187" s="48">
        <f t="shared" si="6"/>
        <v>7600</v>
      </c>
      <c r="J187" s="87"/>
      <c r="K187" s="88">
        <v>1440697</v>
      </c>
      <c r="L187" s="101"/>
      <c r="M187" s="101"/>
      <c r="N187" s="101"/>
      <c r="O187" s="101"/>
      <c r="P187" s="101"/>
      <c r="Q187" s="52"/>
      <c r="R187" s="52"/>
      <c r="S187" s="52"/>
    </row>
    <row r="188" s="81" customFormat="1" spans="1:19">
      <c r="A188" s="47">
        <v>6298227</v>
      </c>
      <c r="B188" s="47"/>
      <c r="C188" s="47" t="s">
        <v>319</v>
      </c>
      <c r="D188" s="47" t="s">
        <v>316</v>
      </c>
      <c r="E188" s="47" t="s">
        <v>13</v>
      </c>
      <c r="F188" s="48">
        <v>1900</v>
      </c>
      <c r="G188" s="47">
        <v>1</v>
      </c>
      <c r="H188" s="47">
        <v>1</v>
      </c>
      <c r="I188" s="48">
        <f t="shared" si="6"/>
        <v>1900</v>
      </c>
      <c r="J188" s="87"/>
      <c r="K188" s="88">
        <v>1442195</v>
      </c>
      <c r="L188" s="101"/>
      <c r="M188" s="101"/>
      <c r="N188" s="101"/>
      <c r="O188" s="101"/>
      <c r="P188" s="101"/>
      <c r="Q188" s="52"/>
      <c r="R188" s="52"/>
      <c r="S188" s="52"/>
    </row>
    <row r="189" s="81" customFormat="1" spans="1:19">
      <c r="A189" s="47">
        <v>6292627</v>
      </c>
      <c r="B189" s="47"/>
      <c r="C189" s="47" t="s">
        <v>320</v>
      </c>
      <c r="D189" s="47" t="s">
        <v>316</v>
      </c>
      <c r="E189" s="47" t="s">
        <v>13</v>
      </c>
      <c r="F189" s="48">
        <v>1900</v>
      </c>
      <c r="G189" s="47">
        <v>1</v>
      </c>
      <c r="H189" s="47">
        <v>1</v>
      </c>
      <c r="I189" s="48">
        <f t="shared" si="6"/>
        <v>1900</v>
      </c>
      <c r="J189" s="87"/>
      <c r="K189" s="88">
        <v>1441793</v>
      </c>
      <c r="L189" s="101"/>
      <c r="M189" s="101"/>
      <c r="N189" s="101"/>
      <c r="O189" s="101"/>
      <c r="P189" s="101"/>
      <c r="Q189" s="52"/>
      <c r="R189" s="52"/>
      <c r="S189" s="52"/>
    </row>
    <row r="190" s="81" customFormat="1" spans="1:19">
      <c r="A190" s="47">
        <v>6220122</v>
      </c>
      <c r="B190" s="47"/>
      <c r="C190" s="47" t="s">
        <v>321</v>
      </c>
      <c r="D190" s="47" t="s">
        <v>322</v>
      </c>
      <c r="E190" s="47" t="s">
        <v>13</v>
      </c>
      <c r="F190" s="48">
        <v>2050</v>
      </c>
      <c r="G190" s="47">
        <v>3</v>
      </c>
      <c r="H190" s="47">
        <v>1</v>
      </c>
      <c r="I190" s="48">
        <f t="shared" si="6"/>
        <v>6150</v>
      </c>
      <c r="J190" s="87"/>
      <c r="K190" s="88">
        <v>1422797</v>
      </c>
      <c r="L190" s="101"/>
      <c r="M190" s="101"/>
      <c r="N190" s="101"/>
      <c r="O190" s="101"/>
      <c r="P190" s="101"/>
      <c r="Q190" s="52"/>
      <c r="R190" s="52"/>
      <c r="S190" s="52"/>
    </row>
    <row r="191" s="81" customFormat="1" spans="1:19">
      <c r="A191" s="47">
        <v>6298232</v>
      </c>
      <c r="B191" s="47"/>
      <c r="C191" s="47" t="s">
        <v>323</v>
      </c>
      <c r="D191" s="47" t="s">
        <v>322</v>
      </c>
      <c r="E191" s="47" t="s">
        <v>13</v>
      </c>
      <c r="F191" s="48">
        <v>1900</v>
      </c>
      <c r="G191" s="47">
        <v>3</v>
      </c>
      <c r="H191" s="47">
        <v>1</v>
      </c>
      <c r="I191" s="48">
        <f t="shared" si="6"/>
        <v>5700</v>
      </c>
      <c r="J191" s="87"/>
      <c r="K191" s="88">
        <v>1438824</v>
      </c>
      <c r="L191" s="101"/>
      <c r="M191" s="101"/>
      <c r="N191" s="101"/>
      <c r="O191" s="101"/>
      <c r="P191" s="101"/>
      <c r="Q191" s="52"/>
      <c r="R191" s="52"/>
      <c r="S191" s="52"/>
    </row>
    <row r="192" s="81" customFormat="1" spans="1:19">
      <c r="A192" s="85">
        <v>6298229</v>
      </c>
      <c r="B192" s="85"/>
      <c r="C192" s="85" t="s">
        <v>324</v>
      </c>
      <c r="D192" s="47" t="s">
        <v>325</v>
      </c>
      <c r="E192" s="47" t="s">
        <v>13</v>
      </c>
      <c r="F192" s="48">
        <v>1900</v>
      </c>
      <c r="G192" s="47">
        <v>2</v>
      </c>
      <c r="H192" s="47">
        <v>2</v>
      </c>
      <c r="I192" s="48">
        <v>3800</v>
      </c>
      <c r="J192" s="89"/>
      <c r="K192" s="88">
        <v>1442168</v>
      </c>
      <c r="L192" s="101"/>
      <c r="M192" s="101"/>
      <c r="N192" s="101"/>
      <c r="O192" s="101"/>
      <c r="P192" s="101"/>
      <c r="Q192" s="52"/>
      <c r="R192" s="52"/>
      <c r="S192" s="52"/>
    </row>
    <row r="193" s="81" customFormat="1" spans="1:19">
      <c r="A193" s="85">
        <v>6268958</v>
      </c>
      <c r="B193" s="85"/>
      <c r="C193" s="85" t="s">
        <v>326</v>
      </c>
      <c r="D193" s="47" t="s">
        <v>327</v>
      </c>
      <c r="E193" s="47" t="s">
        <v>13</v>
      </c>
      <c r="F193" s="48">
        <v>1900</v>
      </c>
      <c r="G193" s="47">
        <v>4</v>
      </c>
      <c r="H193" s="47">
        <v>2</v>
      </c>
      <c r="I193" s="48">
        <v>7600</v>
      </c>
      <c r="J193" s="89"/>
      <c r="K193" s="88">
        <v>1433489</v>
      </c>
      <c r="L193" s="101"/>
      <c r="M193" s="101"/>
      <c r="N193" s="101"/>
      <c r="O193" s="101"/>
      <c r="P193" s="101"/>
      <c r="Q193" s="52"/>
      <c r="R193" s="52"/>
      <c r="S193" s="52"/>
    </row>
    <row r="194" s="81" customFormat="1" spans="1:19">
      <c r="A194" s="85">
        <v>6298233</v>
      </c>
      <c r="B194" s="85"/>
      <c r="C194" s="85" t="s">
        <v>328</v>
      </c>
      <c r="D194" s="47" t="s">
        <v>329</v>
      </c>
      <c r="E194" s="47" t="s">
        <v>13</v>
      </c>
      <c r="F194" s="48">
        <v>1900</v>
      </c>
      <c r="G194" s="47">
        <v>1</v>
      </c>
      <c r="H194" s="47">
        <v>2</v>
      </c>
      <c r="I194" s="48">
        <f t="shared" si="6"/>
        <v>3800</v>
      </c>
      <c r="J194" s="89"/>
      <c r="K194" s="88">
        <v>1440620</v>
      </c>
      <c r="L194" s="101"/>
      <c r="M194" s="101"/>
      <c r="N194" s="101"/>
      <c r="O194" s="101"/>
      <c r="P194" s="101"/>
      <c r="Q194" s="52"/>
      <c r="R194" s="52"/>
      <c r="S194" s="52"/>
    </row>
    <row r="195" s="81" customFormat="1" spans="1:19">
      <c r="A195" s="85">
        <v>6298835</v>
      </c>
      <c r="B195" s="85"/>
      <c r="C195" s="85" t="s">
        <v>330</v>
      </c>
      <c r="D195" s="47" t="s">
        <v>329</v>
      </c>
      <c r="E195" s="47" t="s">
        <v>13</v>
      </c>
      <c r="F195" s="48">
        <v>1900</v>
      </c>
      <c r="G195" s="47">
        <v>1</v>
      </c>
      <c r="H195" s="47">
        <v>1</v>
      </c>
      <c r="I195" s="48">
        <f t="shared" si="6"/>
        <v>1900</v>
      </c>
      <c r="J195" s="89"/>
      <c r="K195" s="88">
        <v>1441798</v>
      </c>
      <c r="L195" s="101"/>
      <c r="M195" s="101"/>
      <c r="N195" s="101"/>
      <c r="O195" s="101"/>
      <c r="P195" s="101"/>
      <c r="Q195" s="52"/>
      <c r="R195" s="52"/>
      <c r="S195" s="52"/>
    </row>
    <row r="196" s="81" customFormat="1" spans="1:19">
      <c r="A196" s="85">
        <v>6298735</v>
      </c>
      <c r="B196" s="85"/>
      <c r="C196" s="85" t="s">
        <v>331</v>
      </c>
      <c r="D196" s="47" t="s">
        <v>332</v>
      </c>
      <c r="E196" s="47" t="s">
        <v>13</v>
      </c>
      <c r="F196" s="48">
        <v>1900</v>
      </c>
      <c r="G196" s="47">
        <v>2</v>
      </c>
      <c r="H196" s="47">
        <v>1</v>
      </c>
      <c r="I196" s="48">
        <f t="shared" si="6"/>
        <v>3800</v>
      </c>
      <c r="J196" s="114"/>
      <c r="K196" s="88">
        <v>1441117</v>
      </c>
      <c r="L196" s="101"/>
      <c r="M196" s="101"/>
      <c r="N196" s="101"/>
      <c r="O196" s="101"/>
      <c r="P196" s="101"/>
      <c r="Q196" s="52"/>
      <c r="R196" s="52"/>
      <c r="S196" s="52"/>
    </row>
    <row r="197" s="81" customFormat="1" spans="1:19">
      <c r="A197" s="85">
        <v>6197098</v>
      </c>
      <c r="B197" s="85"/>
      <c r="C197" s="85" t="s">
        <v>333</v>
      </c>
      <c r="D197" s="47" t="s">
        <v>334</v>
      </c>
      <c r="E197" s="47" t="s">
        <v>13</v>
      </c>
      <c r="F197" s="48">
        <v>2050</v>
      </c>
      <c r="G197" s="47">
        <v>3</v>
      </c>
      <c r="H197" s="47">
        <v>2</v>
      </c>
      <c r="I197" s="48">
        <f t="shared" si="6"/>
        <v>12300</v>
      </c>
      <c r="J197" s="89"/>
      <c r="K197" s="88">
        <v>1415631</v>
      </c>
      <c r="L197" s="101"/>
      <c r="M197" s="101"/>
      <c r="N197" s="101"/>
      <c r="O197" s="101"/>
      <c r="P197" s="101"/>
      <c r="Q197" s="52"/>
      <c r="R197" s="52"/>
      <c r="S197" s="52"/>
    </row>
    <row r="198" s="81" customFormat="1" spans="1:19">
      <c r="A198" s="85">
        <v>6298838</v>
      </c>
      <c r="B198" s="85"/>
      <c r="C198" s="85" t="s">
        <v>335</v>
      </c>
      <c r="D198" s="47" t="s">
        <v>332</v>
      </c>
      <c r="E198" s="47" t="s">
        <v>13</v>
      </c>
      <c r="F198" s="48">
        <v>1900</v>
      </c>
      <c r="G198" s="47">
        <v>2</v>
      </c>
      <c r="H198" s="47">
        <v>1</v>
      </c>
      <c r="I198" s="48">
        <f t="shared" si="6"/>
        <v>3800</v>
      </c>
      <c r="J198" s="89"/>
      <c r="K198" s="88">
        <v>1440598</v>
      </c>
      <c r="L198" s="101"/>
      <c r="M198" s="101"/>
      <c r="N198" s="101"/>
      <c r="O198" s="101"/>
      <c r="P198" s="101"/>
      <c r="Q198" s="52"/>
      <c r="R198" s="52"/>
      <c r="S198" s="52"/>
    </row>
    <row r="199" s="81" customFormat="1" spans="1:19">
      <c r="A199" s="85">
        <v>6299066</v>
      </c>
      <c r="B199" s="85"/>
      <c r="C199" s="85" t="s">
        <v>336</v>
      </c>
      <c r="D199" s="47" t="s">
        <v>337</v>
      </c>
      <c r="E199" s="47" t="s">
        <v>13</v>
      </c>
      <c r="F199" s="48">
        <v>1900</v>
      </c>
      <c r="G199" s="47">
        <v>2</v>
      </c>
      <c r="H199" s="47">
        <v>1</v>
      </c>
      <c r="I199" s="48">
        <v>5700</v>
      </c>
      <c r="J199" s="91"/>
      <c r="K199" s="88">
        <v>1438460</v>
      </c>
      <c r="L199" s="101"/>
      <c r="M199" s="101"/>
      <c r="N199" s="101"/>
      <c r="O199" s="101"/>
      <c r="P199" s="101"/>
      <c r="Q199" s="52"/>
      <c r="R199" s="52"/>
      <c r="S199" s="52"/>
    </row>
    <row r="200" s="81" customFormat="1" spans="1:19">
      <c r="A200" s="85">
        <v>6253563</v>
      </c>
      <c r="B200" s="85"/>
      <c r="C200" s="85" t="s">
        <v>338</v>
      </c>
      <c r="D200" s="47" t="s">
        <v>337</v>
      </c>
      <c r="E200" s="47" t="s">
        <v>13</v>
      </c>
      <c r="F200" s="48">
        <v>2050</v>
      </c>
      <c r="G200" s="47">
        <v>1</v>
      </c>
      <c r="H200" s="47">
        <v>1</v>
      </c>
      <c r="I200" s="48">
        <v>6150</v>
      </c>
      <c r="J200" s="91"/>
      <c r="K200" s="88">
        <v>1432658</v>
      </c>
      <c r="L200" s="101"/>
      <c r="M200" s="101"/>
      <c r="N200" s="101"/>
      <c r="O200" s="101"/>
      <c r="P200" s="101"/>
      <c r="Q200" s="52"/>
      <c r="R200" s="52"/>
      <c r="S200" s="52"/>
    </row>
    <row r="201" s="81" customFormat="1" spans="1:19">
      <c r="A201" s="85">
        <v>6308080</v>
      </c>
      <c r="B201" s="85"/>
      <c r="C201" s="85" t="s">
        <v>339</v>
      </c>
      <c r="D201" s="47" t="s">
        <v>340</v>
      </c>
      <c r="E201" s="47" t="s">
        <v>13</v>
      </c>
      <c r="F201" s="48">
        <v>1900</v>
      </c>
      <c r="G201" s="47">
        <v>2</v>
      </c>
      <c r="H201" s="47">
        <v>1</v>
      </c>
      <c r="I201" s="48">
        <v>1900</v>
      </c>
      <c r="J201" s="89"/>
      <c r="K201" s="88">
        <v>1443656</v>
      </c>
      <c r="L201" s="101"/>
      <c r="M201" s="101"/>
      <c r="N201" s="101"/>
      <c r="O201" s="101"/>
      <c r="P201" s="101"/>
      <c r="Q201" s="52"/>
      <c r="R201" s="52"/>
      <c r="S201" s="52"/>
    </row>
    <row r="202" s="81" customFormat="1" spans="1:19">
      <c r="A202" s="85">
        <v>6276027</v>
      </c>
      <c r="B202" s="85"/>
      <c r="C202" s="85" t="s">
        <v>341</v>
      </c>
      <c r="D202" s="47" t="s">
        <v>342</v>
      </c>
      <c r="E202" s="47" t="s">
        <v>13</v>
      </c>
      <c r="F202" s="48">
        <v>1900</v>
      </c>
      <c r="G202" s="47">
        <v>4</v>
      </c>
      <c r="H202" s="47">
        <v>1</v>
      </c>
      <c r="I202" s="48">
        <v>9500</v>
      </c>
      <c r="J202" s="89"/>
      <c r="K202" s="88">
        <v>1436358</v>
      </c>
      <c r="L202" s="101"/>
      <c r="M202" s="101"/>
      <c r="N202" s="101"/>
      <c r="O202" s="101"/>
      <c r="P202" s="101"/>
      <c r="Q202" s="52"/>
      <c r="R202" s="52"/>
      <c r="S202" s="52"/>
    </row>
    <row r="203" s="81" customFormat="1" spans="1:19">
      <c r="A203" s="85">
        <v>6197190</v>
      </c>
      <c r="B203" s="85"/>
      <c r="C203" s="85" t="s">
        <v>343</v>
      </c>
      <c r="D203" s="47" t="s">
        <v>344</v>
      </c>
      <c r="E203" s="47" t="s">
        <v>13</v>
      </c>
      <c r="F203" s="48">
        <v>2050</v>
      </c>
      <c r="G203" s="47">
        <v>1</v>
      </c>
      <c r="H203" s="47">
        <v>1</v>
      </c>
      <c r="I203" s="48">
        <f t="shared" si="6"/>
        <v>2050</v>
      </c>
      <c r="J203" s="89"/>
      <c r="K203" s="88">
        <v>1415639</v>
      </c>
      <c r="L203" s="101"/>
      <c r="M203" s="101"/>
      <c r="N203" s="101"/>
      <c r="O203" s="101"/>
      <c r="P203" s="101"/>
      <c r="Q203" s="52"/>
      <c r="R203" s="52"/>
      <c r="S203" s="52"/>
    </row>
    <row r="204" s="81" customFormat="1" spans="1:19">
      <c r="A204" s="85">
        <v>6277013</v>
      </c>
      <c r="B204" s="85"/>
      <c r="C204" s="85" t="s">
        <v>345</v>
      </c>
      <c r="D204" s="47" t="s">
        <v>344</v>
      </c>
      <c r="E204" s="47" t="s">
        <v>13</v>
      </c>
      <c r="F204" s="48">
        <v>1900</v>
      </c>
      <c r="G204" s="47">
        <v>1</v>
      </c>
      <c r="H204" s="47">
        <v>1</v>
      </c>
      <c r="I204" s="48">
        <f t="shared" si="6"/>
        <v>1900</v>
      </c>
      <c r="J204" s="114"/>
      <c r="K204" s="88">
        <v>1434326</v>
      </c>
      <c r="L204" s="101"/>
      <c r="M204" s="101"/>
      <c r="N204" s="101"/>
      <c r="O204" s="101"/>
      <c r="P204" s="101"/>
      <c r="Q204" s="52"/>
      <c r="R204" s="52"/>
      <c r="S204" s="52"/>
    </row>
    <row r="205" s="81" customFormat="1" spans="1:19">
      <c r="A205" s="85">
        <v>6234313</v>
      </c>
      <c r="B205" s="85"/>
      <c r="C205" s="85" t="s">
        <v>346</v>
      </c>
      <c r="D205" s="47" t="s">
        <v>347</v>
      </c>
      <c r="E205" s="47" t="s">
        <v>13</v>
      </c>
      <c r="F205" s="48">
        <v>2050</v>
      </c>
      <c r="G205" s="47">
        <v>3</v>
      </c>
      <c r="H205" s="47">
        <v>1</v>
      </c>
      <c r="I205" s="48">
        <f t="shared" si="6"/>
        <v>6150</v>
      </c>
      <c r="J205" s="89"/>
      <c r="K205" s="88">
        <v>1427397</v>
      </c>
      <c r="L205" s="101"/>
      <c r="M205" s="101"/>
      <c r="N205" s="101"/>
      <c r="O205" s="101"/>
      <c r="P205" s="101"/>
      <c r="Q205" s="52"/>
      <c r="R205" s="52"/>
      <c r="S205" s="52"/>
    </row>
    <row r="206" s="81" customFormat="1" spans="1:19">
      <c r="A206" s="85">
        <v>6305149</v>
      </c>
      <c r="B206" s="85"/>
      <c r="C206" s="85" t="s">
        <v>348</v>
      </c>
      <c r="D206" s="47" t="s">
        <v>347</v>
      </c>
      <c r="E206" s="47" t="s">
        <v>13</v>
      </c>
      <c r="F206" s="48">
        <v>1900</v>
      </c>
      <c r="G206" s="47">
        <v>1</v>
      </c>
      <c r="H206" s="47">
        <v>1</v>
      </c>
      <c r="I206" s="48">
        <v>5700</v>
      </c>
      <c r="J206" s="89"/>
      <c r="K206" s="88">
        <v>1443564</v>
      </c>
      <c r="L206" s="101"/>
      <c r="M206" s="101"/>
      <c r="N206" s="101"/>
      <c r="O206" s="101"/>
      <c r="P206" s="101"/>
      <c r="Q206" s="52"/>
      <c r="R206" s="52"/>
      <c r="S206" s="52"/>
    </row>
    <row r="207" s="81" customFormat="1" spans="1:19">
      <c r="A207" s="85">
        <v>6301116</v>
      </c>
      <c r="B207" s="85"/>
      <c r="C207" s="85" t="s">
        <v>349</v>
      </c>
      <c r="D207" s="47" t="s">
        <v>350</v>
      </c>
      <c r="E207" s="47" t="s">
        <v>13</v>
      </c>
      <c r="F207" s="48">
        <v>1900</v>
      </c>
      <c r="G207" s="47">
        <v>2</v>
      </c>
      <c r="H207" s="47">
        <v>1</v>
      </c>
      <c r="I207" s="48">
        <f t="shared" si="6"/>
        <v>3800</v>
      </c>
      <c r="J207" s="114"/>
      <c r="K207" s="88">
        <v>1442857</v>
      </c>
      <c r="L207" s="101"/>
      <c r="M207" s="101"/>
      <c r="N207" s="101"/>
      <c r="O207" s="101"/>
      <c r="P207" s="101"/>
      <c r="Q207" s="52"/>
      <c r="R207" s="52"/>
      <c r="S207" s="52"/>
    </row>
    <row r="208" s="81" customFormat="1" spans="1:19">
      <c r="A208" s="85">
        <v>6299068</v>
      </c>
      <c r="B208" s="85"/>
      <c r="C208" s="85" t="s">
        <v>323</v>
      </c>
      <c r="D208" s="47" t="s">
        <v>351</v>
      </c>
      <c r="E208" s="47" t="s">
        <v>13</v>
      </c>
      <c r="F208" s="48">
        <v>1900</v>
      </c>
      <c r="G208" s="47">
        <v>1</v>
      </c>
      <c r="H208" s="47">
        <v>1</v>
      </c>
      <c r="I208" s="48">
        <f t="shared" si="6"/>
        <v>1900</v>
      </c>
      <c r="J208" s="89"/>
      <c r="K208" s="88">
        <v>1438829</v>
      </c>
      <c r="L208" s="101"/>
      <c r="M208" s="101"/>
      <c r="N208" s="101"/>
      <c r="O208" s="101"/>
      <c r="P208" s="101"/>
      <c r="Q208" s="52"/>
      <c r="R208" s="52"/>
      <c r="S208" s="52"/>
    </row>
    <row r="209" spans="8:19">
      <c r="H209" s="47" t="s">
        <v>218</v>
      </c>
      <c r="I209" s="57">
        <f>SUM(I152:I208)</f>
        <v>332750</v>
      </c>
      <c r="J209" s="115" t="s">
        <v>352</v>
      </c>
      <c r="K209" s="115" t="s">
        <v>353</v>
      </c>
      <c r="Q209" s="52"/>
      <c r="R209" s="52"/>
      <c r="S209" s="52"/>
    </row>
    <row r="210" spans="8:19">
      <c r="H210" s="93" t="s">
        <v>220</v>
      </c>
      <c r="I210" s="57">
        <v>200000</v>
      </c>
      <c r="Q210" s="52"/>
      <c r="R210" s="52"/>
      <c r="S210" s="52"/>
    </row>
    <row r="211" spans="8:19">
      <c r="H211" s="58" t="s">
        <v>221</v>
      </c>
      <c r="I211" s="57">
        <f>I209+I148-I210</f>
        <v>254550</v>
      </c>
      <c r="Q211" s="52"/>
      <c r="R211" s="52"/>
      <c r="S211" s="52"/>
    </row>
    <row r="212" spans="17:19">
      <c r="Q212" s="52"/>
      <c r="R212" s="52"/>
      <c r="S212" s="52"/>
    </row>
    <row r="213" spans="1:19">
      <c r="A213" s="85">
        <v>6319936</v>
      </c>
      <c r="B213" s="85"/>
      <c r="C213" s="85" t="s">
        <v>132</v>
      </c>
      <c r="D213" s="47" t="s">
        <v>351</v>
      </c>
      <c r="E213" s="47" t="s">
        <v>13</v>
      </c>
      <c r="F213" s="48">
        <v>1900</v>
      </c>
      <c r="G213" s="47">
        <v>1</v>
      </c>
      <c r="H213" s="47">
        <v>1</v>
      </c>
      <c r="I213" s="48">
        <f t="shared" ref="I213:I221" si="7">F213*G213*H213</f>
        <v>1900</v>
      </c>
      <c r="J213" s="58"/>
      <c r="K213" s="58">
        <v>1445648</v>
      </c>
      <c r="Q213" s="52"/>
      <c r="R213" s="52"/>
      <c r="S213" s="52"/>
    </row>
    <row r="214" spans="1:19">
      <c r="A214" s="85">
        <v>6319933</v>
      </c>
      <c r="B214" s="85"/>
      <c r="C214" s="85" t="s">
        <v>132</v>
      </c>
      <c r="D214" s="47" t="s">
        <v>351</v>
      </c>
      <c r="E214" s="47" t="s">
        <v>13</v>
      </c>
      <c r="F214" s="48">
        <v>1900</v>
      </c>
      <c r="G214" s="47">
        <v>1</v>
      </c>
      <c r="H214" s="47">
        <v>1</v>
      </c>
      <c r="I214" s="48">
        <f t="shared" si="7"/>
        <v>1900</v>
      </c>
      <c r="J214" s="58"/>
      <c r="K214" s="58">
        <v>1445649</v>
      </c>
      <c r="Q214" s="52"/>
      <c r="R214" s="52"/>
      <c r="S214" s="52"/>
    </row>
    <row r="215" spans="1:19">
      <c r="A215" s="85">
        <v>6321996</v>
      </c>
      <c r="B215" s="85"/>
      <c r="C215" s="85" t="s">
        <v>354</v>
      </c>
      <c r="D215" s="47" t="s">
        <v>355</v>
      </c>
      <c r="E215" s="47" t="s">
        <v>13</v>
      </c>
      <c r="F215" s="48">
        <v>2600</v>
      </c>
      <c r="G215" s="47">
        <v>3</v>
      </c>
      <c r="H215" s="47">
        <v>1</v>
      </c>
      <c r="I215" s="48">
        <f t="shared" si="7"/>
        <v>7800</v>
      </c>
      <c r="J215" s="58"/>
      <c r="K215" s="58">
        <v>1446089</v>
      </c>
      <c r="Q215" s="52"/>
      <c r="R215" s="52"/>
      <c r="S215" s="52"/>
    </row>
    <row r="216" spans="1:19">
      <c r="A216" s="85">
        <v>6314856</v>
      </c>
      <c r="B216" s="85"/>
      <c r="C216" s="85" t="s">
        <v>356</v>
      </c>
      <c r="D216" s="47" t="s">
        <v>357</v>
      </c>
      <c r="E216" s="47" t="s">
        <v>13</v>
      </c>
      <c r="F216" s="48">
        <v>1900</v>
      </c>
      <c r="G216" s="47">
        <v>4</v>
      </c>
      <c r="H216" s="47">
        <v>1</v>
      </c>
      <c r="I216" s="48">
        <f t="shared" si="7"/>
        <v>7600</v>
      </c>
      <c r="J216" s="58"/>
      <c r="K216" s="58">
        <v>1444040</v>
      </c>
      <c r="Q216" s="52"/>
      <c r="R216" s="52"/>
      <c r="S216" s="52"/>
    </row>
    <row r="217" spans="1:19">
      <c r="A217" s="85">
        <v>6299074</v>
      </c>
      <c r="B217" s="85"/>
      <c r="C217" s="85" t="s">
        <v>358</v>
      </c>
      <c r="D217" s="47" t="s">
        <v>359</v>
      </c>
      <c r="E217" s="47" t="s">
        <v>13</v>
      </c>
      <c r="F217" s="48">
        <v>1900</v>
      </c>
      <c r="G217" s="47">
        <v>1</v>
      </c>
      <c r="H217" s="47">
        <v>1</v>
      </c>
      <c r="I217" s="48">
        <f t="shared" si="7"/>
        <v>1900</v>
      </c>
      <c r="J217" s="58"/>
      <c r="K217" s="58">
        <v>1438884</v>
      </c>
      <c r="Q217" s="52"/>
      <c r="R217" s="52"/>
      <c r="S217" s="52"/>
    </row>
    <row r="218" spans="1:19">
      <c r="A218" s="85">
        <v>6316684</v>
      </c>
      <c r="B218" s="85"/>
      <c r="C218" s="85" t="s">
        <v>360</v>
      </c>
      <c r="D218" s="47" t="s">
        <v>361</v>
      </c>
      <c r="E218" s="47" t="s">
        <v>13</v>
      </c>
      <c r="F218" s="48">
        <v>1900</v>
      </c>
      <c r="G218" s="47">
        <v>3</v>
      </c>
      <c r="H218" s="47">
        <v>1</v>
      </c>
      <c r="I218" s="48">
        <f t="shared" si="7"/>
        <v>5700</v>
      </c>
      <c r="J218" s="58"/>
      <c r="K218" s="58">
        <v>1445138</v>
      </c>
      <c r="Q218" s="52"/>
      <c r="R218" s="52"/>
      <c r="S218" s="52"/>
    </row>
    <row r="219" spans="1:19">
      <c r="A219" s="85">
        <v>6330944</v>
      </c>
      <c r="B219" s="85"/>
      <c r="C219" s="85" t="s">
        <v>362</v>
      </c>
      <c r="D219" s="47" t="s">
        <v>363</v>
      </c>
      <c r="E219" s="47" t="s">
        <v>13</v>
      </c>
      <c r="F219" s="48">
        <v>1900</v>
      </c>
      <c r="G219" s="47">
        <v>1</v>
      </c>
      <c r="H219" s="47">
        <v>1</v>
      </c>
      <c r="I219" s="48">
        <f t="shared" si="7"/>
        <v>1900</v>
      </c>
      <c r="J219" s="58"/>
      <c r="K219" s="58">
        <v>1447270</v>
      </c>
      <c r="Q219" s="52"/>
      <c r="R219" s="52"/>
      <c r="S219" s="52"/>
    </row>
    <row r="220" spans="1:19">
      <c r="A220" s="85">
        <v>6316683</v>
      </c>
      <c r="B220" s="85"/>
      <c r="C220" s="85" t="s">
        <v>364</v>
      </c>
      <c r="D220" s="47" t="s">
        <v>365</v>
      </c>
      <c r="E220" s="47" t="s">
        <v>13</v>
      </c>
      <c r="F220" s="48">
        <v>1900</v>
      </c>
      <c r="G220" s="47">
        <v>3</v>
      </c>
      <c r="H220" s="47">
        <v>1</v>
      </c>
      <c r="I220" s="57">
        <v>3800</v>
      </c>
      <c r="J220" s="116"/>
      <c r="K220" s="116">
        <v>1445231</v>
      </c>
      <c r="Q220" s="52"/>
      <c r="R220" s="52"/>
      <c r="S220" s="52"/>
    </row>
    <row r="221" spans="1:19">
      <c r="A221" s="85">
        <v>6330937</v>
      </c>
      <c r="B221" s="86"/>
      <c r="C221" s="85" t="s">
        <v>92</v>
      </c>
      <c r="D221" s="47" t="s">
        <v>366</v>
      </c>
      <c r="E221" s="47" t="s">
        <v>13</v>
      </c>
      <c r="F221" s="48">
        <v>1900</v>
      </c>
      <c r="G221" s="47">
        <v>5</v>
      </c>
      <c r="H221" s="47">
        <v>1</v>
      </c>
      <c r="I221" s="48">
        <f t="shared" si="7"/>
        <v>9500</v>
      </c>
      <c r="J221" s="58"/>
      <c r="K221" s="58">
        <v>1447262</v>
      </c>
      <c r="Q221" s="52"/>
      <c r="R221" s="52"/>
      <c r="S221" s="52"/>
    </row>
    <row r="222" ht="14.25" spans="8:10">
      <c r="H222" s="47" t="s">
        <v>218</v>
      </c>
      <c r="I222" s="57">
        <f>SUM(I213:I221)</f>
        <v>42000</v>
      </c>
      <c r="J222" s="117" t="s">
        <v>367</v>
      </c>
    </row>
    <row r="223" spans="1:9">
      <c r="A223" s="83"/>
      <c r="B223" s="83"/>
      <c r="H223" s="93" t="s">
        <v>220</v>
      </c>
      <c r="I223" s="57">
        <v>200000</v>
      </c>
    </row>
    <row r="224" spans="1:19">
      <c r="A224" s="107"/>
      <c r="B224" s="107"/>
      <c r="H224" s="58" t="s">
        <v>221</v>
      </c>
      <c r="I224" s="57">
        <f>I211+I222-I223</f>
        <v>96550</v>
      </c>
      <c r="Q224" s="52"/>
      <c r="R224" s="52"/>
      <c r="S224" s="52"/>
    </row>
    <row r="225" spans="17:19">
      <c r="Q225" s="52"/>
      <c r="R225" s="52"/>
      <c r="S225" s="52"/>
    </row>
    <row r="226" spans="17:19">
      <c r="Q226" s="52"/>
      <c r="R226" s="52"/>
      <c r="S226" s="52"/>
    </row>
    <row r="227" spans="17:19">
      <c r="Q227" s="52"/>
      <c r="R227" s="52"/>
      <c r="S227" s="52"/>
    </row>
    <row r="228" spans="1:19">
      <c r="A228" s="44">
        <v>6314892</v>
      </c>
      <c r="B228" s="44"/>
      <c r="C228" s="44" t="s">
        <v>368</v>
      </c>
      <c r="D228" s="46" t="s">
        <v>369</v>
      </c>
      <c r="E228" s="46" t="s">
        <v>13</v>
      </c>
      <c r="F228" s="49">
        <v>1900</v>
      </c>
      <c r="G228" s="46">
        <v>1</v>
      </c>
      <c r="H228" s="46">
        <v>1</v>
      </c>
      <c r="I228" s="49">
        <f>F228*G228*H228</f>
        <v>1900</v>
      </c>
      <c r="J228" s="118"/>
      <c r="K228" s="44">
        <v>1444512</v>
      </c>
      <c r="Q228" s="52"/>
      <c r="R228" s="52"/>
      <c r="S228" s="52"/>
    </row>
    <row r="229" spans="1:19">
      <c r="A229" s="44">
        <v>6314869</v>
      </c>
      <c r="B229" s="44"/>
      <c r="C229" s="44" t="s">
        <v>370</v>
      </c>
      <c r="D229" s="46" t="s">
        <v>347</v>
      </c>
      <c r="E229" s="46" t="s">
        <v>13</v>
      </c>
      <c r="F229" s="49">
        <v>2600</v>
      </c>
      <c r="G229" s="46">
        <v>3</v>
      </c>
      <c r="H229" s="46">
        <v>1</v>
      </c>
      <c r="I229" s="49">
        <v>5200</v>
      </c>
      <c r="J229" s="118"/>
      <c r="K229" s="44">
        <v>1444222</v>
      </c>
      <c r="Q229" s="52"/>
      <c r="R229" s="52"/>
      <c r="S229" s="52"/>
    </row>
    <row r="230" spans="1:19">
      <c r="A230" s="44">
        <v>6314878</v>
      </c>
      <c r="B230" s="44"/>
      <c r="C230" s="44" t="s">
        <v>371</v>
      </c>
      <c r="D230" s="46" t="s">
        <v>372</v>
      </c>
      <c r="E230" s="46" t="s">
        <v>13</v>
      </c>
      <c r="F230" s="49">
        <v>1900</v>
      </c>
      <c r="G230" s="46">
        <v>2</v>
      </c>
      <c r="H230" s="46">
        <v>2</v>
      </c>
      <c r="I230" s="49">
        <v>7600</v>
      </c>
      <c r="J230" s="118"/>
      <c r="K230" s="44">
        <v>1444393</v>
      </c>
      <c r="Q230" s="52"/>
      <c r="R230" s="52"/>
      <c r="S230" s="52"/>
    </row>
    <row r="231" spans="1:19">
      <c r="A231" s="44">
        <v>6298829</v>
      </c>
      <c r="B231" s="44"/>
      <c r="C231" s="44" t="s">
        <v>373</v>
      </c>
      <c r="D231" s="46" t="s">
        <v>374</v>
      </c>
      <c r="E231" s="46" t="s">
        <v>13</v>
      </c>
      <c r="F231" s="49">
        <v>1900</v>
      </c>
      <c r="G231" s="46">
        <v>4</v>
      </c>
      <c r="H231" s="46">
        <v>1</v>
      </c>
      <c r="I231" s="49">
        <v>7600</v>
      </c>
      <c r="J231" s="118"/>
      <c r="K231" s="44">
        <v>1441797</v>
      </c>
      <c r="Q231" s="52"/>
      <c r="R231" s="52"/>
      <c r="S231" s="52"/>
    </row>
    <row r="232" spans="1:11">
      <c r="A232" s="44">
        <v>6330945</v>
      </c>
      <c r="B232" s="44"/>
      <c r="C232" s="44" t="s">
        <v>375</v>
      </c>
      <c r="D232" s="46" t="s">
        <v>376</v>
      </c>
      <c r="E232" s="46" t="s">
        <v>13</v>
      </c>
      <c r="F232" s="49">
        <v>1900</v>
      </c>
      <c r="G232" s="46">
        <v>1</v>
      </c>
      <c r="H232" s="46">
        <v>4</v>
      </c>
      <c r="I232" s="49">
        <v>7600</v>
      </c>
      <c r="J232" s="118"/>
      <c r="K232" s="44">
        <v>1447877</v>
      </c>
    </row>
    <row r="233" spans="1:11">
      <c r="A233" s="44">
        <v>6309163</v>
      </c>
      <c r="B233" s="44"/>
      <c r="C233" s="44" t="s">
        <v>377</v>
      </c>
      <c r="D233" s="46" t="s">
        <v>376</v>
      </c>
      <c r="E233" s="46" t="s">
        <v>13</v>
      </c>
      <c r="F233" s="49">
        <v>1900</v>
      </c>
      <c r="G233" s="46">
        <v>1</v>
      </c>
      <c r="H233" s="46">
        <v>1</v>
      </c>
      <c r="I233" s="49">
        <v>1900</v>
      </c>
      <c r="J233" s="118"/>
      <c r="K233" s="44">
        <v>1443972</v>
      </c>
    </row>
    <row r="234" ht="14.25" spans="1:11">
      <c r="A234" s="108">
        <v>6330951</v>
      </c>
      <c r="B234" s="108"/>
      <c r="C234" s="108" t="s">
        <v>378</v>
      </c>
      <c r="D234" s="109" t="s">
        <v>379</v>
      </c>
      <c r="E234" s="109" t="s">
        <v>13</v>
      </c>
      <c r="F234" s="110">
        <v>1900</v>
      </c>
      <c r="G234" s="109">
        <v>5</v>
      </c>
      <c r="H234" s="109">
        <v>1</v>
      </c>
      <c r="I234" s="110">
        <v>9500</v>
      </c>
      <c r="J234" s="119"/>
      <c r="K234" s="108">
        <v>1447966</v>
      </c>
    </row>
    <row r="235" ht="14.25" spans="1:11">
      <c r="A235" s="111">
        <v>6319938</v>
      </c>
      <c r="B235" s="111"/>
      <c r="C235" s="111" t="s">
        <v>380</v>
      </c>
      <c r="D235" s="112" t="s">
        <v>381</v>
      </c>
      <c r="E235" s="112" t="s">
        <v>13</v>
      </c>
      <c r="F235" s="113">
        <v>1900</v>
      </c>
      <c r="G235" s="112">
        <v>5</v>
      </c>
      <c r="H235" s="112">
        <v>4</v>
      </c>
      <c r="I235" s="113">
        <v>38000</v>
      </c>
      <c r="J235" s="120"/>
      <c r="K235" s="111">
        <v>1445739</v>
      </c>
    </row>
    <row r="236" spans="1:11">
      <c r="A236" s="44">
        <v>6319944</v>
      </c>
      <c r="B236" s="44"/>
      <c r="C236" s="44" t="s">
        <v>382</v>
      </c>
      <c r="D236" s="46" t="s">
        <v>381</v>
      </c>
      <c r="E236" s="46" t="s">
        <v>13</v>
      </c>
      <c r="F236" s="49">
        <v>1900</v>
      </c>
      <c r="G236" s="46">
        <v>5</v>
      </c>
      <c r="H236" s="46">
        <v>1</v>
      </c>
      <c r="I236" s="49">
        <v>9500</v>
      </c>
      <c r="J236" s="118"/>
      <c r="K236" s="44">
        <v>1445749</v>
      </c>
    </row>
    <row r="237" spans="1:11">
      <c r="A237" s="44">
        <v>6351455</v>
      </c>
      <c r="B237" s="44"/>
      <c r="C237" s="44" t="s">
        <v>383</v>
      </c>
      <c r="D237" s="46" t="s">
        <v>384</v>
      </c>
      <c r="E237" s="46" t="s">
        <v>13</v>
      </c>
      <c r="F237" s="49">
        <v>1700</v>
      </c>
      <c r="G237" s="46">
        <v>4</v>
      </c>
      <c r="H237" s="46">
        <v>2</v>
      </c>
      <c r="I237" s="49">
        <v>13600</v>
      </c>
      <c r="J237" s="118"/>
      <c r="K237" s="44">
        <v>1452253</v>
      </c>
    </row>
    <row r="238" spans="1:11">
      <c r="A238" s="44">
        <v>6357655</v>
      </c>
      <c r="B238" s="44"/>
      <c r="C238" s="44" t="s">
        <v>385</v>
      </c>
      <c r="D238" s="46" t="s">
        <v>386</v>
      </c>
      <c r="E238" s="46" t="s">
        <v>13</v>
      </c>
      <c r="F238" s="49">
        <v>1700</v>
      </c>
      <c r="G238" s="46">
        <v>4</v>
      </c>
      <c r="H238" s="46">
        <v>1</v>
      </c>
      <c r="I238" s="49">
        <v>6800</v>
      </c>
      <c r="J238" s="118"/>
      <c r="K238" s="44">
        <v>1452208</v>
      </c>
    </row>
    <row r="239" spans="8:10">
      <c r="H239" s="47" t="s">
        <v>218</v>
      </c>
      <c r="I239" s="57">
        <f>SUM(I228:I238)</f>
        <v>109200</v>
      </c>
      <c r="J239" s="35" t="s">
        <v>387</v>
      </c>
    </row>
    <row r="240" spans="8:9">
      <c r="H240" s="93" t="s">
        <v>220</v>
      </c>
      <c r="I240" s="57">
        <v>200000</v>
      </c>
    </row>
    <row r="241" spans="8:9">
      <c r="H241" s="58" t="s">
        <v>221</v>
      </c>
      <c r="I241" s="57">
        <f>I224+I239-I240</f>
        <v>5750</v>
      </c>
    </row>
    <row r="242" s="35" customFormat="1" spans="12:19">
      <c r="L242" s="83"/>
      <c r="M242" s="83"/>
      <c r="N242" s="83"/>
      <c r="O242" s="83"/>
      <c r="P242" s="83"/>
      <c r="Q242" s="83"/>
      <c r="R242" s="83"/>
      <c r="S242" s="83"/>
    </row>
    <row r="243" s="35" customFormat="1" spans="1:19">
      <c r="A243" s="44">
        <v>6309152</v>
      </c>
      <c r="B243" s="44"/>
      <c r="C243" s="44" t="s">
        <v>388</v>
      </c>
      <c r="D243" s="46" t="s">
        <v>372</v>
      </c>
      <c r="E243" s="46" t="s">
        <v>13</v>
      </c>
      <c r="F243" s="49">
        <v>1900</v>
      </c>
      <c r="G243" s="46">
        <v>2</v>
      </c>
      <c r="H243" s="46">
        <v>1</v>
      </c>
      <c r="I243" s="49">
        <f>F243*G243*H243</f>
        <v>3800</v>
      </c>
      <c r="J243" s="45"/>
      <c r="K243" s="44">
        <v>1443969</v>
      </c>
      <c r="L243" s="83"/>
      <c r="M243" s="83"/>
      <c r="N243" s="60"/>
      <c r="O243" s="60"/>
      <c r="P243" s="60"/>
      <c r="Q243" s="83"/>
      <c r="R243" s="83"/>
      <c r="S243" s="83"/>
    </row>
    <row r="244" s="36" customFormat="1" spans="1:16">
      <c r="A244" s="85">
        <v>6366947</v>
      </c>
      <c r="B244" s="85"/>
      <c r="C244" s="85" t="s">
        <v>389</v>
      </c>
      <c r="D244" s="47" t="s">
        <v>390</v>
      </c>
      <c r="E244" s="47" t="s">
        <v>13</v>
      </c>
      <c r="F244" s="48">
        <v>1700</v>
      </c>
      <c r="G244" s="47">
        <v>5</v>
      </c>
      <c r="H244" s="47">
        <v>1</v>
      </c>
      <c r="I244" s="48">
        <f t="shared" ref="I244:I249" si="8">F244*G244*H244</f>
        <v>8500</v>
      </c>
      <c r="J244" s="118"/>
      <c r="K244" s="44">
        <v>1455309</v>
      </c>
      <c r="L244" s="83"/>
      <c r="M244" s="83"/>
      <c r="N244" s="60"/>
      <c r="O244" s="52"/>
      <c r="P244" s="52"/>
    </row>
    <row r="245" s="36" customFormat="1" spans="1:16">
      <c r="A245" s="85">
        <v>6368669</v>
      </c>
      <c r="B245" s="85">
        <v>6368668</v>
      </c>
      <c r="C245" s="85" t="s">
        <v>391</v>
      </c>
      <c r="D245" s="47" t="s">
        <v>392</v>
      </c>
      <c r="E245" s="47" t="s">
        <v>13</v>
      </c>
      <c r="F245" s="48">
        <v>1700</v>
      </c>
      <c r="G245" s="47">
        <v>4</v>
      </c>
      <c r="H245" s="47">
        <v>2</v>
      </c>
      <c r="I245" s="48">
        <f t="shared" si="8"/>
        <v>13600</v>
      </c>
      <c r="J245" s="118"/>
      <c r="K245" s="44">
        <v>1456085</v>
      </c>
      <c r="L245" s="83"/>
      <c r="M245" s="83"/>
      <c r="N245" s="60"/>
      <c r="O245" s="52"/>
      <c r="P245" s="52"/>
    </row>
    <row r="246" s="36" customFormat="1" spans="1:16">
      <c r="A246" s="85">
        <v>6372611</v>
      </c>
      <c r="B246" s="85"/>
      <c r="C246" s="85" t="s">
        <v>393</v>
      </c>
      <c r="D246" s="47" t="s">
        <v>392</v>
      </c>
      <c r="E246" s="47" t="s">
        <v>13</v>
      </c>
      <c r="F246" s="48">
        <v>1700</v>
      </c>
      <c r="G246" s="47">
        <v>4</v>
      </c>
      <c r="H246" s="47">
        <v>1</v>
      </c>
      <c r="I246" s="48">
        <f t="shared" si="8"/>
        <v>6800</v>
      </c>
      <c r="J246" s="118"/>
      <c r="K246" s="44">
        <v>1457262</v>
      </c>
      <c r="L246" s="83"/>
      <c r="M246" s="83"/>
      <c r="N246" s="60"/>
      <c r="O246" s="52"/>
      <c r="P246" s="52"/>
    </row>
    <row r="247" s="36" customFormat="1" spans="1:16">
      <c r="A247" s="85">
        <v>6366896</v>
      </c>
      <c r="B247" s="85"/>
      <c r="C247" s="85" t="s">
        <v>394</v>
      </c>
      <c r="D247" s="47" t="s">
        <v>395</v>
      </c>
      <c r="E247" s="47" t="s">
        <v>13</v>
      </c>
      <c r="F247" s="48">
        <v>1700</v>
      </c>
      <c r="G247" s="47">
        <v>1</v>
      </c>
      <c r="H247" s="47">
        <v>1</v>
      </c>
      <c r="I247" s="48">
        <f t="shared" si="8"/>
        <v>1700</v>
      </c>
      <c r="J247" s="118"/>
      <c r="K247" s="44">
        <v>1454238</v>
      </c>
      <c r="L247" s="83"/>
      <c r="M247" s="83"/>
      <c r="N247" s="60"/>
      <c r="O247" s="52"/>
      <c r="P247" s="52"/>
    </row>
    <row r="248" s="36" customFormat="1" spans="1:16">
      <c r="A248" s="85">
        <v>6368675</v>
      </c>
      <c r="B248" s="85">
        <v>6368673</v>
      </c>
      <c r="C248" s="85" t="s">
        <v>396</v>
      </c>
      <c r="D248" s="47" t="s">
        <v>386</v>
      </c>
      <c r="E248" s="47" t="s">
        <v>13</v>
      </c>
      <c r="F248" s="48">
        <v>1700</v>
      </c>
      <c r="G248" s="47">
        <v>4</v>
      </c>
      <c r="H248" s="47">
        <v>1</v>
      </c>
      <c r="I248" s="48">
        <v>13600</v>
      </c>
      <c r="J248" s="118"/>
      <c r="K248" s="44">
        <v>1455956</v>
      </c>
      <c r="L248" s="83"/>
      <c r="M248" s="83"/>
      <c r="N248" s="60"/>
      <c r="O248" s="52"/>
      <c r="P248" s="52"/>
    </row>
    <row r="249" s="36" customFormat="1" spans="1:16">
      <c r="A249" s="85">
        <v>6366933</v>
      </c>
      <c r="B249" s="85"/>
      <c r="C249" s="85" t="s">
        <v>397</v>
      </c>
      <c r="D249" s="47" t="s">
        <v>398</v>
      </c>
      <c r="E249" s="47" t="s">
        <v>13</v>
      </c>
      <c r="F249" s="48">
        <v>1700</v>
      </c>
      <c r="G249" s="47">
        <v>3</v>
      </c>
      <c r="H249" s="47">
        <v>1</v>
      </c>
      <c r="I249" s="48">
        <f t="shared" si="8"/>
        <v>5100</v>
      </c>
      <c r="J249" s="118"/>
      <c r="K249" s="44">
        <v>1455613</v>
      </c>
      <c r="L249" s="83"/>
      <c r="M249" s="83"/>
      <c r="N249" s="60"/>
      <c r="O249" s="52"/>
      <c r="P249" s="52"/>
    </row>
    <row r="250" spans="8:16">
      <c r="H250" s="47" t="s">
        <v>218</v>
      </c>
      <c r="I250" s="57">
        <f>SUM(I243:I249)</f>
        <v>53100</v>
      </c>
      <c r="J250" s="35" t="s">
        <v>399</v>
      </c>
      <c r="N250" s="52"/>
      <c r="O250" s="52"/>
      <c r="P250" s="52"/>
    </row>
    <row r="251" spans="8:16">
      <c r="H251" s="93" t="s">
        <v>220</v>
      </c>
      <c r="I251" s="57">
        <v>200000</v>
      </c>
      <c r="N251" s="52"/>
      <c r="O251" s="52"/>
      <c r="P251" s="52"/>
    </row>
    <row r="252" spans="8:16">
      <c r="H252" s="58" t="s">
        <v>221</v>
      </c>
      <c r="I252" s="57">
        <f>I241+I250-I251</f>
        <v>-141150</v>
      </c>
      <c r="N252" s="52"/>
      <c r="O252" s="52"/>
      <c r="P252" s="52"/>
    </row>
    <row r="253" spans="14:16">
      <c r="N253" s="52"/>
      <c r="O253" s="52"/>
      <c r="P253" s="52"/>
    </row>
    <row r="254" spans="14:16">
      <c r="N254" s="60"/>
      <c r="O254" s="52"/>
      <c r="P254" s="52"/>
    </row>
    <row r="255" spans="14:16">
      <c r="N255" s="52"/>
      <c r="O255" s="52"/>
      <c r="P255" s="52"/>
    </row>
    <row r="256" ht="17.25" spans="9:16">
      <c r="I256" s="77" t="s">
        <v>400</v>
      </c>
      <c r="J256" s="78">
        <v>58850</v>
      </c>
      <c r="K256" s="78" t="s">
        <v>401</v>
      </c>
      <c r="N256" s="52"/>
      <c r="O256" s="52"/>
      <c r="P256" s="52"/>
    </row>
    <row r="257" ht="16.5" spans="9:16">
      <c r="I257" s="78" t="s">
        <v>402</v>
      </c>
      <c r="J257" s="78">
        <v>-200000</v>
      </c>
      <c r="K257" s="78"/>
      <c r="N257" s="52"/>
      <c r="O257" s="52"/>
      <c r="P257" s="52"/>
    </row>
    <row r="258" ht="16.5" spans="9:16">
      <c r="I258" s="78" t="s">
        <v>403</v>
      </c>
      <c r="J258" s="78">
        <v>-400000</v>
      </c>
      <c r="K258" s="78"/>
      <c r="N258" s="52"/>
      <c r="O258" s="52"/>
      <c r="P258" s="52"/>
    </row>
    <row r="259" ht="16.5" spans="9:16">
      <c r="I259" s="78" t="s">
        <v>404</v>
      </c>
      <c r="J259" s="78">
        <v>20900</v>
      </c>
      <c r="K259" s="78"/>
      <c r="N259" s="52"/>
      <c r="O259" s="52"/>
      <c r="P259" s="52"/>
    </row>
    <row r="260" ht="16.5" spans="9:16">
      <c r="I260" s="78" t="s">
        <v>405</v>
      </c>
      <c r="J260" s="78">
        <v>151700</v>
      </c>
      <c r="K260" s="78"/>
      <c r="N260" s="52"/>
      <c r="O260" s="52"/>
      <c r="P260" s="52"/>
    </row>
    <row r="261" ht="16.5" spans="9:16">
      <c r="I261" s="78" t="s">
        <v>406</v>
      </c>
      <c r="J261" s="78">
        <v>164025</v>
      </c>
      <c r="K261" s="78"/>
      <c r="N261" s="52"/>
      <c r="O261" s="52"/>
      <c r="P261" s="52"/>
    </row>
    <row r="262" ht="16.5" spans="9:16">
      <c r="I262" s="78" t="s">
        <v>407</v>
      </c>
      <c r="J262" s="78">
        <f>SUM(J256:J261)</f>
        <v>-204525</v>
      </c>
      <c r="K262" s="78"/>
      <c r="N262" s="52"/>
      <c r="O262" s="52"/>
      <c r="P262" s="52"/>
    </row>
  </sheetData>
  <mergeCells count="3">
    <mergeCell ref="A1:J1"/>
    <mergeCell ref="A3:I3"/>
    <mergeCell ref="A151:I151"/>
  </mergeCells>
  <conditionalFormatting sqref="A4:A127">
    <cfRule type="duplicateValues" dxfId="0" priority="1"/>
  </conditionalFormatting>
  <conditionalFormatting sqref="K152:K185 K187:K208">
    <cfRule type="duplicateValues" dxfId="0" priority="2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5"/>
  <sheetViews>
    <sheetView topLeftCell="A148" workbookViewId="0">
      <selection activeCell="A159" sqref="A159:K161"/>
    </sheetView>
  </sheetViews>
  <sheetFormatPr defaultColWidth="9" defaultRowHeight="13.5"/>
  <cols>
    <col min="1" max="1" width="9" style="35" customWidth="1"/>
    <col min="2" max="2" width="13.5" style="35" customWidth="1"/>
    <col min="3" max="3" width="17" style="38" customWidth="1"/>
    <col min="4" max="4" width="16.75" style="35" customWidth="1"/>
    <col min="5" max="5" width="7.75" style="35" customWidth="1"/>
    <col min="6" max="6" width="13.75" style="35" customWidth="1"/>
    <col min="7" max="7" width="11.625" style="35" customWidth="1"/>
    <col min="8" max="8" width="12.125" style="35" customWidth="1"/>
    <col min="9" max="9" width="25.625" style="35" customWidth="1"/>
    <col min="10" max="10" width="36.375" style="35" customWidth="1"/>
    <col min="11" max="11" width="25" style="35" customWidth="1"/>
    <col min="12" max="15" width="9" style="35"/>
    <col min="16" max="16" width="16.25" style="35"/>
    <col min="17" max="16384" width="9" style="35"/>
  </cols>
  <sheetData>
    <row r="1" s="35" customFormat="1" spans="1:18">
      <c r="A1" s="39" t="s">
        <v>0</v>
      </c>
      <c r="B1" s="39"/>
      <c r="C1" s="40"/>
      <c r="D1" s="40"/>
      <c r="E1" s="40"/>
      <c r="F1" s="40"/>
      <c r="G1" s="40"/>
      <c r="H1" s="40"/>
      <c r="I1" s="40"/>
      <c r="J1" s="40"/>
      <c r="K1" s="40"/>
      <c r="P1" s="52"/>
      <c r="Q1" s="52"/>
      <c r="R1" s="60"/>
    </row>
    <row r="2" s="35" customFormat="1" spans="1:18">
      <c r="A2" s="39" t="s">
        <v>1</v>
      </c>
      <c r="B2" s="39" t="s">
        <v>2</v>
      </c>
      <c r="C2" s="41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8</v>
      </c>
      <c r="I2" s="53">
        <v>950</v>
      </c>
      <c r="J2" s="54" t="s">
        <v>9</v>
      </c>
      <c r="K2" s="54" t="s">
        <v>253</v>
      </c>
      <c r="P2" s="52"/>
      <c r="Q2" s="52"/>
      <c r="R2" s="60"/>
    </row>
    <row r="3" s="35" customFormat="1" spans="1:18">
      <c r="A3" s="42"/>
      <c r="B3" s="43"/>
      <c r="C3" s="43"/>
      <c r="D3" s="43"/>
      <c r="E3" s="43"/>
      <c r="F3" s="43"/>
      <c r="G3" s="43"/>
      <c r="H3" s="43"/>
      <c r="I3" s="55"/>
      <c r="J3" s="54" t="s">
        <v>10</v>
      </c>
      <c r="K3" s="54"/>
      <c r="P3" s="52"/>
      <c r="Q3" s="52"/>
      <c r="R3" s="60"/>
    </row>
    <row r="4" s="36" customFormat="1" customHeight="1" spans="1:21">
      <c r="A4" s="44">
        <v>6414017</v>
      </c>
      <c r="B4" s="44"/>
      <c r="C4" s="45" t="s">
        <v>408</v>
      </c>
      <c r="D4" s="46" t="s">
        <v>409</v>
      </c>
      <c r="E4" s="47" t="s">
        <v>13</v>
      </c>
      <c r="F4" s="48">
        <v>950</v>
      </c>
      <c r="G4" s="47">
        <v>4</v>
      </c>
      <c r="H4" s="47">
        <v>1</v>
      </c>
      <c r="I4" s="48">
        <f t="shared" ref="I4:I13" si="0">F4*G4*H4</f>
        <v>3800</v>
      </c>
      <c r="J4" s="51"/>
      <c r="K4" s="56"/>
      <c r="L4" s="36">
        <v>1469391</v>
      </c>
      <c r="M4" s="35"/>
      <c r="N4" s="35"/>
      <c r="O4" s="35"/>
      <c r="P4" s="52"/>
      <c r="Q4" s="52"/>
      <c r="R4" s="60"/>
      <c r="S4" s="35"/>
      <c r="T4" s="35"/>
      <c r="U4" s="35"/>
    </row>
    <row r="5" s="36" customFormat="1" customHeight="1" spans="1:21">
      <c r="A5" s="44">
        <v>6457421</v>
      </c>
      <c r="B5" s="44"/>
      <c r="C5" s="45" t="s">
        <v>410</v>
      </c>
      <c r="D5" s="46" t="s">
        <v>411</v>
      </c>
      <c r="E5" s="47" t="s">
        <v>13</v>
      </c>
      <c r="F5" s="48">
        <v>950</v>
      </c>
      <c r="G5" s="47">
        <v>2</v>
      </c>
      <c r="H5" s="47">
        <v>1</v>
      </c>
      <c r="I5" s="48">
        <f t="shared" si="0"/>
        <v>1900</v>
      </c>
      <c r="J5" s="51"/>
      <c r="K5" s="56"/>
      <c r="L5" s="36">
        <v>1482138</v>
      </c>
      <c r="M5" s="35"/>
      <c r="N5" s="35"/>
      <c r="O5" s="35"/>
      <c r="P5" s="52"/>
      <c r="Q5" s="52"/>
      <c r="R5" s="60"/>
      <c r="S5" s="35"/>
      <c r="T5" s="35"/>
      <c r="U5" s="35"/>
    </row>
    <row r="6" s="36" customFormat="1" customHeight="1" spans="1:21">
      <c r="A6" s="44">
        <v>6467275</v>
      </c>
      <c r="B6" s="44"/>
      <c r="C6" s="45" t="s">
        <v>412</v>
      </c>
      <c r="D6" s="46" t="s">
        <v>413</v>
      </c>
      <c r="E6" s="47" t="s">
        <v>13</v>
      </c>
      <c r="F6" s="48">
        <v>950</v>
      </c>
      <c r="G6" s="47">
        <v>2</v>
      </c>
      <c r="H6" s="47">
        <v>1</v>
      </c>
      <c r="I6" s="48">
        <f t="shared" si="0"/>
        <v>1900</v>
      </c>
      <c r="J6" s="51"/>
      <c r="K6" s="56"/>
      <c r="L6" s="36">
        <v>1486093</v>
      </c>
      <c r="M6" s="35"/>
      <c r="N6" s="35"/>
      <c r="O6" s="35"/>
      <c r="P6" s="52"/>
      <c r="Q6" s="52"/>
      <c r="R6" s="60"/>
      <c r="S6" s="35"/>
      <c r="T6" s="35"/>
      <c r="U6" s="35"/>
    </row>
    <row r="7" s="36" customFormat="1" customHeight="1" spans="1:21">
      <c r="A7" s="44">
        <v>6476258</v>
      </c>
      <c r="B7" s="44"/>
      <c r="C7" s="45" t="s">
        <v>414</v>
      </c>
      <c r="D7" s="46" t="s">
        <v>415</v>
      </c>
      <c r="E7" s="47" t="s">
        <v>13</v>
      </c>
      <c r="F7" s="48">
        <v>950</v>
      </c>
      <c r="G7" s="47">
        <v>4</v>
      </c>
      <c r="H7" s="47">
        <v>1</v>
      </c>
      <c r="I7" s="48">
        <f t="shared" si="0"/>
        <v>3800</v>
      </c>
      <c r="J7" s="51"/>
      <c r="K7" s="56"/>
      <c r="L7" s="36">
        <v>1488686</v>
      </c>
      <c r="M7" s="35"/>
      <c r="N7" s="35"/>
      <c r="O7" s="35"/>
      <c r="P7" s="52"/>
      <c r="Q7" s="52"/>
      <c r="R7" s="60"/>
      <c r="S7" s="35"/>
      <c r="T7" s="35"/>
      <c r="U7" s="35"/>
    </row>
    <row r="8" s="36" customFormat="1" customHeight="1" spans="1:21">
      <c r="A8" s="44">
        <v>6462827</v>
      </c>
      <c r="B8" s="44"/>
      <c r="C8" s="45" t="s">
        <v>416</v>
      </c>
      <c r="D8" s="46" t="s">
        <v>417</v>
      </c>
      <c r="E8" s="47" t="s">
        <v>13</v>
      </c>
      <c r="F8" s="48">
        <v>950</v>
      </c>
      <c r="G8" s="47">
        <v>1</v>
      </c>
      <c r="H8" s="47">
        <v>1</v>
      </c>
      <c r="I8" s="48">
        <f t="shared" si="0"/>
        <v>950</v>
      </c>
      <c r="J8" s="51"/>
      <c r="K8" s="56"/>
      <c r="L8" s="36">
        <v>1483863</v>
      </c>
      <c r="M8" s="35"/>
      <c r="N8" s="35"/>
      <c r="O8" s="35"/>
      <c r="P8" s="52"/>
      <c r="Q8" s="52"/>
      <c r="R8" s="60"/>
      <c r="S8" s="35"/>
      <c r="T8" s="35"/>
      <c r="U8" s="35"/>
    </row>
    <row r="9" s="36" customFormat="1" customHeight="1" spans="1:21">
      <c r="A9" s="44">
        <v>6457414</v>
      </c>
      <c r="B9" s="44"/>
      <c r="C9" s="45" t="s">
        <v>418</v>
      </c>
      <c r="D9" s="46" t="s">
        <v>419</v>
      </c>
      <c r="E9" s="47" t="s">
        <v>13</v>
      </c>
      <c r="F9" s="48">
        <v>950</v>
      </c>
      <c r="G9" s="47">
        <v>4</v>
      </c>
      <c r="H9" s="47">
        <v>1</v>
      </c>
      <c r="I9" s="48">
        <f t="shared" si="0"/>
        <v>3800</v>
      </c>
      <c r="J9" s="51"/>
      <c r="K9" s="56"/>
      <c r="L9" s="36">
        <v>1483160</v>
      </c>
      <c r="M9" s="35"/>
      <c r="N9" s="35"/>
      <c r="O9" s="35"/>
      <c r="P9" s="52"/>
      <c r="Q9" s="52"/>
      <c r="R9" s="60"/>
      <c r="S9" s="35"/>
      <c r="T9" s="35"/>
      <c r="U9" s="35"/>
    </row>
    <row r="10" s="36" customFormat="1" customHeight="1" spans="1:21">
      <c r="A10" s="44">
        <v>6429980</v>
      </c>
      <c r="B10" s="44"/>
      <c r="C10" s="45" t="s">
        <v>420</v>
      </c>
      <c r="D10" s="46" t="s">
        <v>421</v>
      </c>
      <c r="E10" s="47" t="s">
        <v>13</v>
      </c>
      <c r="F10" s="48">
        <v>950</v>
      </c>
      <c r="G10" s="47">
        <v>2</v>
      </c>
      <c r="H10" s="47">
        <v>1</v>
      </c>
      <c r="I10" s="48">
        <f t="shared" si="0"/>
        <v>1900</v>
      </c>
      <c r="J10" s="51"/>
      <c r="K10" s="56"/>
      <c r="L10" s="36">
        <v>1474098</v>
      </c>
      <c r="M10" s="35"/>
      <c r="N10" s="35"/>
      <c r="O10" s="35"/>
      <c r="P10" s="52"/>
      <c r="Q10" s="52"/>
      <c r="R10" s="60"/>
      <c r="S10" s="35"/>
      <c r="T10" s="35"/>
      <c r="U10" s="35"/>
    </row>
    <row r="11" s="36" customFormat="1" customHeight="1" spans="1:21">
      <c r="A11" s="44">
        <v>6474690</v>
      </c>
      <c r="B11" s="44"/>
      <c r="C11" s="45" t="s">
        <v>422</v>
      </c>
      <c r="D11" s="46" t="s">
        <v>423</v>
      </c>
      <c r="E11" s="47" t="s">
        <v>13</v>
      </c>
      <c r="F11" s="48">
        <v>950</v>
      </c>
      <c r="G11" s="47">
        <v>1</v>
      </c>
      <c r="H11" s="47">
        <v>1</v>
      </c>
      <c r="I11" s="48">
        <f t="shared" si="0"/>
        <v>950</v>
      </c>
      <c r="J11" s="51"/>
      <c r="K11" s="56"/>
      <c r="L11" s="36">
        <v>1487994</v>
      </c>
      <c r="M11" s="35"/>
      <c r="N11" s="35"/>
      <c r="O11" s="35"/>
      <c r="P11" s="52"/>
      <c r="Q11" s="52"/>
      <c r="R11" s="60"/>
      <c r="S11" s="35"/>
      <c r="T11" s="35"/>
      <c r="U11" s="35"/>
    </row>
    <row r="12" s="36" customFormat="1" customHeight="1" spans="1:21">
      <c r="A12" s="44">
        <v>6474689</v>
      </c>
      <c r="B12" s="44"/>
      <c r="C12" s="45" t="s">
        <v>424</v>
      </c>
      <c r="D12" s="46" t="s">
        <v>425</v>
      </c>
      <c r="E12" s="47" t="s">
        <v>13</v>
      </c>
      <c r="F12" s="48">
        <v>950</v>
      </c>
      <c r="G12" s="47">
        <v>1</v>
      </c>
      <c r="H12" s="47">
        <v>1</v>
      </c>
      <c r="I12" s="48">
        <f t="shared" si="0"/>
        <v>950</v>
      </c>
      <c r="J12" s="51"/>
      <c r="K12" s="56"/>
      <c r="L12" s="36">
        <v>1487994</v>
      </c>
      <c r="M12" s="35"/>
      <c r="N12" s="35"/>
      <c r="O12" s="35"/>
      <c r="P12" s="52"/>
      <c r="Q12" s="52"/>
      <c r="R12" s="60"/>
      <c r="S12" s="35"/>
      <c r="T12" s="35"/>
      <c r="U12" s="35"/>
    </row>
    <row r="13" s="36" customFormat="1" customHeight="1" spans="1:21">
      <c r="A13" s="44">
        <v>6412329</v>
      </c>
      <c r="B13" s="44"/>
      <c r="C13" s="45" t="s">
        <v>426</v>
      </c>
      <c r="D13" s="46" t="s">
        <v>427</v>
      </c>
      <c r="E13" s="47" t="s">
        <v>13</v>
      </c>
      <c r="F13" s="48">
        <v>950</v>
      </c>
      <c r="G13" s="47">
        <v>1</v>
      </c>
      <c r="H13" s="47">
        <v>1</v>
      </c>
      <c r="I13" s="48">
        <f t="shared" si="0"/>
        <v>950</v>
      </c>
      <c r="J13" s="51"/>
      <c r="K13" s="56"/>
      <c r="L13" s="36">
        <v>1467572</v>
      </c>
      <c r="M13" s="35"/>
      <c r="N13" s="35"/>
      <c r="O13" s="35"/>
      <c r="P13" s="52"/>
      <c r="Q13" s="52"/>
      <c r="R13" s="60"/>
      <c r="S13" s="35"/>
      <c r="T13" s="35"/>
      <c r="U13" s="35"/>
    </row>
    <row r="14" s="36" customFormat="1" spans="1:21">
      <c r="A14" s="44"/>
      <c r="B14" s="44"/>
      <c r="C14" s="45"/>
      <c r="D14" s="46"/>
      <c r="E14" s="47"/>
      <c r="F14" s="49"/>
      <c r="G14" s="46"/>
      <c r="H14" s="46"/>
      <c r="I14" s="57">
        <f>SUM(I4:I13)</f>
        <v>20900</v>
      </c>
      <c r="J14" s="45"/>
      <c r="K14" s="56"/>
      <c r="M14" s="35"/>
      <c r="N14" s="35"/>
      <c r="O14" s="35"/>
      <c r="P14" s="52"/>
      <c r="Q14" s="52"/>
      <c r="R14" s="60"/>
      <c r="S14" s="35"/>
      <c r="T14" s="35"/>
      <c r="U14" s="35"/>
    </row>
    <row r="15" s="36" customFormat="1" spans="1:21">
      <c r="A15" s="44"/>
      <c r="B15" s="44"/>
      <c r="C15" s="45"/>
      <c r="D15" s="46"/>
      <c r="E15" s="47"/>
      <c r="F15" s="49"/>
      <c r="G15" s="46"/>
      <c r="H15" s="46"/>
      <c r="I15" s="49"/>
      <c r="J15" s="58"/>
      <c r="K15" s="56"/>
      <c r="M15" s="35"/>
      <c r="N15" s="35"/>
      <c r="O15" s="35"/>
      <c r="P15" s="52"/>
      <c r="Q15" s="52"/>
      <c r="R15" s="60"/>
      <c r="S15" s="35"/>
      <c r="T15" s="35"/>
      <c r="U15" s="35"/>
    </row>
    <row r="16" s="36" customFormat="1" spans="1:21">
      <c r="A16" s="44"/>
      <c r="B16" s="44"/>
      <c r="C16" s="45"/>
      <c r="D16" s="46"/>
      <c r="E16" s="47"/>
      <c r="F16" s="49"/>
      <c r="G16" s="46"/>
      <c r="H16" s="46"/>
      <c r="I16" s="49"/>
      <c r="J16" s="45"/>
      <c r="K16" s="56"/>
      <c r="M16" s="35"/>
      <c r="N16" s="35"/>
      <c r="O16" s="35"/>
      <c r="P16" s="52"/>
      <c r="Q16" s="52"/>
      <c r="R16" s="60"/>
      <c r="S16" s="35"/>
      <c r="T16" s="35"/>
      <c r="U16" s="35"/>
    </row>
    <row r="17" s="36" customFormat="1" spans="1:21">
      <c r="A17" s="44">
        <v>6412329</v>
      </c>
      <c r="B17" s="44"/>
      <c r="C17" s="45" t="s">
        <v>426</v>
      </c>
      <c r="D17" s="46" t="s">
        <v>428</v>
      </c>
      <c r="E17" s="47" t="s">
        <v>13</v>
      </c>
      <c r="F17" s="48">
        <v>800</v>
      </c>
      <c r="G17" s="47">
        <v>3</v>
      </c>
      <c r="H17" s="47">
        <v>1</v>
      </c>
      <c r="I17" s="48">
        <f t="shared" ref="I17:I78" si="1">F17*G17*H17</f>
        <v>2400</v>
      </c>
      <c r="J17" s="51"/>
      <c r="K17" s="56"/>
      <c r="L17" s="36">
        <v>1467572</v>
      </c>
      <c r="M17" s="35"/>
      <c r="N17" s="35"/>
      <c r="O17" s="35"/>
      <c r="P17" s="52"/>
      <c r="Q17" s="52"/>
      <c r="R17" s="60"/>
      <c r="S17" s="35"/>
      <c r="T17" s="35"/>
      <c r="U17" s="35"/>
    </row>
    <row r="18" s="36" customFormat="1" spans="1:21">
      <c r="A18" s="44">
        <v>6427080</v>
      </c>
      <c r="B18" s="44"/>
      <c r="C18" s="45" t="s">
        <v>429</v>
      </c>
      <c r="D18" s="46" t="s">
        <v>430</v>
      </c>
      <c r="E18" s="47" t="s">
        <v>13</v>
      </c>
      <c r="F18" s="48">
        <v>800</v>
      </c>
      <c r="G18" s="47">
        <v>1</v>
      </c>
      <c r="H18" s="47">
        <v>1</v>
      </c>
      <c r="I18" s="48">
        <f t="shared" si="1"/>
        <v>800</v>
      </c>
      <c r="J18" s="51"/>
      <c r="K18" s="56"/>
      <c r="L18" s="36">
        <v>1472544</v>
      </c>
      <c r="M18" s="35"/>
      <c r="N18" s="35"/>
      <c r="O18" s="35"/>
      <c r="P18" s="52"/>
      <c r="Q18" s="52"/>
      <c r="R18" s="60"/>
      <c r="S18" s="35"/>
      <c r="T18" s="35"/>
      <c r="U18" s="35"/>
    </row>
    <row r="19" s="36" customFormat="1" spans="1:21">
      <c r="A19" s="44">
        <v>6419381</v>
      </c>
      <c r="B19" s="44"/>
      <c r="C19" s="45" t="s">
        <v>431</v>
      </c>
      <c r="D19" s="46" t="s">
        <v>430</v>
      </c>
      <c r="E19" s="47" t="s">
        <v>13</v>
      </c>
      <c r="F19" s="48">
        <v>800</v>
      </c>
      <c r="G19" s="47">
        <v>1</v>
      </c>
      <c r="H19" s="47">
        <v>1</v>
      </c>
      <c r="I19" s="48">
        <f t="shared" si="1"/>
        <v>800</v>
      </c>
      <c r="J19" s="51"/>
      <c r="K19" s="56"/>
      <c r="L19" s="36">
        <v>1471277</v>
      </c>
      <c r="M19" s="35"/>
      <c r="N19" s="35"/>
      <c r="O19" s="35"/>
      <c r="P19" s="52"/>
      <c r="Q19" s="52"/>
      <c r="R19" s="60"/>
      <c r="S19" s="35"/>
      <c r="T19" s="35"/>
      <c r="U19" s="35"/>
    </row>
    <row r="20" s="36" customFormat="1" spans="1:21">
      <c r="A20" s="44">
        <v>6412294</v>
      </c>
      <c r="B20" s="44"/>
      <c r="C20" s="45" t="s">
        <v>432</v>
      </c>
      <c r="D20" s="46" t="s">
        <v>430</v>
      </c>
      <c r="E20" s="47" t="s">
        <v>13</v>
      </c>
      <c r="F20" s="48">
        <v>800</v>
      </c>
      <c r="G20" s="47">
        <v>1</v>
      </c>
      <c r="H20" s="47">
        <v>1</v>
      </c>
      <c r="I20" s="48">
        <f t="shared" si="1"/>
        <v>800</v>
      </c>
      <c r="J20" s="51"/>
      <c r="K20" s="56"/>
      <c r="L20" s="59">
        <v>1467353</v>
      </c>
      <c r="M20" s="35"/>
      <c r="N20" s="35"/>
      <c r="O20" s="35"/>
      <c r="P20" s="52"/>
      <c r="Q20" s="52"/>
      <c r="R20" s="60"/>
      <c r="S20" s="35"/>
      <c r="T20" s="35"/>
      <c r="U20" s="35"/>
    </row>
    <row r="21" s="36" customFormat="1" spans="1:21">
      <c r="A21" s="44">
        <v>6412293</v>
      </c>
      <c r="B21" s="44"/>
      <c r="C21" s="45" t="s">
        <v>433</v>
      </c>
      <c r="D21" s="46" t="s">
        <v>430</v>
      </c>
      <c r="E21" s="47" t="s">
        <v>13</v>
      </c>
      <c r="F21" s="48">
        <v>800</v>
      </c>
      <c r="G21" s="47">
        <v>1</v>
      </c>
      <c r="H21" s="47">
        <v>1</v>
      </c>
      <c r="I21" s="48">
        <f t="shared" si="1"/>
        <v>800</v>
      </c>
      <c r="J21" s="51"/>
      <c r="K21" s="56"/>
      <c r="L21" s="36">
        <v>1467353</v>
      </c>
      <c r="M21" s="35"/>
      <c r="N21" s="35"/>
      <c r="O21" s="35"/>
      <c r="P21" s="52"/>
      <c r="Q21" s="52"/>
      <c r="R21" s="60"/>
      <c r="S21" s="35"/>
      <c r="T21" s="35"/>
      <c r="U21" s="35"/>
    </row>
    <row r="22" s="36" customFormat="1" spans="1:21">
      <c r="A22" s="44">
        <v>6419380</v>
      </c>
      <c r="B22" s="44"/>
      <c r="C22" s="45" t="s">
        <v>434</v>
      </c>
      <c r="D22" s="46" t="s">
        <v>430</v>
      </c>
      <c r="E22" s="47" t="s">
        <v>13</v>
      </c>
      <c r="F22" s="48">
        <v>800</v>
      </c>
      <c r="G22" s="47">
        <v>1</v>
      </c>
      <c r="H22" s="47">
        <v>1</v>
      </c>
      <c r="I22" s="48">
        <f t="shared" si="1"/>
        <v>800</v>
      </c>
      <c r="J22" s="51"/>
      <c r="K22" s="56"/>
      <c r="L22" s="36">
        <v>1471277</v>
      </c>
      <c r="M22" s="35"/>
      <c r="N22" s="35"/>
      <c r="O22" s="35"/>
      <c r="P22" s="52"/>
      <c r="Q22" s="52"/>
      <c r="R22" s="60"/>
      <c r="S22" s="35"/>
      <c r="T22" s="35"/>
      <c r="U22" s="35"/>
    </row>
    <row r="23" s="36" customFormat="1" spans="1:21">
      <c r="A23" s="44">
        <v>6421054</v>
      </c>
      <c r="B23" s="44"/>
      <c r="C23" s="45" t="s">
        <v>435</v>
      </c>
      <c r="D23" s="46" t="s">
        <v>428</v>
      </c>
      <c r="E23" s="47" t="s">
        <v>13</v>
      </c>
      <c r="F23" s="48">
        <v>1500</v>
      </c>
      <c r="G23" s="47">
        <v>3</v>
      </c>
      <c r="H23" s="47">
        <v>1</v>
      </c>
      <c r="I23" s="48">
        <f t="shared" si="1"/>
        <v>4500</v>
      </c>
      <c r="J23" s="51" t="s">
        <v>436</v>
      </c>
      <c r="K23" s="56"/>
      <c r="L23" s="36">
        <v>1471888</v>
      </c>
      <c r="M23" s="35"/>
      <c r="N23" s="35"/>
      <c r="O23" s="35"/>
      <c r="P23" s="52"/>
      <c r="Q23" s="52"/>
      <c r="R23" s="60"/>
      <c r="S23" s="35"/>
      <c r="T23" s="35"/>
      <c r="U23" s="35"/>
    </row>
    <row r="24" s="36" customFormat="1" spans="1:21">
      <c r="A24" s="44">
        <v>6490505</v>
      </c>
      <c r="B24" s="44"/>
      <c r="C24" s="45" t="s">
        <v>437</v>
      </c>
      <c r="D24" s="46" t="s">
        <v>438</v>
      </c>
      <c r="E24" s="47" t="s">
        <v>13</v>
      </c>
      <c r="F24" s="48">
        <v>800</v>
      </c>
      <c r="G24" s="47">
        <v>1</v>
      </c>
      <c r="H24" s="47">
        <v>1</v>
      </c>
      <c r="I24" s="48">
        <f t="shared" si="1"/>
        <v>800</v>
      </c>
      <c r="J24" s="51"/>
      <c r="K24" s="56"/>
      <c r="L24" s="36">
        <v>1492364</v>
      </c>
      <c r="M24" s="35"/>
      <c r="N24" s="35"/>
      <c r="O24" s="35"/>
      <c r="P24" s="52"/>
      <c r="Q24" s="52"/>
      <c r="R24" s="60"/>
      <c r="S24" s="35"/>
      <c r="T24" s="35"/>
      <c r="U24" s="35"/>
    </row>
    <row r="25" s="36" customFormat="1" spans="1:21">
      <c r="A25" s="44">
        <v>6490455</v>
      </c>
      <c r="B25" s="44"/>
      <c r="C25" s="45" t="s">
        <v>439</v>
      </c>
      <c r="D25" s="46" t="s">
        <v>440</v>
      </c>
      <c r="E25" s="47" t="s">
        <v>13</v>
      </c>
      <c r="F25" s="48">
        <v>800</v>
      </c>
      <c r="G25" s="47">
        <v>2</v>
      </c>
      <c r="H25" s="47">
        <v>1</v>
      </c>
      <c r="I25" s="48">
        <f t="shared" si="1"/>
        <v>1600</v>
      </c>
      <c r="J25" s="51"/>
      <c r="K25" s="56"/>
      <c r="L25" s="36">
        <v>1493177</v>
      </c>
      <c r="M25" s="35"/>
      <c r="N25" s="35"/>
      <c r="O25" s="35"/>
      <c r="P25" s="52"/>
      <c r="Q25" s="52"/>
      <c r="R25" s="60"/>
      <c r="S25" s="35"/>
      <c r="T25" s="35"/>
      <c r="U25" s="35"/>
    </row>
    <row r="26" s="36" customFormat="1" spans="1:21">
      <c r="A26" s="44">
        <v>6412300</v>
      </c>
      <c r="B26" s="44"/>
      <c r="C26" s="45" t="s">
        <v>441</v>
      </c>
      <c r="D26" s="46" t="s">
        <v>442</v>
      </c>
      <c r="E26" s="47" t="s">
        <v>13</v>
      </c>
      <c r="F26" s="48">
        <v>800</v>
      </c>
      <c r="G26" s="47">
        <v>4</v>
      </c>
      <c r="H26" s="47">
        <v>1</v>
      </c>
      <c r="I26" s="48">
        <f t="shared" si="1"/>
        <v>3200</v>
      </c>
      <c r="J26" s="51"/>
      <c r="K26" s="49"/>
      <c r="L26" s="36">
        <v>1457585</v>
      </c>
      <c r="M26" s="35"/>
      <c r="N26" s="35"/>
      <c r="O26" s="35"/>
      <c r="P26" s="52"/>
      <c r="Q26" s="52"/>
      <c r="R26" s="60"/>
      <c r="S26" s="35"/>
      <c r="T26" s="35"/>
      <c r="U26" s="35"/>
    </row>
    <row r="27" s="36" customFormat="1" spans="1:21">
      <c r="A27" s="44">
        <v>6405262</v>
      </c>
      <c r="B27" s="44"/>
      <c r="C27" s="45" t="s">
        <v>443</v>
      </c>
      <c r="D27" s="46" t="s">
        <v>444</v>
      </c>
      <c r="E27" s="47" t="s">
        <v>13</v>
      </c>
      <c r="F27" s="48">
        <v>800</v>
      </c>
      <c r="G27" s="47">
        <v>1</v>
      </c>
      <c r="H27" s="47">
        <v>1</v>
      </c>
      <c r="I27" s="48">
        <f t="shared" si="1"/>
        <v>800</v>
      </c>
      <c r="J27" s="51"/>
      <c r="K27" s="49"/>
      <c r="L27" s="36">
        <v>1466605</v>
      </c>
      <c r="M27" s="35"/>
      <c r="N27" s="35"/>
      <c r="O27" s="35"/>
      <c r="P27" s="52"/>
      <c r="Q27" s="52"/>
      <c r="R27" s="60"/>
      <c r="S27" s="35"/>
      <c r="T27" s="35"/>
      <c r="U27" s="35"/>
    </row>
    <row r="28" s="36" customFormat="1" spans="1:21">
      <c r="A28" s="44">
        <v>6490520</v>
      </c>
      <c r="B28" s="44"/>
      <c r="C28" s="45" t="s">
        <v>437</v>
      </c>
      <c r="D28" s="46" t="s">
        <v>444</v>
      </c>
      <c r="E28" s="47" t="s">
        <v>13</v>
      </c>
      <c r="F28" s="48">
        <v>800</v>
      </c>
      <c r="G28" s="47">
        <v>1</v>
      </c>
      <c r="H28" s="47">
        <v>1</v>
      </c>
      <c r="I28" s="48">
        <f t="shared" si="1"/>
        <v>800</v>
      </c>
      <c r="J28" s="51"/>
      <c r="K28" s="56"/>
      <c r="L28" s="36">
        <v>1492373</v>
      </c>
      <c r="M28" s="35"/>
      <c r="N28" s="35"/>
      <c r="O28" s="35"/>
      <c r="P28" s="52"/>
      <c r="Q28" s="52"/>
      <c r="R28" s="60"/>
      <c r="S28" s="35"/>
      <c r="T28" s="35"/>
      <c r="U28" s="35"/>
    </row>
    <row r="29" s="36" customFormat="1" spans="1:21">
      <c r="A29" s="44">
        <v>6402453</v>
      </c>
      <c r="B29" s="44"/>
      <c r="C29" s="45" t="s">
        <v>445</v>
      </c>
      <c r="D29" s="46" t="s">
        <v>446</v>
      </c>
      <c r="E29" s="47" t="s">
        <v>13</v>
      </c>
      <c r="F29" s="48">
        <v>800</v>
      </c>
      <c r="G29" s="47">
        <v>3</v>
      </c>
      <c r="H29" s="47">
        <v>1</v>
      </c>
      <c r="I29" s="48">
        <f t="shared" si="1"/>
        <v>2400</v>
      </c>
      <c r="J29" s="51"/>
      <c r="K29" s="56"/>
      <c r="L29" s="36">
        <v>1461579</v>
      </c>
      <c r="M29" s="35"/>
      <c r="N29" s="35"/>
      <c r="O29" s="35"/>
      <c r="P29" s="52"/>
      <c r="Q29" s="52"/>
      <c r="R29" s="60"/>
      <c r="S29" s="35"/>
      <c r="T29" s="35"/>
      <c r="U29" s="35"/>
    </row>
    <row r="30" s="36" customFormat="1" spans="1:21">
      <c r="A30" s="50">
        <v>6479318</v>
      </c>
      <c r="B30" s="50"/>
      <c r="C30" s="45" t="s">
        <v>447</v>
      </c>
      <c r="D30" s="46" t="s">
        <v>448</v>
      </c>
      <c r="E30" s="47" t="s">
        <v>13</v>
      </c>
      <c r="F30" s="48">
        <v>800</v>
      </c>
      <c r="G30" s="47">
        <v>3</v>
      </c>
      <c r="H30" s="47">
        <v>1</v>
      </c>
      <c r="I30" s="48">
        <f t="shared" si="1"/>
        <v>2400</v>
      </c>
      <c r="J30" s="51"/>
      <c r="K30" s="49"/>
      <c r="L30" s="36">
        <v>1483416</v>
      </c>
      <c r="M30" s="35"/>
      <c r="N30" s="35"/>
      <c r="O30" s="35"/>
      <c r="P30" s="60"/>
      <c r="Q30" s="52"/>
      <c r="R30" s="60"/>
      <c r="S30" s="35"/>
      <c r="T30" s="35"/>
      <c r="U30" s="35"/>
    </row>
    <row r="31" s="36" customFormat="1" spans="1:21">
      <c r="A31" s="50">
        <v>6479293</v>
      </c>
      <c r="B31" s="50"/>
      <c r="C31" s="45" t="s">
        <v>449</v>
      </c>
      <c r="D31" s="46" t="s">
        <v>448</v>
      </c>
      <c r="E31" s="47" t="s">
        <v>13</v>
      </c>
      <c r="F31" s="48">
        <v>800</v>
      </c>
      <c r="G31" s="47">
        <v>3</v>
      </c>
      <c r="H31" s="47">
        <v>1</v>
      </c>
      <c r="I31" s="48">
        <f t="shared" si="1"/>
        <v>2400</v>
      </c>
      <c r="J31" s="51"/>
      <c r="K31" s="56"/>
      <c r="L31" s="36">
        <v>1483415</v>
      </c>
      <c r="M31" s="35"/>
      <c r="N31" s="35"/>
      <c r="O31" s="35"/>
      <c r="P31" s="52"/>
      <c r="Q31" s="52"/>
      <c r="R31" s="60"/>
      <c r="S31" s="35"/>
      <c r="T31" s="35"/>
      <c r="U31" s="35"/>
    </row>
    <row r="32" s="36" customFormat="1" spans="1:21">
      <c r="A32" s="50">
        <v>6402460</v>
      </c>
      <c r="B32" s="50"/>
      <c r="C32" s="45" t="s">
        <v>450</v>
      </c>
      <c r="D32" s="46" t="s">
        <v>451</v>
      </c>
      <c r="E32" s="47" t="s">
        <v>13</v>
      </c>
      <c r="F32" s="48">
        <v>800</v>
      </c>
      <c r="G32" s="47">
        <v>4</v>
      </c>
      <c r="H32" s="47">
        <v>1</v>
      </c>
      <c r="I32" s="48">
        <f t="shared" si="1"/>
        <v>3200</v>
      </c>
      <c r="J32" s="51"/>
      <c r="K32" s="56"/>
      <c r="L32" s="36">
        <v>1460468</v>
      </c>
      <c r="M32" s="35"/>
      <c r="N32" s="35"/>
      <c r="O32" s="35"/>
      <c r="P32" s="52"/>
      <c r="Q32" s="52"/>
      <c r="R32" s="60"/>
      <c r="S32" s="35"/>
      <c r="T32" s="35"/>
      <c r="U32" s="35"/>
    </row>
    <row r="33" s="36" customFormat="1" spans="1:21">
      <c r="A33" s="50">
        <v>6478778</v>
      </c>
      <c r="B33" s="50"/>
      <c r="C33" s="51" t="s">
        <v>452</v>
      </c>
      <c r="D33" s="46" t="s">
        <v>451</v>
      </c>
      <c r="E33" s="47" t="s">
        <v>13</v>
      </c>
      <c r="F33" s="48">
        <v>800</v>
      </c>
      <c r="G33" s="47">
        <v>4</v>
      </c>
      <c r="H33" s="47">
        <v>1</v>
      </c>
      <c r="I33" s="48">
        <f t="shared" si="1"/>
        <v>3200</v>
      </c>
      <c r="J33" s="51"/>
      <c r="K33" s="56"/>
      <c r="L33" s="36">
        <v>1490035</v>
      </c>
      <c r="M33" s="35"/>
      <c r="N33" s="35"/>
      <c r="O33" s="35"/>
      <c r="P33" s="52"/>
      <c r="Q33" s="52"/>
      <c r="R33" s="60"/>
      <c r="S33" s="35"/>
      <c r="T33" s="35"/>
      <c r="U33" s="35"/>
    </row>
    <row r="34" s="36" customFormat="1" spans="1:21">
      <c r="A34" s="46">
        <v>6412323</v>
      </c>
      <c r="B34" s="46"/>
      <c r="C34" s="51" t="s">
        <v>453</v>
      </c>
      <c r="D34" s="46" t="s">
        <v>454</v>
      </c>
      <c r="E34" s="47" t="s">
        <v>13</v>
      </c>
      <c r="F34" s="48">
        <v>800</v>
      </c>
      <c r="G34" s="47">
        <v>1</v>
      </c>
      <c r="H34" s="47">
        <v>1</v>
      </c>
      <c r="I34" s="48">
        <f t="shared" si="1"/>
        <v>800</v>
      </c>
      <c r="J34" s="51"/>
      <c r="K34" s="56"/>
      <c r="L34" s="36">
        <v>1467339</v>
      </c>
      <c r="M34" s="35"/>
      <c r="N34" s="35"/>
      <c r="O34" s="35"/>
      <c r="P34" s="52"/>
      <c r="Q34" s="52"/>
      <c r="R34" s="60"/>
      <c r="S34" s="35"/>
      <c r="T34" s="35"/>
      <c r="U34" s="35"/>
    </row>
    <row r="35" s="36" customFormat="1" spans="1:21">
      <c r="A35" s="46">
        <v>6481851</v>
      </c>
      <c r="B35" s="46"/>
      <c r="C35" s="51" t="s">
        <v>455</v>
      </c>
      <c r="D35" s="46" t="s">
        <v>451</v>
      </c>
      <c r="E35" s="47" t="s">
        <v>13</v>
      </c>
      <c r="F35" s="48">
        <v>800</v>
      </c>
      <c r="G35" s="47">
        <v>4</v>
      </c>
      <c r="H35" s="47">
        <v>1</v>
      </c>
      <c r="I35" s="48">
        <f t="shared" si="1"/>
        <v>3200</v>
      </c>
      <c r="J35" s="51"/>
      <c r="K35" s="56"/>
      <c r="L35" s="36">
        <v>1490981</v>
      </c>
      <c r="M35" s="35"/>
      <c r="N35" s="35"/>
      <c r="O35" s="35"/>
      <c r="P35" s="52"/>
      <c r="Q35" s="52"/>
      <c r="R35" s="60"/>
      <c r="S35" s="35"/>
      <c r="T35" s="35"/>
      <c r="U35" s="35"/>
    </row>
    <row r="36" s="36" customFormat="1" spans="1:21">
      <c r="A36" s="46">
        <v>6497885</v>
      </c>
      <c r="B36" s="46"/>
      <c r="C36" s="51" t="s">
        <v>456</v>
      </c>
      <c r="D36" s="46" t="s">
        <v>457</v>
      </c>
      <c r="E36" s="47" t="s">
        <v>13</v>
      </c>
      <c r="F36" s="48">
        <v>800</v>
      </c>
      <c r="G36" s="46">
        <v>1</v>
      </c>
      <c r="H36" s="46">
        <v>1</v>
      </c>
      <c r="I36" s="49">
        <f t="shared" si="1"/>
        <v>800</v>
      </c>
      <c r="J36" s="51"/>
      <c r="K36" s="56"/>
      <c r="L36" s="36">
        <v>1494967</v>
      </c>
      <c r="M36" s="35"/>
      <c r="N36" s="35"/>
      <c r="O36" s="35"/>
      <c r="P36" s="52"/>
      <c r="Q36" s="52"/>
      <c r="R36" s="60"/>
      <c r="S36" s="35"/>
      <c r="T36" s="35"/>
      <c r="U36" s="35"/>
    </row>
    <row r="37" s="36" customFormat="1" ht="14.25" spans="1:21">
      <c r="A37" s="46">
        <v>6481966</v>
      </c>
      <c r="B37" s="46"/>
      <c r="C37" s="51" t="s">
        <v>458</v>
      </c>
      <c r="D37" s="46" t="s">
        <v>459</v>
      </c>
      <c r="E37" s="47" t="s">
        <v>13</v>
      </c>
      <c r="F37" s="48">
        <v>800</v>
      </c>
      <c r="G37" s="46">
        <v>5</v>
      </c>
      <c r="H37" s="46">
        <v>3</v>
      </c>
      <c r="I37" s="49">
        <f t="shared" si="1"/>
        <v>12000</v>
      </c>
      <c r="J37" s="51"/>
      <c r="K37" s="56"/>
      <c r="L37" s="36">
        <v>1490991</v>
      </c>
      <c r="M37" s="35"/>
      <c r="N37" s="35"/>
      <c r="O37" s="35"/>
      <c r="P37" s="52"/>
      <c r="Q37" s="52"/>
      <c r="R37" s="60"/>
      <c r="S37" s="35"/>
      <c r="T37" s="35"/>
      <c r="U37" s="35"/>
    </row>
    <row r="38" s="36" customFormat="1" ht="14.25" spans="1:21">
      <c r="A38" s="46">
        <v>6481984</v>
      </c>
      <c r="B38" s="46"/>
      <c r="C38" s="51" t="s">
        <v>460</v>
      </c>
      <c r="D38" s="46" t="s">
        <v>461</v>
      </c>
      <c r="E38" s="47" t="s">
        <v>13</v>
      </c>
      <c r="F38" s="48">
        <v>800</v>
      </c>
      <c r="G38" s="46">
        <v>2</v>
      </c>
      <c r="H38" s="46">
        <v>1</v>
      </c>
      <c r="I38" s="49">
        <f t="shared" si="1"/>
        <v>1600</v>
      </c>
      <c r="J38" s="51"/>
      <c r="K38" s="56"/>
      <c r="L38" s="61">
        <v>1484676</v>
      </c>
      <c r="M38" s="35"/>
      <c r="N38" s="35"/>
      <c r="O38" s="35"/>
      <c r="P38" s="52"/>
      <c r="Q38" s="52"/>
      <c r="R38" s="60"/>
      <c r="S38" s="35"/>
      <c r="T38" s="35"/>
      <c r="U38" s="35"/>
    </row>
    <row r="39" s="36" customFormat="1" spans="1:21">
      <c r="A39" s="46">
        <v>6480741</v>
      </c>
      <c r="B39" s="46"/>
      <c r="C39" s="51" t="s">
        <v>462</v>
      </c>
      <c r="D39" s="46" t="s">
        <v>463</v>
      </c>
      <c r="E39" s="47" t="s">
        <v>13</v>
      </c>
      <c r="F39" s="48">
        <v>800</v>
      </c>
      <c r="G39" s="46">
        <v>1</v>
      </c>
      <c r="H39" s="46">
        <v>1</v>
      </c>
      <c r="I39" s="49">
        <f t="shared" si="1"/>
        <v>800</v>
      </c>
      <c r="J39" s="51"/>
      <c r="K39" s="56"/>
      <c r="L39" s="36">
        <v>1488898</v>
      </c>
      <c r="M39" s="35"/>
      <c r="N39" s="35"/>
      <c r="O39" s="35"/>
      <c r="P39" s="52"/>
      <c r="Q39" s="52"/>
      <c r="R39" s="60"/>
      <c r="S39" s="35"/>
      <c r="T39" s="35"/>
      <c r="U39" s="35"/>
    </row>
    <row r="40" s="36" customFormat="1" spans="1:21">
      <c r="A40" s="44">
        <v>6402462</v>
      </c>
      <c r="B40" s="44"/>
      <c r="C40" s="45" t="s">
        <v>464</v>
      </c>
      <c r="D40" s="46" t="s">
        <v>465</v>
      </c>
      <c r="E40" s="47" t="s">
        <v>13</v>
      </c>
      <c r="F40" s="48">
        <v>800</v>
      </c>
      <c r="G40" s="46">
        <v>2</v>
      </c>
      <c r="H40" s="46">
        <v>1</v>
      </c>
      <c r="I40" s="49">
        <f t="shared" si="1"/>
        <v>1600</v>
      </c>
      <c r="J40" s="45"/>
      <c r="K40" s="56"/>
      <c r="L40" s="36">
        <v>1465985</v>
      </c>
      <c r="M40" s="35"/>
      <c r="N40" s="35"/>
      <c r="O40" s="35"/>
      <c r="P40" s="52"/>
      <c r="Q40" s="52"/>
      <c r="R40" s="60"/>
      <c r="S40" s="35"/>
      <c r="T40" s="35"/>
      <c r="U40" s="35"/>
    </row>
    <row r="41" s="36" customFormat="1" spans="1:21">
      <c r="A41" s="44">
        <v>6490538</v>
      </c>
      <c r="B41" s="44"/>
      <c r="C41" s="45" t="s">
        <v>466</v>
      </c>
      <c r="D41" s="46" t="s">
        <v>467</v>
      </c>
      <c r="E41" s="47" t="s">
        <v>13</v>
      </c>
      <c r="F41" s="48">
        <v>800</v>
      </c>
      <c r="G41" s="46">
        <v>5</v>
      </c>
      <c r="H41" s="46">
        <v>1</v>
      </c>
      <c r="I41" s="49">
        <f t="shared" si="1"/>
        <v>4000</v>
      </c>
      <c r="J41" s="45"/>
      <c r="K41" s="56"/>
      <c r="L41" s="36">
        <v>1492514</v>
      </c>
      <c r="M41" s="35"/>
      <c r="N41" s="35"/>
      <c r="O41" s="35"/>
      <c r="P41" s="52"/>
      <c r="Q41" s="52"/>
      <c r="R41" s="60"/>
      <c r="S41" s="35"/>
      <c r="T41" s="35"/>
      <c r="U41" s="35"/>
    </row>
    <row r="42" s="36" customFormat="1" spans="1:21">
      <c r="A42" s="44">
        <v>6506320</v>
      </c>
      <c r="B42" s="44"/>
      <c r="C42" s="45" t="s">
        <v>468</v>
      </c>
      <c r="D42" s="46" t="s">
        <v>469</v>
      </c>
      <c r="E42" s="47" t="s">
        <v>13</v>
      </c>
      <c r="F42" s="48">
        <v>800</v>
      </c>
      <c r="G42" s="46">
        <v>3</v>
      </c>
      <c r="H42" s="46">
        <v>2</v>
      </c>
      <c r="I42" s="49">
        <f t="shared" si="1"/>
        <v>4800</v>
      </c>
      <c r="J42" s="45"/>
      <c r="K42" s="56"/>
      <c r="L42" s="36">
        <v>1496313</v>
      </c>
      <c r="M42" s="35"/>
      <c r="N42" s="35"/>
      <c r="O42" s="35"/>
      <c r="P42" s="52"/>
      <c r="Q42" s="52"/>
      <c r="R42" s="60"/>
      <c r="S42" s="35"/>
      <c r="T42" s="35"/>
      <c r="U42" s="35"/>
    </row>
    <row r="43" s="35" customFormat="1" spans="1:18">
      <c r="A43" s="44">
        <v>6492555</v>
      </c>
      <c r="B43" s="44"/>
      <c r="C43" s="45" t="s">
        <v>470</v>
      </c>
      <c r="D43" s="46" t="s">
        <v>469</v>
      </c>
      <c r="E43" s="46" t="s">
        <v>13</v>
      </c>
      <c r="F43" s="49">
        <v>800</v>
      </c>
      <c r="G43" s="46">
        <v>3</v>
      </c>
      <c r="H43" s="46">
        <v>1</v>
      </c>
      <c r="I43" s="49">
        <v>800</v>
      </c>
      <c r="J43" s="45"/>
      <c r="K43" s="56"/>
      <c r="L43" s="35">
        <v>1493582</v>
      </c>
      <c r="P43" s="52"/>
      <c r="Q43" s="52"/>
      <c r="R43" s="60"/>
    </row>
    <row r="44" s="35" customFormat="1" spans="1:18">
      <c r="A44" s="44">
        <v>6506795</v>
      </c>
      <c r="B44" s="44"/>
      <c r="C44" s="45" t="s">
        <v>471</v>
      </c>
      <c r="D44" s="46" t="s">
        <v>469</v>
      </c>
      <c r="E44" s="46" t="s">
        <v>13</v>
      </c>
      <c r="F44" s="49">
        <v>800</v>
      </c>
      <c r="G44" s="46">
        <v>3</v>
      </c>
      <c r="H44" s="46">
        <v>1</v>
      </c>
      <c r="I44" s="49">
        <f t="shared" si="1"/>
        <v>2400</v>
      </c>
      <c r="J44" s="45"/>
      <c r="K44" s="56"/>
      <c r="L44" s="35">
        <v>1496321</v>
      </c>
      <c r="P44" s="52"/>
      <c r="Q44" s="52"/>
      <c r="R44" s="60"/>
    </row>
    <row r="45" s="35" customFormat="1" spans="1:18">
      <c r="A45" s="44">
        <v>6490444</v>
      </c>
      <c r="B45" s="44"/>
      <c r="C45" s="45" t="s">
        <v>472</v>
      </c>
      <c r="D45" s="46" t="s">
        <v>473</v>
      </c>
      <c r="E45" s="46" t="s">
        <v>13</v>
      </c>
      <c r="F45" s="49">
        <v>800</v>
      </c>
      <c r="G45" s="46">
        <v>2</v>
      </c>
      <c r="H45" s="46">
        <v>1</v>
      </c>
      <c r="I45" s="49">
        <f t="shared" si="1"/>
        <v>1600</v>
      </c>
      <c r="J45" s="45"/>
      <c r="K45" s="56"/>
      <c r="L45" s="35">
        <v>1491975</v>
      </c>
      <c r="P45" s="52"/>
      <c r="Q45" s="52"/>
      <c r="R45" s="60"/>
    </row>
    <row r="46" s="35" customFormat="1" spans="1:18">
      <c r="A46" s="44">
        <v>6497857</v>
      </c>
      <c r="B46" s="44"/>
      <c r="C46" s="45" t="s">
        <v>474</v>
      </c>
      <c r="D46" s="46" t="s">
        <v>475</v>
      </c>
      <c r="E46" s="46" t="s">
        <v>13</v>
      </c>
      <c r="F46" s="49">
        <v>800</v>
      </c>
      <c r="G46" s="46">
        <v>4</v>
      </c>
      <c r="H46" s="46">
        <v>1</v>
      </c>
      <c r="I46" s="49">
        <f t="shared" si="1"/>
        <v>3200</v>
      </c>
      <c r="J46" s="62"/>
      <c r="K46" s="56"/>
      <c r="L46" s="35">
        <v>1494820</v>
      </c>
      <c r="P46" s="52"/>
      <c r="Q46" s="52"/>
      <c r="R46" s="60"/>
    </row>
    <row r="47" s="35" customFormat="1" spans="1:18">
      <c r="A47" s="44">
        <v>6490495</v>
      </c>
      <c r="B47" s="44"/>
      <c r="C47" s="45" t="s">
        <v>476</v>
      </c>
      <c r="D47" s="46" t="s">
        <v>475</v>
      </c>
      <c r="E47" s="46" t="s">
        <v>13</v>
      </c>
      <c r="F47" s="49">
        <v>800</v>
      </c>
      <c r="G47" s="46">
        <v>4</v>
      </c>
      <c r="H47" s="46">
        <v>1</v>
      </c>
      <c r="I47" s="49">
        <f t="shared" si="1"/>
        <v>3200</v>
      </c>
      <c r="J47" s="45"/>
      <c r="K47" s="56"/>
      <c r="L47" s="35">
        <v>1488326</v>
      </c>
      <c r="P47" s="52"/>
      <c r="Q47" s="52"/>
      <c r="R47" s="60"/>
    </row>
    <row r="48" s="35" customFormat="1" spans="1:18">
      <c r="A48" s="44">
        <v>6490489</v>
      </c>
      <c r="B48" s="44"/>
      <c r="C48" s="45" t="s">
        <v>477</v>
      </c>
      <c r="D48" s="46" t="s">
        <v>478</v>
      </c>
      <c r="E48" s="46" t="s">
        <v>13</v>
      </c>
      <c r="F48" s="49">
        <v>800</v>
      </c>
      <c r="G48" s="46">
        <v>3</v>
      </c>
      <c r="H48" s="46">
        <v>1</v>
      </c>
      <c r="I48" s="49">
        <f t="shared" si="1"/>
        <v>2400</v>
      </c>
      <c r="J48" s="45"/>
      <c r="K48" s="56"/>
      <c r="L48" s="35">
        <v>1492151</v>
      </c>
      <c r="P48" s="52"/>
      <c r="Q48" s="52"/>
      <c r="R48" s="60"/>
    </row>
    <row r="49" s="35" customFormat="1" spans="1:18">
      <c r="A49" s="44">
        <v>6483955</v>
      </c>
      <c r="B49" s="44"/>
      <c r="C49" s="45" t="s">
        <v>479</v>
      </c>
      <c r="D49" s="46" t="s">
        <v>475</v>
      </c>
      <c r="E49" s="46" t="s">
        <v>13</v>
      </c>
      <c r="F49" s="49">
        <v>800</v>
      </c>
      <c r="G49" s="46">
        <v>4</v>
      </c>
      <c r="H49" s="46">
        <v>1</v>
      </c>
      <c r="I49" s="49">
        <f t="shared" si="1"/>
        <v>3200</v>
      </c>
      <c r="J49" s="63"/>
      <c r="K49" s="63"/>
      <c r="L49" s="35">
        <v>1479869</v>
      </c>
      <c r="P49" s="52"/>
      <c r="Q49" s="52"/>
      <c r="R49" s="60"/>
    </row>
    <row r="50" s="35" customFormat="1" spans="1:18">
      <c r="A50" s="44">
        <v>6506938</v>
      </c>
      <c r="B50" s="44"/>
      <c r="C50" s="45" t="s">
        <v>480</v>
      </c>
      <c r="D50" s="46" t="s">
        <v>481</v>
      </c>
      <c r="E50" s="46" t="s">
        <v>13</v>
      </c>
      <c r="F50" s="49">
        <v>800</v>
      </c>
      <c r="G50" s="46">
        <v>2</v>
      </c>
      <c r="H50" s="46">
        <v>1</v>
      </c>
      <c r="I50" s="49">
        <f t="shared" si="1"/>
        <v>1600</v>
      </c>
      <c r="J50" s="63"/>
      <c r="K50" s="63"/>
      <c r="L50" s="35">
        <v>1480878</v>
      </c>
      <c r="P50" s="52"/>
      <c r="Q50" s="52"/>
      <c r="R50" s="60"/>
    </row>
    <row r="51" s="35" customFormat="1" spans="1:18">
      <c r="A51" s="44">
        <v>6490461</v>
      </c>
      <c r="B51" s="44"/>
      <c r="C51" s="45" t="s">
        <v>482</v>
      </c>
      <c r="D51" s="46" t="s">
        <v>481</v>
      </c>
      <c r="E51" s="46" t="s">
        <v>13</v>
      </c>
      <c r="F51" s="49">
        <v>800</v>
      </c>
      <c r="G51" s="46">
        <v>2</v>
      </c>
      <c r="H51" s="46">
        <v>1</v>
      </c>
      <c r="I51" s="49">
        <f t="shared" si="1"/>
        <v>1600</v>
      </c>
      <c r="J51" s="45"/>
      <c r="K51" s="56"/>
      <c r="L51" s="35">
        <v>1482187</v>
      </c>
      <c r="P51" s="52"/>
      <c r="Q51" s="52"/>
      <c r="R51" s="60"/>
    </row>
    <row r="52" s="35" customFormat="1" spans="1:18">
      <c r="A52" s="44">
        <v>6499832</v>
      </c>
      <c r="B52" s="44"/>
      <c r="C52" s="45" t="s">
        <v>483</v>
      </c>
      <c r="D52" s="46" t="s">
        <v>484</v>
      </c>
      <c r="E52" s="46" t="s">
        <v>13</v>
      </c>
      <c r="F52" s="49">
        <v>800</v>
      </c>
      <c r="G52" s="46">
        <v>1</v>
      </c>
      <c r="H52" s="46">
        <v>1</v>
      </c>
      <c r="I52" s="49">
        <f t="shared" si="1"/>
        <v>800</v>
      </c>
      <c r="J52" s="45"/>
      <c r="K52" s="56"/>
      <c r="L52" s="35">
        <v>1495357</v>
      </c>
      <c r="P52" s="52"/>
      <c r="Q52" s="52"/>
      <c r="R52" s="60"/>
    </row>
    <row r="53" s="35" customFormat="1" spans="1:18">
      <c r="A53" s="44">
        <v>6515306</v>
      </c>
      <c r="B53" s="44"/>
      <c r="C53" s="45" t="s">
        <v>485</v>
      </c>
      <c r="D53" s="46" t="s">
        <v>486</v>
      </c>
      <c r="E53" s="46" t="s">
        <v>13</v>
      </c>
      <c r="F53" s="49">
        <v>800</v>
      </c>
      <c r="G53" s="46">
        <v>3</v>
      </c>
      <c r="H53" s="46">
        <v>2</v>
      </c>
      <c r="I53" s="49">
        <f t="shared" si="1"/>
        <v>4800</v>
      </c>
      <c r="J53" s="45"/>
      <c r="K53" s="56"/>
      <c r="L53" s="35">
        <v>1500762</v>
      </c>
      <c r="P53" s="52"/>
      <c r="Q53" s="52"/>
      <c r="R53" s="60"/>
    </row>
    <row r="54" s="35" customFormat="1" spans="1:18">
      <c r="A54" s="44">
        <v>6490536</v>
      </c>
      <c r="B54" s="44"/>
      <c r="C54" s="45" t="s">
        <v>487</v>
      </c>
      <c r="D54" s="46" t="s">
        <v>488</v>
      </c>
      <c r="E54" s="46" t="s">
        <v>13</v>
      </c>
      <c r="F54" s="49">
        <v>800</v>
      </c>
      <c r="G54" s="46">
        <v>1</v>
      </c>
      <c r="H54" s="46">
        <v>1</v>
      </c>
      <c r="I54" s="49">
        <f t="shared" si="1"/>
        <v>800</v>
      </c>
      <c r="J54" s="62"/>
      <c r="K54" s="56"/>
      <c r="L54" s="35">
        <v>1487512</v>
      </c>
      <c r="P54" s="52"/>
      <c r="Q54" s="52"/>
      <c r="R54" s="60"/>
    </row>
    <row r="55" s="35" customFormat="1" spans="1:18">
      <c r="A55" s="44">
        <v>6484146</v>
      </c>
      <c r="B55" s="44"/>
      <c r="C55" s="45" t="s">
        <v>489</v>
      </c>
      <c r="D55" s="46" t="s">
        <v>488</v>
      </c>
      <c r="E55" s="46" t="s">
        <v>13</v>
      </c>
      <c r="F55" s="49">
        <v>800</v>
      </c>
      <c r="G55" s="46">
        <v>1</v>
      </c>
      <c r="H55" s="46">
        <v>1</v>
      </c>
      <c r="I55" s="49">
        <f t="shared" si="1"/>
        <v>800</v>
      </c>
      <c r="J55" s="45"/>
      <c r="K55" s="56"/>
      <c r="L55" s="35">
        <v>1487513</v>
      </c>
      <c r="P55" s="52"/>
      <c r="Q55" s="52"/>
      <c r="R55" s="60"/>
    </row>
    <row r="56" s="35" customFormat="1" spans="1:18">
      <c r="A56" s="44">
        <v>6522265</v>
      </c>
      <c r="B56" s="44"/>
      <c r="C56" s="45" t="s">
        <v>490</v>
      </c>
      <c r="D56" s="46" t="s">
        <v>491</v>
      </c>
      <c r="E56" s="46" t="s">
        <v>13</v>
      </c>
      <c r="F56" s="49">
        <v>800</v>
      </c>
      <c r="G56" s="46">
        <v>3</v>
      </c>
      <c r="H56" s="46">
        <v>3</v>
      </c>
      <c r="I56" s="49">
        <v>4800</v>
      </c>
      <c r="J56" s="45"/>
      <c r="K56" s="56"/>
      <c r="L56" s="35">
        <v>1501650</v>
      </c>
      <c r="P56" s="52"/>
      <c r="Q56" s="52"/>
      <c r="R56" s="60"/>
    </row>
    <row r="57" s="35" customFormat="1" spans="1:18">
      <c r="A57" s="44">
        <v>6522265</v>
      </c>
      <c r="B57" s="44"/>
      <c r="C57" s="45" t="s">
        <v>492</v>
      </c>
      <c r="D57" s="46" t="s">
        <v>491</v>
      </c>
      <c r="E57" s="46" t="s">
        <v>13</v>
      </c>
      <c r="F57" s="49">
        <v>800</v>
      </c>
      <c r="G57" s="46">
        <v>3</v>
      </c>
      <c r="H57" s="46">
        <v>1</v>
      </c>
      <c r="I57" s="49">
        <v>2400</v>
      </c>
      <c r="J57" s="45"/>
      <c r="K57" s="56"/>
      <c r="L57" s="64">
        <v>1501653</v>
      </c>
      <c r="P57" s="52"/>
      <c r="Q57" s="52"/>
      <c r="R57" s="60"/>
    </row>
    <row r="58" s="36" customFormat="1" spans="1:21">
      <c r="A58" s="44">
        <v>6396621</v>
      </c>
      <c r="B58" s="44"/>
      <c r="C58" s="45" t="s">
        <v>493</v>
      </c>
      <c r="D58" s="46" t="s">
        <v>494</v>
      </c>
      <c r="E58" s="47" t="s">
        <v>13</v>
      </c>
      <c r="F58" s="48">
        <v>800</v>
      </c>
      <c r="G58" s="46">
        <v>1</v>
      </c>
      <c r="H58" s="46">
        <v>4</v>
      </c>
      <c r="I58" s="49">
        <f t="shared" ref="I58:I79" si="2">F58*G58*H58</f>
        <v>3200</v>
      </c>
      <c r="J58" s="62"/>
      <c r="K58" s="56"/>
      <c r="L58" s="36">
        <v>1463649</v>
      </c>
      <c r="M58" s="35"/>
      <c r="N58" s="35"/>
      <c r="O58" s="35"/>
      <c r="P58" s="52"/>
      <c r="Q58" s="52"/>
      <c r="R58" s="60"/>
      <c r="S58" s="35"/>
      <c r="T58" s="35"/>
      <c r="U58" s="35"/>
    </row>
    <row r="59" s="36" customFormat="1" spans="1:21">
      <c r="A59" s="44">
        <v>6506905</v>
      </c>
      <c r="B59" s="44"/>
      <c r="C59" s="45" t="s">
        <v>495</v>
      </c>
      <c r="D59" s="46" t="s">
        <v>494</v>
      </c>
      <c r="E59" s="47" t="s">
        <v>13</v>
      </c>
      <c r="F59" s="48">
        <v>800</v>
      </c>
      <c r="G59" s="46">
        <v>1</v>
      </c>
      <c r="H59" s="46">
        <v>1</v>
      </c>
      <c r="I59" s="49">
        <f t="shared" si="2"/>
        <v>800</v>
      </c>
      <c r="J59" s="45"/>
      <c r="K59" s="56"/>
      <c r="L59" s="36">
        <v>1496515</v>
      </c>
      <c r="M59" s="35"/>
      <c r="N59" s="35"/>
      <c r="O59" s="35"/>
      <c r="P59" s="52"/>
      <c r="Q59" s="52"/>
      <c r="R59" s="60"/>
      <c r="S59" s="35"/>
      <c r="T59" s="35"/>
      <c r="U59" s="35"/>
    </row>
    <row r="60" s="36" customFormat="1" spans="1:21">
      <c r="A60" s="44">
        <v>6521836</v>
      </c>
      <c r="B60" s="44"/>
      <c r="C60" s="45" t="s">
        <v>496</v>
      </c>
      <c r="D60" s="46" t="s">
        <v>497</v>
      </c>
      <c r="E60" s="47" t="s">
        <v>13</v>
      </c>
      <c r="F60" s="48">
        <v>800</v>
      </c>
      <c r="G60" s="46">
        <v>2</v>
      </c>
      <c r="H60" s="46">
        <v>1</v>
      </c>
      <c r="I60" s="49">
        <f t="shared" si="2"/>
        <v>1600</v>
      </c>
      <c r="J60" s="45"/>
      <c r="K60" s="56"/>
      <c r="L60" s="36">
        <v>1501141</v>
      </c>
      <c r="M60" s="35"/>
      <c r="N60" s="35"/>
      <c r="O60" s="35"/>
      <c r="P60" s="52"/>
      <c r="Q60" s="52"/>
      <c r="R60" s="60"/>
      <c r="S60" s="35"/>
      <c r="T60" s="35"/>
      <c r="U60" s="35"/>
    </row>
    <row r="61" s="36" customFormat="1" spans="1:21">
      <c r="A61" s="44">
        <v>6506768</v>
      </c>
      <c r="B61" s="44"/>
      <c r="C61" s="45" t="s">
        <v>498</v>
      </c>
      <c r="D61" s="46" t="s">
        <v>499</v>
      </c>
      <c r="E61" s="47" t="s">
        <v>13</v>
      </c>
      <c r="F61" s="48">
        <v>800</v>
      </c>
      <c r="G61" s="46">
        <v>3</v>
      </c>
      <c r="H61" s="46">
        <v>1</v>
      </c>
      <c r="I61" s="49">
        <f t="shared" si="2"/>
        <v>2400</v>
      </c>
      <c r="J61" s="45"/>
      <c r="K61" s="56"/>
      <c r="L61" s="36">
        <v>1495902</v>
      </c>
      <c r="M61" s="35"/>
      <c r="N61" s="35"/>
      <c r="O61" s="35"/>
      <c r="P61" s="52"/>
      <c r="Q61" s="52"/>
      <c r="R61" s="60"/>
      <c r="S61" s="35"/>
      <c r="T61" s="35"/>
      <c r="U61" s="35"/>
    </row>
    <row r="62" s="36" customFormat="1" spans="1:21">
      <c r="A62" s="44">
        <v>6490458</v>
      </c>
      <c r="B62" s="44"/>
      <c r="C62" s="45" t="s">
        <v>500</v>
      </c>
      <c r="D62" s="46" t="s">
        <v>501</v>
      </c>
      <c r="E62" s="47" t="s">
        <v>13</v>
      </c>
      <c r="F62" s="48">
        <v>800</v>
      </c>
      <c r="G62" s="46">
        <v>3</v>
      </c>
      <c r="H62" s="46">
        <v>1</v>
      </c>
      <c r="I62" s="49">
        <f t="shared" si="2"/>
        <v>2400</v>
      </c>
      <c r="J62" s="45"/>
      <c r="K62" s="56"/>
      <c r="L62" s="36">
        <v>1485100</v>
      </c>
      <c r="M62" s="35"/>
      <c r="N62" s="35"/>
      <c r="O62" s="35"/>
      <c r="P62" s="52"/>
      <c r="Q62" s="52"/>
      <c r="R62" s="60"/>
      <c r="S62" s="35"/>
      <c r="T62" s="35"/>
      <c r="U62" s="35"/>
    </row>
    <row r="63" s="36" customFormat="1" spans="1:21">
      <c r="A63" s="44">
        <v>6490466</v>
      </c>
      <c r="B63" s="44"/>
      <c r="C63" s="45" t="s">
        <v>502</v>
      </c>
      <c r="D63" s="46" t="s">
        <v>503</v>
      </c>
      <c r="E63" s="47" t="s">
        <v>13</v>
      </c>
      <c r="F63" s="48">
        <v>800</v>
      </c>
      <c r="G63" s="46">
        <v>4</v>
      </c>
      <c r="H63" s="46">
        <v>2</v>
      </c>
      <c r="I63" s="49">
        <f t="shared" si="2"/>
        <v>6400</v>
      </c>
      <c r="J63" s="45"/>
      <c r="K63" s="56"/>
      <c r="L63" s="36">
        <v>1476646</v>
      </c>
      <c r="M63" s="35"/>
      <c r="N63" s="35"/>
      <c r="O63" s="35"/>
      <c r="P63" s="52"/>
      <c r="Q63" s="52"/>
      <c r="R63" s="60"/>
      <c r="S63" s="35"/>
      <c r="T63" s="35"/>
      <c r="U63" s="35"/>
    </row>
    <row r="64" s="36" customFormat="1" spans="1:21">
      <c r="A64" s="44">
        <v>6506959</v>
      </c>
      <c r="B64" s="44"/>
      <c r="C64" s="45" t="s">
        <v>504</v>
      </c>
      <c r="D64" s="46" t="s">
        <v>503</v>
      </c>
      <c r="E64" s="47" t="s">
        <v>13</v>
      </c>
      <c r="F64" s="48">
        <v>800</v>
      </c>
      <c r="G64" s="46">
        <v>4</v>
      </c>
      <c r="H64" s="46">
        <v>2</v>
      </c>
      <c r="I64" s="49">
        <f t="shared" si="2"/>
        <v>6400</v>
      </c>
      <c r="J64" s="45"/>
      <c r="K64" s="56"/>
      <c r="L64" s="36">
        <v>1476620</v>
      </c>
      <c r="M64" s="35"/>
      <c r="N64" s="35"/>
      <c r="O64" s="35"/>
      <c r="P64" s="52"/>
      <c r="Q64" s="52"/>
      <c r="R64" s="60"/>
      <c r="S64" s="35"/>
      <c r="T64" s="35"/>
      <c r="U64" s="35"/>
    </row>
    <row r="65" s="36" customFormat="1" spans="1:21">
      <c r="A65" s="44">
        <v>6490703</v>
      </c>
      <c r="B65" s="44"/>
      <c r="C65" s="45" t="s">
        <v>505</v>
      </c>
      <c r="D65" s="46" t="s">
        <v>506</v>
      </c>
      <c r="E65" s="47" t="s">
        <v>13</v>
      </c>
      <c r="F65" s="48">
        <v>800</v>
      </c>
      <c r="G65" s="46">
        <v>2</v>
      </c>
      <c r="H65" s="46">
        <v>3</v>
      </c>
      <c r="I65" s="49">
        <f t="shared" si="2"/>
        <v>4800</v>
      </c>
      <c r="J65" s="45"/>
      <c r="K65" s="56"/>
      <c r="L65" s="36">
        <v>1493298</v>
      </c>
      <c r="M65" s="35"/>
      <c r="N65" s="35"/>
      <c r="O65" s="35"/>
      <c r="P65" s="52"/>
      <c r="Q65" s="52"/>
      <c r="R65" s="60"/>
      <c r="S65" s="35"/>
      <c r="T65" s="35"/>
      <c r="U65" s="35"/>
    </row>
    <row r="66" s="36" customFormat="1" spans="1:21">
      <c r="A66" s="44">
        <v>6419371</v>
      </c>
      <c r="B66" s="44"/>
      <c r="C66" s="45" t="s">
        <v>507</v>
      </c>
      <c r="D66" s="46" t="s">
        <v>506</v>
      </c>
      <c r="E66" s="47" t="s">
        <v>13</v>
      </c>
      <c r="F66" s="48">
        <v>800</v>
      </c>
      <c r="G66" s="46">
        <v>2</v>
      </c>
      <c r="H66" s="46">
        <v>1</v>
      </c>
      <c r="I66" s="49">
        <f t="shared" si="2"/>
        <v>1600</v>
      </c>
      <c r="J66" s="45"/>
      <c r="K66" s="56"/>
      <c r="L66" s="36">
        <v>1470918</v>
      </c>
      <c r="M66" s="35"/>
      <c r="N66" s="35"/>
      <c r="O66" s="35"/>
      <c r="P66" s="52"/>
      <c r="Q66" s="52"/>
      <c r="R66" s="60"/>
      <c r="S66" s="35"/>
      <c r="T66" s="35"/>
      <c r="U66" s="35"/>
    </row>
    <row r="67" s="36" customFormat="1" spans="1:21">
      <c r="A67" s="44">
        <v>6416496</v>
      </c>
      <c r="B67" s="44"/>
      <c r="C67" s="45" t="s">
        <v>508</v>
      </c>
      <c r="D67" s="46" t="s">
        <v>509</v>
      </c>
      <c r="E67" s="47" t="s">
        <v>13</v>
      </c>
      <c r="F67" s="48">
        <v>800</v>
      </c>
      <c r="G67" s="46">
        <v>2</v>
      </c>
      <c r="H67" s="46">
        <v>1</v>
      </c>
      <c r="I67" s="49">
        <f t="shared" si="2"/>
        <v>1600</v>
      </c>
      <c r="J67" s="45"/>
      <c r="K67" s="56"/>
      <c r="L67" s="36">
        <v>1470316</v>
      </c>
      <c r="M67" s="35"/>
      <c r="N67" s="35"/>
      <c r="O67" s="35"/>
      <c r="P67" s="52"/>
      <c r="Q67" s="52"/>
      <c r="R67" s="60"/>
      <c r="S67" s="35"/>
      <c r="T67" s="35"/>
      <c r="U67" s="35"/>
    </row>
    <row r="68" s="37" customFormat="1" spans="1:21">
      <c r="A68" s="50">
        <v>6406059</v>
      </c>
      <c r="B68" s="50"/>
      <c r="C68" s="65" t="s">
        <v>510</v>
      </c>
      <c r="D68" s="46" t="s">
        <v>511</v>
      </c>
      <c r="E68" s="47" t="s">
        <v>13</v>
      </c>
      <c r="F68" s="48">
        <v>800</v>
      </c>
      <c r="G68" s="46">
        <v>5</v>
      </c>
      <c r="H68" s="46">
        <v>2</v>
      </c>
      <c r="I68" s="49">
        <f t="shared" si="2"/>
        <v>8000</v>
      </c>
      <c r="J68" s="65"/>
      <c r="K68" s="56"/>
      <c r="L68" s="36">
        <v>1466922</v>
      </c>
      <c r="M68" s="35"/>
      <c r="N68" s="35"/>
      <c r="O68" s="35"/>
      <c r="P68" s="52"/>
      <c r="Q68" s="52"/>
      <c r="R68" s="60"/>
      <c r="S68" s="35"/>
      <c r="T68" s="35"/>
      <c r="U68" s="35"/>
    </row>
    <row r="69" s="37" customFormat="1" spans="1:21">
      <c r="A69" s="44">
        <v>6531317</v>
      </c>
      <c r="B69" s="44"/>
      <c r="C69" s="45" t="s">
        <v>512</v>
      </c>
      <c r="D69" s="46" t="s">
        <v>513</v>
      </c>
      <c r="E69" s="47" t="s">
        <v>13</v>
      </c>
      <c r="F69" s="48">
        <v>800</v>
      </c>
      <c r="G69" s="46">
        <v>2</v>
      </c>
      <c r="H69" s="46">
        <v>1</v>
      </c>
      <c r="I69" s="49">
        <f t="shared" si="2"/>
        <v>1600</v>
      </c>
      <c r="J69" s="45"/>
      <c r="K69" s="56"/>
      <c r="L69" s="36">
        <v>1505738</v>
      </c>
      <c r="M69" s="35"/>
      <c r="N69" s="35"/>
      <c r="O69" s="35"/>
      <c r="P69" s="52"/>
      <c r="Q69" s="52"/>
      <c r="R69" s="60"/>
      <c r="S69" s="35"/>
      <c r="T69" s="35"/>
      <c r="U69" s="35"/>
    </row>
    <row r="70" s="36" customFormat="1" spans="1:21">
      <c r="A70" s="44">
        <v>6506784</v>
      </c>
      <c r="B70" s="44"/>
      <c r="C70" s="45" t="s">
        <v>514</v>
      </c>
      <c r="D70" s="46" t="s">
        <v>513</v>
      </c>
      <c r="E70" s="47" t="s">
        <v>13</v>
      </c>
      <c r="F70" s="48">
        <v>800</v>
      </c>
      <c r="G70" s="46">
        <v>2</v>
      </c>
      <c r="H70" s="46">
        <v>1</v>
      </c>
      <c r="I70" s="49">
        <f t="shared" si="2"/>
        <v>1600</v>
      </c>
      <c r="J70" s="45"/>
      <c r="K70" s="56"/>
      <c r="L70" s="36">
        <v>1496102</v>
      </c>
      <c r="M70" s="35"/>
      <c r="N70" s="35"/>
      <c r="O70" s="35"/>
      <c r="P70" s="52"/>
      <c r="Q70" s="52"/>
      <c r="R70" s="60"/>
      <c r="S70" s="35"/>
      <c r="T70" s="35"/>
      <c r="U70" s="35"/>
    </row>
    <row r="71" s="36" customFormat="1" spans="1:21">
      <c r="A71" s="44">
        <v>6528972</v>
      </c>
      <c r="B71" s="44"/>
      <c r="C71" s="45" t="s">
        <v>515</v>
      </c>
      <c r="D71" s="46" t="s">
        <v>513</v>
      </c>
      <c r="E71" s="47" t="s">
        <v>13</v>
      </c>
      <c r="F71" s="48">
        <v>800</v>
      </c>
      <c r="G71" s="46">
        <v>2</v>
      </c>
      <c r="H71" s="46">
        <v>1</v>
      </c>
      <c r="I71" s="49">
        <f t="shared" si="2"/>
        <v>1600</v>
      </c>
      <c r="J71" s="45"/>
      <c r="K71" s="56"/>
      <c r="L71" s="36">
        <v>1504832</v>
      </c>
      <c r="M71" s="35"/>
      <c r="N71" s="35"/>
      <c r="O71" s="35"/>
      <c r="P71" s="52"/>
      <c r="Q71" s="52"/>
      <c r="R71" s="60"/>
      <c r="S71" s="35"/>
      <c r="T71" s="35"/>
      <c r="U71" s="35"/>
    </row>
    <row r="72" s="36" customFormat="1" spans="1:21">
      <c r="A72" s="44">
        <v>6416344</v>
      </c>
      <c r="B72" s="44"/>
      <c r="C72" s="45" t="s">
        <v>516</v>
      </c>
      <c r="D72" s="46" t="s">
        <v>517</v>
      </c>
      <c r="E72" s="47" t="s">
        <v>13</v>
      </c>
      <c r="F72" s="48">
        <v>800</v>
      </c>
      <c r="G72" s="46">
        <v>1</v>
      </c>
      <c r="H72" s="46">
        <v>1</v>
      </c>
      <c r="I72" s="49">
        <f t="shared" si="2"/>
        <v>800</v>
      </c>
      <c r="J72" s="45"/>
      <c r="K72" s="56"/>
      <c r="L72" s="36">
        <v>1470608</v>
      </c>
      <c r="M72" s="35"/>
      <c r="N72" s="35"/>
      <c r="O72" s="35"/>
      <c r="P72" s="52"/>
      <c r="Q72" s="52"/>
      <c r="R72" s="60"/>
      <c r="S72" s="35"/>
      <c r="T72" s="35"/>
      <c r="U72" s="35"/>
    </row>
    <row r="73" s="36" customFormat="1" spans="1:21">
      <c r="A73" s="44">
        <v>6416343</v>
      </c>
      <c r="B73" s="44"/>
      <c r="C73" s="45" t="s">
        <v>518</v>
      </c>
      <c r="D73" s="46" t="s">
        <v>517</v>
      </c>
      <c r="E73" s="47" t="s">
        <v>13</v>
      </c>
      <c r="F73" s="48">
        <v>800</v>
      </c>
      <c r="G73" s="46">
        <v>1</v>
      </c>
      <c r="H73" s="46">
        <v>1</v>
      </c>
      <c r="I73" s="49">
        <f t="shared" si="2"/>
        <v>800</v>
      </c>
      <c r="J73" s="45"/>
      <c r="K73" s="56"/>
      <c r="L73" s="36">
        <v>1470604</v>
      </c>
      <c r="M73" s="35"/>
      <c r="N73" s="35"/>
      <c r="O73" s="35"/>
      <c r="P73" s="52"/>
      <c r="Q73" s="52"/>
      <c r="R73" s="60"/>
      <c r="S73" s="35"/>
      <c r="T73" s="35"/>
      <c r="U73" s="35"/>
    </row>
    <row r="74" s="36" customFormat="1" spans="1:21">
      <c r="A74" s="44">
        <v>6481844</v>
      </c>
      <c r="B74" s="44"/>
      <c r="C74" s="45" t="s">
        <v>519</v>
      </c>
      <c r="D74" s="46" t="s">
        <v>520</v>
      </c>
      <c r="E74" s="47" t="s">
        <v>13</v>
      </c>
      <c r="F74" s="48">
        <v>800</v>
      </c>
      <c r="G74" s="46">
        <v>3</v>
      </c>
      <c r="H74" s="46">
        <v>1</v>
      </c>
      <c r="I74" s="49">
        <f t="shared" si="2"/>
        <v>2400</v>
      </c>
      <c r="J74" s="45"/>
      <c r="K74" s="56"/>
      <c r="L74" s="36">
        <v>1490968</v>
      </c>
      <c r="M74" s="35"/>
      <c r="N74" s="35"/>
      <c r="O74" s="35"/>
      <c r="P74" s="52"/>
      <c r="Q74" s="52"/>
      <c r="R74" s="60"/>
      <c r="S74" s="35"/>
      <c r="T74" s="35"/>
      <c r="U74" s="35"/>
    </row>
    <row r="75" s="36" customFormat="1" spans="1:21">
      <c r="A75" s="50">
        <v>6416346</v>
      </c>
      <c r="B75" s="50"/>
      <c r="C75" s="65" t="s">
        <v>518</v>
      </c>
      <c r="D75" s="46" t="s">
        <v>521</v>
      </c>
      <c r="E75" s="47" t="s">
        <v>13</v>
      </c>
      <c r="F75" s="48">
        <v>800</v>
      </c>
      <c r="G75" s="46">
        <v>1</v>
      </c>
      <c r="H75" s="46">
        <v>1</v>
      </c>
      <c r="I75" s="49">
        <f t="shared" si="2"/>
        <v>800</v>
      </c>
      <c r="J75" s="65"/>
      <c r="K75" s="56"/>
      <c r="L75" s="66">
        <v>1470623</v>
      </c>
      <c r="M75" s="35"/>
      <c r="N75" s="35"/>
      <c r="O75" s="35"/>
      <c r="P75" s="52"/>
      <c r="Q75" s="52"/>
      <c r="R75" s="60"/>
      <c r="S75" s="35"/>
      <c r="T75" s="35"/>
      <c r="U75" s="35"/>
    </row>
    <row r="76" s="36" customFormat="1" spans="1:21">
      <c r="A76" s="50">
        <v>6416347</v>
      </c>
      <c r="B76" s="50"/>
      <c r="C76" s="65" t="s">
        <v>522</v>
      </c>
      <c r="D76" s="46" t="s">
        <v>521</v>
      </c>
      <c r="E76" s="47" t="s">
        <v>13</v>
      </c>
      <c r="F76" s="48">
        <v>800</v>
      </c>
      <c r="G76" s="46">
        <v>1</v>
      </c>
      <c r="H76" s="46">
        <v>1</v>
      </c>
      <c r="I76" s="49">
        <f t="shared" si="2"/>
        <v>800</v>
      </c>
      <c r="J76" s="65"/>
      <c r="K76" s="56"/>
      <c r="L76" s="66">
        <v>1470623</v>
      </c>
      <c r="M76" s="35"/>
      <c r="N76" s="35"/>
      <c r="O76" s="35"/>
      <c r="P76" s="52"/>
      <c r="Q76" s="52"/>
      <c r="R76" s="60"/>
      <c r="S76" s="35"/>
      <c r="T76" s="35"/>
      <c r="U76" s="35"/>
    </row>
    <row r="77" s="36" customFormat="1" spans="1:21">
      <c r="A77" s="50">
        <v>6493949</v>
      </c>
      <c r="B77" s="50"/>
      <c r="C77" s="65" t="s">
        <v>523</v>
      </c>
      <c r="D77" s="46" t="s">
        <v>524</v>
      </c>
      <c r="E77" s="47" t="s">
        <v>13</v>
      </c>
      <c r="F77" s="48">
        <v>800</v>
      </c>
      <c r="G77" s="46">
        <v>2</v>
      </c>
      <c r="H77" s="46">
        <v>1</v>
      </c>
      <c r="I77" s="49">
        <f t="shared" si="2"/>
        <v>1600</v>
      </c>
      <c r="J77" s="65"/>
      <c r="K77" s="56"/>
      <c r="L77" s="67">
        <v>1491281</v>
      </c>
      <c r="M77" s="35"/>
      <c r="N77" s="35"/>
      <c r="O77" s="35"/>
      <c r="P77" s="52"/>
      <c r="Q77" s="52"/>
      <c r="R77" s="60"/>
      <c r="S77" s="35"/>
      <c r="T77" s="35"/>
      <c r="U77" s="35"/>
    </row>
    <row r="78" s="36" customFormat="1" spans="1:21">
      <c r="A78" s="50">
        <v>6490418</v>
      </c>
      <c r="B78" s="50"/>
      <c r="C78" s="65" t="s">
        <v>525</v>
      </c>
      <c r="D78" s="46" t="s">
        <v>526</v>
      </c>
      <c r="E78" s="47" t="s">
        <v>13</v>
      </c>
      <c r="F78" s="48">
        <v>800</v>
      </c>
      <c r="G78" s="46">
        <v>2</v>
      </c>
      <c r="H78" s="46">
        <v>2</v>
      </c>
      <c r="I78" s="49">
        <f t="shared" si="2"/>
        <v>3200</v>
      </c>
      <c r="J78" s="65"/>
      <c r="K78" s="56"/>
      <c r="L78" s="36">
        <v>1491979</v>
      </c>
      <c r="M78" s="35"/>
      <c r="N78" s="35"/>
      <c r="O78" s="35"/>
      <c r="P78" s="52"/>
      <c r="Q78" s="52"/>
      <c r="R78" s="60"/>
      <c r="S78" s="35"/>
      <c r="T78" s="35"/>
      <c r="U78" s="35"/>
    </row>
    <row r="79" s="36" customFormat="1" spans="1:21">
      <c r="A79" s="44">
        <v>6515474</v>
      </c>
      <c r="B79" s="44"/>
      <c r="C79" s="45" t="s">
        <v>527</v>
      </c>
      <c r="D79" s="46" t="s">
        <v>528</v>
      </c>
      <c r="E79" s="47" t="s">
        <v>13</v>
      </c>
      <c r="F79" s="48">
        <v>800</v>
      </c>
      <c r="G79" s="46">
        <v>1</v>
      </c>
      <c r="H79" s="46">
        <v>2</v>
      </c>
      <c r="I79" s="49">
        <f t="shared" si="2"/>
        <v>1600</v>
      </c>
      <c r="J79" s="45"/>
      <c r="K79" s="56"/>
      <c r="L79" s="36">
        <v>1500741</v>
      </c>
      <c r="M79" s="35"/>
      <c r="N79" s="35"/>
      <c r="O79" s="35"/>
      <c r="P79" s="52"/>
      <c r="Q79" s="52"/>
      <c r="R79" s="60"/>
      <c r="S79" s="35"/>
      <c r="T79" s="35"/>
      <c r="U79" s="35"/>
    </row>
    <row r="80" s="36" customFormat="1" spans="1:21">
      <c r="A80" s="44"/>
      <c r="B80" s="44"/>
      <c r="C80" s="45"/>
      <c r="D80" s="46"/>
      <c r="E80" s="47"/>
      <c r="F80" s="49"/>
      <c r="G80" s="46"/>
      <c r="H80" s="46"/>
      <c r="I80" s="57">
        <f>SUM(I17:I79)</f>
        <v>151700</v>
      </c>
      <c r="J80" s="45"/>
      <c r="K80" s="56"/>
      <c r="M80" s="35"/>
      <c r="N80" s="35"/>
      <c r="O80" s="35"/>
      <c r="P80" s="52"/>
      <c r="Q80" s="52"/>
      <c r="R80" s="60"/>
      <c r="S80" s="35"/>
      <c r="T80" s="35"/>
      <c r="U80" s="35"/>
    </row>
    <row r="81" s="36" customFormat="1" spans="1:21">
      <c r="A81" s="44"/>
      <c r="B81" s="44"/>
      <c r="C81" s="45"/>
      <c r="D81" s="46"/>
      <c r="E81" s="46"/>
      <c r="F81" s="49"/>
      <c r="G81" s="46"/>
      <c r="H81" s="46"/>
      <c r="I81" s="49"/>
      <c r="J81" s="45"/>
      <c r="K81" s="56"/>
      <c r="M81" s="35"/>
      <c r="N81" s="35"/>
      <c r="O81" s="35"/>
      <c r="P81" s="52"/>
      <c r="Q81" s="52"/>
      <c r="R81" s="60"/>
      <c r="S81" s="35"/>
      <c r="T81" s="35"/>
      <c r="U81" s="35"/>
    </row>
    <row r="82" s="36" customFormat="1" spans="1:21">
      <c r="A82" s="44">
        <v>6515474</v>
      </c>
      <c r="B82" s="44"/>
      <c r="C82" s="45" t="s">
        <v>529</v>
      </c>
      <c r="D82" s="46" t="s">
        <v>530</v>
      </c>
      <c r="E82" s="47" t="s">
        <v>13</v>
      </c>
      <c r="F82" s="48">
        <v>800</v>
      </c>
      <c r="G82" s="47">
        <v>2</v>
      </c>
      <c r="H82" s="47">
        <v>2</v>
      </c>
      <c r="I82" s="48">
        <f t="shared" ref="I82:I136" si="3">F82*G82*H82</f>
        <v>3200</v>
      </c>
      <c r="J82" s="45"/>
      <c r="K82" s="56"/>
      <c r="L82" s="36">
        <v>1500741</v>
      </c>
      <c r="M82" s="35"/>
      <c r="N82" s="35"/>
      <c r="O82" s="35"/>
      <c r="P82" s="52"/>
      <c r="Q82" s="52"/>
      <c r="R82" s="60"/>
      <c r="S82" s="35"/>
      <c r="T82" s="35"/>
      <c r="U82" s="35"/>
    </row>
    <row r="83" s="36" customFormat="1" spans="1:21">
      <c r="A83" s="44">
        <v>6490449</v>
      </c>
      <c r="B83" s="44"/>
      <c r="C83" s="45" t="s">
        <v>525</v>
      </c>
      <c r="D83" s="46" t="s">
        <v>530</v>
      </c>
      <c r="E83" s="47" t="s">
        <v>13</v>
      </c>
      <c r="F83" s="48">
        <v>800</v>
      </c>
      <c r="G83" s="47">
        <v>2</v>
      </c>
      <c r="H83" s="47">
        <v>2</v>
      </c>
      <c r="I83" s="48">
        <f t="shared" si="3"/>
        <v>3200</v>
      </c>
      <c r="J83" s="45"/>
      <c r="K83" s="56"/>
      <c r="L83" s="36">
        <v>1491982</v>
      </c>
      <c r="M83" s="35"/>
      <c r="N83" s="35"/>
      <c r="O83" s="35"/>
      <c r="P83" s="52"/>
      <c r="Q83" s="52"/>
      <c r="R83" s="60"/>
      <c r="S83" s="35"/>
      <c r="T83" s="35"/>
      <c r="U83" s="35"/>
    </row>
    <row r="84" s="36" customFormat="1" spans="1:21">
      <c r="A84" s="44">
        <v>6564203</v>
      </c>
      <c r="B84" s="44"/>
      <c r="C84" s="45" t="s">
        <v>531</v>
      </c>
      <c r="D84" s="46" t="s">
        <v>532</v>
      </c>
      <c r="E84" s="47" t="s">
        <v>13</v>
      </c>
      <c r="F84" s="48">
        <v>800</v>
      </c>
      <c r="G84" s="47">
        <v>2</v>
      </c>
      <c r="H84" s="47">
        <v>1</v>
      </c>
      <c r="I84" s="48">
        <f t="shared" si="3"/>
        <v>1600</v>
      </c>
      <c r="J84" s="45"/>
      <c r="K84" s="56"/>
      <c r="L84" s="36">
        <v>1517735</v>
      </c>
      <c r="M84" s="35"/>
      <c r="N84" s="35"/>
      <c r="O84" s="35"/>
      <c r="P84" s="52"/>
      <c r="Q84" s="52"/>
      <c r="R84" s="60"/>
      <c r="S84" s="35"/>
      <c r="T84" s="35"/>
      <c r="U84" s="35"/>
    </row>
    <row r="85" s="36" customFormat="1" spans="1:21">
      <c r="A85" s="44">
        <v>6556236</v>
      </c>
      <c r="B85" s="44"/>
      <c r="C85" s="45" t="s">
        <v>533</v>
      </c>
      <c r="D85" s="46" t="s">
        <v>534</v>
      </c>
      <c r="E85" s="47" t="s">
        <v>13</v>
      </c>
      <c r="F85" s="48">
        <v>800</v>
      </c>
      <c r="G85" s="47">
        <v>1</v>
      </c>
      <c r="H85" s="47">
        <v>1</v>
      </c>
      <c r="I85" s="48">
        <f t="shared" si="3"/>
        <v>800</v>
      </c>
      <c r="J85" s="45"/>
      <c r="K85" s="56"/>
      <c r="L85" s="36">
        <v>1513486</v>
      </c>
      <c r="M85" s="35"/>
      <c r="N85" s="35"/>
      <c r="O85" s="35"/>
      <c r="P85" s="52"/>
      <c r="Q85" s="52"/>
      <c r="R85" s="60"/>
      <c r="S85" s="35"/>
      <c r="T85" s="35"/>
      <c r="U85" s="35"/>
    </row>
    <row r="86" s="36" customFormat="1" spans="1:21">
      <c r="A86" s="44">
        <v>6480740</v>
      </c>
      <c r="B86" s="44"/>
      <c r="C86" s="45" t="s">
        <v>535</v>
      </c>
      <c r="D86" s="46" t="s">
        <v>536</v>
      </c>
      <c r="E86" s="47" t="s">
        <v>13</v>
      </c>
      <c r="F86" s="48">
        <v>800</v>
      </c>
      <c r="G86" s="47">
        <v>3</v>
      </c>
      <c r="H86" s="47">
        <v>1</v>
      </c>
      <c r="I86" s="48">
        <f t="shared" si="3"/>
        <v>2400</v>
      </c>
      <c r="J86" s="45"/>
      <c r="K86" s="56"/>
      <c r="L86" s="36">
        <v>1490664</v>
      </c>
      <c r="M86" s="35"/>
      <c r="N86" s="35"/>
      <c r="O86" s="35"/>
      <c r="P86" s="52"/>
      <c r="Q86" s="52"/>
      <c r="R86" s="60"/>
      <c r="S86" s="35"/>
      <c r="T86" s="35"/>
      <c r="U86" s="35"/>
    </row>
    <row r="87" s="35" customFormat="1" spans="1:18">
      <c r="A87" s="44">
        <v>6495291</v>
      </c>
      <c r="B87" s="44"/>
      <c r="C87" s="45" t="s">
        <v>537</v>
      </c>
      <c r="D87" s="46" t="s">
        <v>536</v>
      </c>
      <c r="E87" s="46" t="s">
        <v>13</v>
      </c>
      <c r="F87" s="49">
        <v>800</v>
      </c>
      <c r="G87" s="46">
        <v>2</v>
      </c>
      <c r="H87" s="46">
        <v>1</v>
      </c>
      <c r="I87" s="49">
        <v>1600</v>
      </c>
      <c r="J87" s="45"/>
      <c r="K87" s="56"/>
      <c r="L87" s="35">
        <v>1494538</v>
      </c>
      <c r="P87" s="52"/>
      <c r="Q87" s="52"/>
      <c r="R87" s="60"/>
    </row>
    <row r="88" s="35" customFormat="1" spans="1:18">
      <c r="A88" s="44">
        <v>6531302</v>
      </c>
      <c r="B88" s="44"/>
      <c r="C88" s="45" t="s">
        <v>538</v>
      </c>
      <c r="D88" s="46" t="s">
        <v>539</v>
      </c>
      <c r="E88" s="46" t="s">
        <v>13</v>
      </c>
      <c r="F88" s="49">
        <v>800</v>
      </c>
      <c r="G88" s="46">
        <v>2</v>
      </c>
      <c r="H88" s="46">
        <v>3</v>
      </c>
      <c r="I88" s="49">
        <f t="shared" si="3"/>
        <v>4800</v>
      </c>
      <c r="J88" s="45"/>
      <c r="K88" s="63"/>
      <c r="L88" s="35">
        <v>1505610</v>
      </c>
      <c r="P88" s="52"/>
      <c r="Q88" s="52"/>
      <c r="R88" s="60"/>
    </row>
    <row r="89" s="35" customFormat="1" spans="1:18">
      <c r="A89" s="44">
        <v>6511386</v>
      </c>
      <c r="B89" s="44"/>
      <c r="C89" s="45" t="s">
        <v>540</v>
      </c>
      <c r="D89" s="46" t="s">
        <v>541</v>
      </c>
      <c r="E89" s="46" t="s">
        <v>13</v>
      </c>
      <c r="F89" s="49">
        <v>800</v>
      </c>
      <c r="G89" s="46">
        <v>4</v>
      </c>
      <c r="H89" s="46">
        <v>1</v>
      </c>
      <c r="I89" s="49">
        <f t="shared" si="3"/>
        <v>3200</v>
      </c>
      <c r="J89" s="45"/>
      <c r="K89" s="63"/>
      <c r="L89" s="35">
        <v>1499270</v>
      </c>
      <c r="P89" s="52"/>
      <c r="Q89" s="52"/>
      <c r="R89" s="60"/>
    </row>
    <row r="90" s="35" customFormat="1" spans="1:18">
      <c r="A90" s="44">
        <v>6529881</v>
      </c>
      <c r="B90" s="44"/>
      <c r="C90" s="45" t="s">
        <v>542</v>
      </c>
      <c r="D90" s="46" t="s">
        <v>543</v>
      </c>
      <c r="E90" s="46" t="s">
        <v>13</v>
      </c>
      <c r="F90" s="49">
        <v>800</v>
      </c>
      <c r="G90" s="46">
        <v>1</v>
      </c>
      <c r="H90" s="46">
        <v>1</v>
      </c>
      <c r="I90" s="49">
        <f t="shared" si="3"/>
        <v>800</v>
      </c>
      <c r="J90" s="45"/>
      <c r="K90" s="56"/>
      <c r="L90" s="35">
        <v>1505289</v>
      </c>
      <c r="P90" s="52"/>
      <c r="Q90" s="52"/>
      <c r="R90" s="60"/>
    </row>
    <row r="91" s="35" customFormat="1" spans="1:18">
      <c r="A91" s="44">
        <v>6532158</v>
      </c>
      <c r="B91" s="44"/>
      <c r="C91" s="45" t="s">
        <v>544</v>
      </c>
      <c r="D91" s="46" t="s">
        <v>545</v>
      </c>
      <c r="E91" s="46" t="s">
        <v>13</v>
      </c>
      <c r="F91" s="49">
        <v>800</v>
      </c>
      <c r="G91" s="46">
        <v>1</v>
      </c>
      <c r="H91" s="46">
        <v>2</v>
      </c>
      <c r="I91" s="49">
        <v>1600</v>
      </c>
      <c r="J91" s="45"/>
      <c r="K91" s="56"/>
      <c r="L91" s="35">
        <v>1506330</v>
      </c>
      <c r="P91" s="52"/>
      <c r="Q91" s="52"/>
      <c r="R91" s="60"/>
    </row>
    <row r="92" s="35" customFormat="1" spans="1:18">
      <c r="A92" s="44">
        <v>6529913</v>
      </c>
      <c r="B92" s="44"/>
      <c r="C92" s="45" t="s">
        <v>542</v>
      </c>
      <c r="D92" s="46" t="s">
        <v>545</v>
      </c>
      <c r="E92" s="46" t="s">
        <v>13</v>
      </c>
      <c r="F92" s="49">
        <v>800</v>
      </c>
      <c r="G92" s="46">
        <v>1</v>
      </c>
      <c r="H92" s="46">
        <v>1</v>
      </c>
      <c r="I92" s="49">
        <f t="shared" si="3"/>
        <v>800</v>
      </c>
      <c r="J92" s="45"/>
      <c r="K92" s="56"/>
      <c r="L92" s="35">
        <v>1505393</v>
      </c>
      <c r="P92" s="52"/>
      <c r="Q92" s="52"/>
      <c r="R92" s="60"/>
    </row>
    <row r="93" s="35" customFormat="1" spans="1:18">
      <c r="A93" s="44">
        <v>6547477</v>
      </c>
      <c r="B93" s="44"/>
      <c r="C93" s="45" t="s">
        <v>546</v>
      </c>
      <c r="D93" s="46" t="s">
        <v>547</v>
      </c>
      <c r="E93" s="46" t="s">
        <v>13</v>
      </c>
      <c r="F93" s="49">
        <v>800</v>
      </c>
      <c r="G93" s="46">
        <v>2</v>
      </c>
      <c r="H93" s="46">
        <v>2</v>
      </c>
      <c r="I93" s="49">
        <f t="shared" si="3"/>
        <v>3200</v>
      </c>
      <c r="J93" s="45"/>
      <c r="K93" s="56"/>
      <c r="L93" s="35">
        <v>1510729</v>
      </c>
      <c r="P93" s="52"/>
      <c r="Q93" s="52"/>
      <c r="R93" s="60"/>
    </row>
    <row r="94" s="35" customFormat="1" spans="1:18">
      <c r="A94" s="44">
        <v>6521845</v>
      </c>
      <c r="B94" s="44"/>
      <c r="C94" s="45" t="s">
        <v>548</v>
      </c>
      <c r="D94" s="46" t="s">
        <v>549</v>
      </c>
      <c r="E94" s="46" t="s">
        <v>13</v>
      </c>
      <c r="F94" s="49">
        <v>800</v>
      </c>
      <c r="G94" s="46">
        <v>3</v>
      </c>
      <c r="H94" s="46">
        <v>1</v>
      </c>
      <c r="I94" s="49">
        <f t="shared" si="3"/>
        <v>2400</v>
      </c>
      <c r="J94" s="45"/>
      <c r="K94" s="56"/>
      <c r="L94" s="35">
        <v>1501291</v>
      </c>
      <c r="P94" s="52"/>
      <c r="Q94" s="52"/>
      <c r="R94" s="60"/>
    </row>
    <row r="95" s="35" customFormat="1" spans="1:18">
      <c r="A95" s="50">
        <v>6554609</v>
      </c>
      <c r="B95" s="50"/>
      <c r="C95" s="45" t="s">
        <v>550</v>
      </c>
      <c r="D95" s="46" t="s">
        <v>547</v>
      </c>
      <c r="E95" s="46" t="s">
        <v>13</v>
      </c>
      <c r="F95" s="49">
        <v>800</v>
      </c>
      <c r="G95" s="46">
        <v>2</v>
      </c>
      <c r="H95" s="46">
        <v>1</v>
      </c>
      <c r="I95" s="49">
        <f t="shared" si="3"/>
        <v>1600</v>
      </c>
      <c r="J95" s="45"/>
      <c r="K95" s="56"/>
      <c r="L95" s="35">
        <v>1512181</v>
      </c>
      <c r="P95" s="52"/>
      <c r="Q95" s="52"/>
      <c r="R95" s="60"/>
    </row>
    <row r="96" s="35" customFormat="1" spans="1:18">
      <c r="A96" s="50">
        <v>6529918</v>
      </c>
      <c r="B96" s="50"/>
      <c r="C96" s="45" t="s">
        <v>542</v>
      </c>
      <c r="D96" s="46" t="s">
        <v>551</v>
      </c>
      <c r="E96" s="46" t="s">
        <v>13</v>
      </c>
      <c r="F96" s="49">
        <v>800</v>
      </c>
      <c r="G96" s="46">
        <v>1</v>
      </c>
      <c r="H96" s="46">
        <v>1</v>
      </c>
      <c r="I96" s="49">
        <f t="shared" si="3"/>
        <v>800</v>
      </c>
      <c r="J96" s="45"/>
      <c r="K96" s="56"/>
      <c r="L96" s="35">
        <v>1505399</v>
      </c>
      <c r="P96" s="52"/>
      <c r="Q96" s="52"/>
      <c r="R96" s="60"/>
    </row>
    <row r="97" s="35" customFormat="1" spans="1:18">
      <c r="A97" s="50">
        <v>6529932</v>
      </c>
      <c r="B97" s="50"/>
      <c r="C97" s="45" t="s">
        <v>552</v>
      </c>
      <c r="D97" s="46" t="s">
        <v>553</v>
      </c>
      <c r="E97" s="46" t="s">
        <v>13</v>
      </c>
      <c r="F97" s="49">
        <v>800</v>
      </c>
      <c r="G97" s="46">
        <v>1</v>
      </c>
      <c r="H97" s="46">
        <v>1</v>
      </c>
      <c r="I97" s="49">
        <f t="shared" si="3"/>
        <v>800</v>
      </c>
      <c r="J97" s="45"/>
      <c r="K97" s="56"/>
      <c r="L97" s="35">
        <v>1505416</v>
      </c>
      <c r="P97" s="52"/>
      <c r="Q97" s="52"/>
      <c r="R97" s="60"/>
    </row>
    <row r="98" s="35" customFormat="1" spans="1:18">
      <c r="A98" s="50">
        <v>6529930</v>
      </c>
      <c r="B98" s="50"/>
      <c r="C98" s="51" t="s">
        <v>552</v>
      </c>
      <c r="D98" s="46" t="s">
        <v>554</v>
      </c>
      <c r="E98" s="46" t="s">
        <v>13</v>
      </c>
      <c r="F98" s="49">
        <v>800</v>
      </c>
      <c r="G98" s="46">
        <v>1</v>
      </c>
      <c r="H98" s="46">
        <v>1</v>
      </c>
      <c r="I98" s="49">
        <f t="shared" si="3"/>
        <v>800</v>
      </c>
      <c r="J98" s="45"/>
      <c r="K98" s="56"/>
      <c r="L98" s="35">
        <v>1505422</v>
      </c>
      <c r="P98" s="52"/>
      <c r="Q98" s="52"/>
      <c r="R98" s="60"/>
    </row>
    <row r="99" s="35" customFormat="1" spans="1:18">
      <c r="A99" s="46">
        <v>6546060</v>
      </c>
      <c r="B99" s="46"/>
      <c r="C99" s="51" t="s">
        <v>555</v>
      </c>
      <c r="D99" s="46" t="s">
        <v>556</v>
      </c>
      <c r="E99" s="46" t="s">
        <v>13</v>
      </c>
      <c r="F99" s="49">
        <v>800</v>
      </c>
      <c r="G99" s="46">
        <v>5</v>
      </c>
      <c r="H99" s="46">
        <v>1</v>
      </c>
      <c r="I99" s="49">
        <f t="shared" si="3"/>
        <v>4000</v>
      </c>
      <c r="J99" s="45"/>
      <c r="K99" s="56"/>
      <c r="L99" s="35">
        <v>1510477</v>
      </c>
      <c r="P99" s="52"/>
      <c r="Q99" s="52"/>
      <c r="R99" s="60"/>
    </row>
    <row r="100" s="35" customFormat="1" spans="1:18">
      <c r="A100" s="46">
        <v>6414022</v>
      </c>
      <c r="B100" s="46"/>
      <c r="C100" s="51" t="s">
        <v>557</v>
      </c>
      <c r="D100" s="46" t="s">
        <v>558</v>
      </c>
      <c r="E100" s="46" t="s">
        <v>13</v>
      </c>
      <c r="F100" s="49">
        <v>800</v>
      </c>
      <c r="G100" s="46">
        <v>2</v>
      </c>
      <c r="H100" s="46">
        <v>1</v>
      </c>
      <c r="I100" s="49">
        <f t="shared" si="3"/>
        <v>1600</v>
      </c>
      <c r="J100" s="45"/>
      <c r="K100" s="56"/>
      <c r="L100" s="35">
        <v>1469409</v>
      </c>
      <c r="P100" s="52"/>
      <c r="Q100" s="52"/>
      <c r="R100" s="60"/>
    </row>
    <row r="101" s="35" customFormat="1" spans="1:18">
      <c r="A101" s="46">
        <v>6576469</v>
      </c>
      <c r="B101" s="46"/>
      <c r="C101" s="51" t="s">
        <v>559</v>
      </c>
      <c r="D101" s="46" t="s">
        <v>560</v>
      </c>
      <c r="E101" s="46" t="s">
        <v>13</v>
      </c>
      <c r="F101" s="49">
        <v>800</v>
      </c>
      <c r="G101" s="46">
        <v>3</v>
      </c>
      <c r="H101" s="46">
        <v>1</v>
      </c>
      <c r="I101" s="49">
        <f t="shared" si="3"/>
        <v>2400</v>
      </c>
      <c r="J101" s="45"/>
      <c r="K101" s="56"/>
      <c r="L101" s="35">
        <v>1522173</v>
      </c>
      <c r="P101" s="52"/>
      <c r="Q101" s="52"/>
      <c r="R101" s="60"/>
    </row>
    <row r="102" s="35" customFormat="1" spans="1:18">
      <c r="A102" s="46">
        <v>6554615</v>
      </c>
      <c r="B102" s="46"/>
      <c r="C102" s="51" t="s">
        <v>561</v>
      </c>
      <c r="D102" s="46" t="s">
        <v>562</v>
      </c>
      <c r="E102" s="46" t="s">
        <v>13</v>
      </c>
      <c r="F102" s="49">
        <v>800</v>
      </c>
      <c r="G102" s="46">
        <v>2</v>
      </c>
      <c r="H102" s="46">
        <v>1</v>
      </c>
      <c r="I102" s="49">
        <f t="shared" si="3"/>
        <v>1600</v>
      </c>
      <c r="J102" s="45"/>
      <c r="K102" s="56"/>
      <c r="L102" s="35">
        <v>1512344</v>
      </c>
      <c r="P102" s="52"/>
      <c r="Q102" s="52"/>
      <c r="R102" s="60"/>
    </row>
    <row r="103" s="35" customFormat="1" spans="1:18">
      <c r="A103" s="46">
        <v>6574568</v>
      </c>
      <c r="B103" s="46"/>
      <c r="C103" s="51" t="s">
        <v>563</v>
      </c>
      <c r="D103" s="46" t="s">
        <v>564</v>
      </c>
      <c r="E103" s="46" t="s">
        <v>13</v>
      </c>
      <c r="F103" s="49">
        <v>800</v>
      </c>
      <c r="G103" s="46">
        <v>1</v>
      </c>
      <c r="H103" s="46">
        <v>1</v>
      </c>
      <c r="I103" s="49">
        <f t="shared" si="3"/>
        <v>800</v>
      </c>
      <c r="J103" s="45"/>
      <c r="K103" s="56"/>
      <c r="L103" s="35">
        <v>1521283</v>
      </c>
      <c r="P103" s="52"/>
      <c r="Q103" s="52"/>
      <c r="R103" s="60"/>
    </row>
    <row r="104" s="35" customFormat="1" spans="1:18">
      <c r="A104" s="46">
        <v>6526878</v>
      </c>
      <c r="B104" s="46"/>
      <c r="C104" s="51" t="s">
        <v>565</v>
      </c>
      <c r="D104" s="46" t="s">
        <v>566</v>
      </c>
      <c r="E104" s="46" t="s">
        <v>13</v>
      </c>
      <c r="F104" s="49">
        <v>800</v>
      </c>
      <c r="G104" s="46">
        <v>3</v>
      </c>
      <c r="H104" s="46">
        <v>1</v>
      </c>
      <c r="I104" s="49">
        <f t="shared" si="3"/>
        <v>2400</v>
      </c>
      <c r="J104" s="45"/>
      <c r="K104" s="56"/>
      <c r="L104" s="35">
        <v>1504181</v>
      </c>
      <c r="P104" s="52"/>
      <c r="Q104" s="52"/>
      <c r="R104" s="60"/>
    </row>
    <row r="105" s="35" customFormat="1" spans="1:18">
      <c r="A105" s="44">
        <v>6559318</v>
      </c>
      <c r="B105" s="44"/>
      <c r="C105" s="45" t="s">
        <v>567</v>
      </c>
      <c r="D105" s="46" t="s">
        <v>568</v>
      </c>
      <c r="E105" s="46" t="s">
        <v>13</v>
      </c>
      <c r="F105" s="49">
        <v>800</v>
      </c>
      <c r="G105" s="46">
        <v>1</v>
      </c>
      <c r="H105" s="46">
        <v>1</v>
      </c>
      <c r="I105" s="49">
        <f t="shared" si="3"/>
        <v>800</v>
      </c>
      <c r="J105" s="45"/>
      <c r="K105" s="56"/>
      <c r="L105" s="35">
        <v>1515330</v>
      </c>
      <c r="P105" s="52"/>
      <c r="Q105" s="52"/>
      <c r="R105" s="60"/>
    </row>
    <row r="106" s="35" customFormat="1" spans="1:18">
      <c r="A106" s="44">
        <v>6526843</v>
      </c>
      <c r="B106" s="44"/>
      <c r="C106" s="45" t="s">
        <v>569</v>
      </c>
      <c r="D106" s="46" t="s">
        <v>566</v>
      </c>
      <c r="E106" s="46" t="s">
        <v>13</v>
      </c>
      <c r="F106" s="49">
        <v>800</v>
      </c>
      <c r="G106" s="46">
        <v>3</v>
      </c>
      <c r="H106" s="46">
        <v>1</v>
      </c>
      <c r="I106" s="49">
        <f t="shared" si="3"/>
        <v>2400</v>
      </c>
      <c r="J106" s="45"/>
      <c r="K106" s="56"/>
      <c r="L106" s="35">
        <v>1504203</v>
      </c>
      <c r="P106" s="52"/>
      <c r="Q106" s="52"/>
      <c r="R106" s="60"/>
    </row>
    <row r="107" s="35" customFormat="1" spans="1:18">
      <c r="A107" s="44">
        <v>6506983</v>
      </c>
      <c r="B107" s="44"/>
      <c r="C107" s="45" t="s">
        <v>570</v>
      </c>
      <c r="D107" s="46" t="s">
        <v>571</v>
      </c>
      <c r="E107" s="46" t="s">
        <v>13</v>
      </c>
      <c r="F107" s="49">
        <v>800</v>
      </c>
      <c r="G107" s="46">
        <v>3</v>
      </c>
      <c r="H107" s="46">
        <v>3</v>
      </c>
      <c r="I107" s="49">
        <f t="shared" si="3"/>
        <v>7200</v>
      </c>
      <c r="J107" s="45"/>
      <c r="K107" s="56"/>
      <c r="L107" s="35">
        <v>1482358</v>
      </c>
      <c r="P107" s="52"/>
      <c r="Q107" s="52"/>
      <c r="R107" s="60"/>
    </row>
    <row r="108" s="35" customFormat="1" spans="1:18">
      <c r="A108" s="44">
        <v>6538501</v>
      </c>
      <c r="B108" s="44"/>
      <c r="C108" s="45" t="s">
        <v>572</v>
      </c>
      <c r="D108" s="46" t="s">
        <v>573</v>
      </c>
      <c r="E108" s="46" t="s">
        <v>13</v>
      </c>
      <c r="F108" s="49">
        <v>800</v>
      </c>
      <c r="G108" s="46">
        <v>2</v>
      </c>
      <c r="H108" s="46">
        <v>2</v>
      </c>
      <c r="I108" s="49">
        <f t="shared" si="3"/>
        <v>3200</v>
      </c>
      <c r="J108" s="45"/>
      <c r="K108" s="56"/>
      <c r="L108" s="35">
        <v>1507878</v>
      </c>
      <c r="P108" s="52"/>
      <c r="Q108" s="52"/>
      <c r="R108" s="60"/>
    </row>
    <row r="109" s="35" customFormat="1" spans="1:18">
      <c r="A109" s="44">
        <v>6569549</v>
      </c>
      <c r="B109" s="44"/>
      <c r="C109" s="45" t="s">
        <v>574</v>
      </c>
      <c r="D109" s="46" t="s">
        <v>575</v>
      </c>
      <c r="E109" s="46" t="s">
        <v>13</v>
      </c>
      <c r="F109" s="49">
        <v>800</v>
      </c>
      <c r="G109" s="46">
        <v>1</v>
      </c>
      <c r="H109" s="46">
        <v>3</v>
      </c>
      <c r="I109" s="49">
        <v>800</v>
      </c>
      <c r="J109" s="45"/>
      <c r="K109" s="56"/>
      <c r="L109" s="35">
        <v>1519311</v>
      </c>
      <c r="P109" s="52"/>
      <c r="Q109" s="52"/>
      <c r="R109" s="60"/>
    </row>
    <row r="110" s="35" customFormat="1" spans="1:12">
      <c r="A110" s="44">
        <v>6569551</v>
      </c>
      <c r="B110" s="44"/>
      <c r="C110" s="45" t="s">
        <v>576</v>
      </c>
      <c r="D110" s="46" t="s">
        <v>575</v>
      </c>
      <c r="E110" s="46" t="s">
        <v>13</v>
      </c>
      <c r="F110" s="49">
        <v>800</v>
      </c>
      <c r="G110" s="46">
        <v>1</v>
      </c>
      <c r="H110" s="46">
        <v>1</v>
      </c>
      <c r="I110" s="49">
        <f>F110*G110*H110</f>
        <v>800</v>
      </c>
      <c r="J110" s="45"/>
      <c r="K110" s="56"/>
      <c r="L110" s="35">
        <v>1519310</v>
      </c>
    </row>
    <row r="111" s="35" customFormat="1" spans="1:12">
      <c r="A111" s="44">
        <v>6569547</v>
      </c>
      <c r="B111" s="44"/>
      <c r="C111" s="45" t="s">
        <v>577</v>
      </c>
      <c r="D111" s="46" t="s">
        <v>575</v>
      </c>
      <c r="E111" s="46" t="s">
        <v>13</v>
      </c>
      <c r="F111" s="49">
        <v>800</v>
      </c>
      <c r="G111" s="46">
        <v>1</v>
      </c>
      <c r="H111" s="46">
        <v>1</v>
      </c>
      <c r="I111" s="49">
        <f>F111*G111*H111</f>
        <v>800</v>
      </c>
      <c r="J111" s="45"/>
      <c r="K111" s="56"/>
      <c r="L111" s="35">
        <v>1519309</v>
      </c>
    </row>
    <row r="112" s="35" customFormat="1" spans="1:18">
      <c r="A112" s="44">
        <v>6572215</v>
      </c>
      <c r="B112" s="44"/>
      <c r="C112" s="45" t="s">
        <v>578</v>
      </c>
      <c r="D112" s="46" t="s">
        <v>579</v>
      </c>
      <c r="E112" s="46" t="s">
        <v>13</v>
      </c>
      <c r="F112" s="49">
        <v>800</v>
      </c>
      <c r="G112" s="46">
        <v>5</v>
      </c>
      <c r="H112" s="46">
        <v>5</v>
      </c>
      <c r="I112" s="49">
        <v>12000</v>
      </c>
      <c r="J112" s="45"/>
      <c r="K112" s="56"/>
      <c r="L112" s="35">
        <v>1520609</v>
      </c>
      <c r="P112" s="52"/>
      <c r="Q112" s="52"/>
      <c r="R112" s="60"/>
    </row>
    <row r="113" s="35" customFormat="1" spans="1:18">
      <c r="A113" s="44">
        <v>6588829</v>
      </c>
      <c r="B113" s="44"/>
      <c r="C113" s="45" t="s">
        <v>580</v>
      </c>
      <c r="D113" s="46" t="s">
        <v>581</v>
      </c>
      <c r="E113" s="46" t="s">
        <v>13</v>
      </c>
      <c r="F113" s="49">
        <v>800</v>
      </c>
      <c r="G113" s="46">
        <v>4</v>
      </c>
      <c r="H113" s="46">
        <v>1</v>
      </c>
      <c r="I113" s="49">
        <f t="shared" ref="I113:I126" si="4">F113*G113*H113</f>
        <v>3200</v>
      </c>
      <c r="J113" s="45"/>
      <c r="K113" s="56"/>
      <c r="L113" s="35">
        <v>1526681</v>
      </c>
      <c r="P113" s="52"/>
      <c r="Q113" s="52"/>
      <c r="R113" s="60"/>
    </row>
    <row r="114" s="35" customFormat="1" spans="1:18">
      <c r="A114" s="44">
        <v>6588800</v>
      </c>
      <c r="B114" s="44"/>
      <c r="C114" s="45" t="s">
        <v>582</v>
      </c>
      <c r="D114" s="46" t="s">
        <v>583</v>
      </c>
      <c r="E114" s="47" t="s">
        <v>13</v>
      </c>
      <c r="F114" s="48">
        <v>1500</v>
      </c>
      <c r="G114" s="46">
        <v>3</v>
      </c>
      <c r="H114" s="46">
        <v>1</v>
      </c>
      <c r="I114" s="49">
        <f t="shared" si="4"/>
        <v>4500</v>
      </c>
      <c r="J114" s="45"/>
      <c r="K114" s="56"/>
      <c r="L114" s="36">
        <v>1526078</v>
      </c>
      <c r="P114" s="52"/>
      <c r="Q114" s="52"/>
      <c r="R114" s="60"/>
    </row>
    <row r="115" s="35" customFormat="1" spans="1:18">
      <c r="A115" s="44">
        <v>6590590</v>
      </c>
      <c r="B115" s="44"/>
      <c r="C115" s="45" t="s">
        <v>584</v>
      </c>
      <c r="D115" s="46" t="s">
        <v>585</v>
      </c>
      <c r="E115" s="47" t="s">
        <v>13</v>
      </c>
      <c r="F115" s="48">
        <v>800</v>
      </c>
      <c r="G115" s="46">
        <v>5</v>
      </c>
      <c r="H115" s="46">
        <v>1</v>
      </c>
      <c r="I115" s="49">
        <f t="shared" si="4"/>
        <v>4000</v>
      </c>
      <c r="J115" s="45"/>
      <c r="K115" s="56"/>
      <c r="L115" s="36">
        <v>1527404</v>
      </c>
      <c r="P115" s="52"/>
      <c r="Q115" s="52"/>
      <c r="R115" s="60"/>
    </row>
    <row r="116" s="35" customFormat="1" spans="1:18">
      <c r="A116" s="44">
        <v>6586198</v>
      </c>
      <c r="B116" s="44"/>
      <c r="C116" s="45" t="s">
        <v>586</v>
      </c>
      <c r="D116" s="46" t="s">
        <v>587</v>
      </c>
      <c r="E116" s="47" t="s">
        <v>13</v>
      </c>
      <c r="F116" s="48">
        <v>800</v>
      </c>
      <c r="G116" s="46">
        <v>1</v>
      </c>
      <c r="H116" s="46">
        <v>1</v>
      </c>
      <c r="I116" s="49">
        <f t="shared" si="4"/>
        <v>800</v>
      </c>
      <c r="J116" s="45"/>
      <c r="K116" s="56"/>
      <c r="L116" s="36">
        <v>1525312</v>
      </c>
      <c r="P116" s="52"/>
      <c r="Q116" s="52"/>
      <c r="R116" s="60"/>
    </row>
    <row r="117" s="35" customFormat="1" spans="1:18">
      <c r="A117" s="44">
        <v>6584618</v>
      </c>
      <c r="B117" s="44"/>
      <c r="C117" s="45" t="s">
        <v>588</v>
      </c>
      <c r="D117" s="46" t="s">
        <v>589</v>
      </c>
      <c r="E117" s="47" t="s">
        <v>13</v>
      </c>
      <c r="F117" s="48">
        <v>800</v>
      </c>
      <c r="G117" s="46">
        <v>5</v>
      </c>
      <c r="H117" s="46">
        <v>2</v>
      </c>
      <c r="I117" s="49">
        <f t="shared" si="4"/>
        <v>8000</v>
      </c>
      <c r="J117" s="45"/>
      <c r="K117" s="56"/>
      <c r="L117" s="36">
        <v>1523069</v>
      </c>
      <c r="P117" s="52"/>
      <c r="Q117" s="52"/>
      <c r="R117" s="60"/>
    </row>
    <row r="118" s="35" customFormat="1" spans="1:18">
      <c r="A118" s="44">
        <v>6542643</v>
      </c>
      <c r="B118" s="44"/>
      <c r="C118" s="45" t="s">
        <v>590</v>
      </c>
      <c r="D118" s="46" t="s">
        <v>591</v>
      </c>
      <c r="E118" s="47" t="s">
        <v>13</v>
      </c>
      <c r="F118" s="48">
        <v>800</v>
      </c>
      <c r="G118" s="46">
        <v>1</v>
      </c>
      <c r="H118" s="46">
        <v>1</v>
      </c>
      <c r="I118" s="49">
        <f t="shared" si="4"/>
        <v>800</v>
      </c>
      <c r="J118" s="45"/>
      <c r="K118" s="56"/>
      <c r="L118" s="36">
        <v>1509140</v>
      </c>
      <c r="P118" s="52"/>
      <c r="Q118" s="52"/>
      <c r="R118" s="60"/>
    </row>
    <row r="119" s="35" customFormat="1" spans="1:18">
      <c r="A119" s="44">
        <v>6400596</v>
      </c>
      <c r="B119" s="44"/>
      <c r="C119" s="45" t="s">
        <v>592</v>
      </c>
      <c r="D119" s="46" t="s">
        <v>593</v>
      </c>
      <c r="E119" s="47" t="s">
        <v>13</v>
      </c>
      <c r="F119" s="48">
        <v>800</v>
      </c>
      <c r="G119" s="46">
        <v>1</v>
      </c>
      <c r="H119" s="46">
        <v>2</v>
      </c>
      <c r="I119" s="49">
        <f t="shared" si="4"/>
        <v>1600</v>
      </c>
      <c r="J119" s="45"/>
      <c r="K119" s="56"/>
      <c r="L119" s="36">
        <v>1464988</v>
      </c>
      <c r="P119" s="52"/>
      <c r="Q119" s="52"/>
      <c r="R119" s="60"/>
    </row>
    <row r="120" s="35" customFormat="1" spans="1:18">
      <c r="A120" s="44">
        <v>6369510</v>
      </c>
      <c r="B120" s="44"/>
      <c r="C120" s="45" t="s">
        <v>594</v>
      </c>
      <c r="D120" s="46" t="s">
        <v>595</v>
      </c>
      <c r="E120" s="47" t="s">
        <v>13</v>
      </c>
      <c r="F120" s="48">
        <v>800</v>
      </c>
      <c r="G120" s="46">
        <v>2</v>
      </c>
      <c r="H120" s="46">
        <v>1</v>
      </c>
      <c r="I120" s="49">
        <f t="shared" si="4"/>
        <v>1600</v>
      </c>
      <c r="J120" s="45"/>
      <c r="K120" s="56"/>
      <c r="L120" s="59">
        <v>1518487</v>
      </c>
      <c r="P120" s="52"/>
      <c r="Q120" s="52"/>
      <c r="R120" s="60"/>
    </row>
    <row r="121" s="35" customFormat="1" spans="1:18">
      <c r="A121" s="44">
        <v>6532097</v>
      </c>
      <c r="B121" s="44"/>
      <c r="C121" s="45" t="s">
        <v>596</v>
      </c>
      <c r="D121" s="46" t="s">
        <v>597</v>
      </c>
      <c r="E121" s="47" t="s">
        <v>13</v>
      </c>
      <c r="F121" s="48">
        <v>800</v>
      </c>
      <c r="G121" s="46">
        <v>4</v>
      </c>
      <c r="H121" s="46">
        <v>1</v>
      </c>
      <c r="I121" s="49">
        <f t="shared" si="4"/>
        <v>3200</v>
      </c>
      <c r="J121" s="45"/>
      <c r="K121" s="56"/>
      <c r="L121" s="36">
        <v>1506142</v>
      </c>
      <c r="P121" s="52"/>
      <c r="Q121" s="52"/>
      <c r="R121" s="60"/>
    </row>
    <row r="122" s="35" customFormat="1" spans="1:18">
      <c r="A122" s="44">
        <v>6532090</v>
      </c>
      <c r="B122" s="44"/>
      <c r="C122" s="45" t="s">
        <v>598</v>
      </c>
      <c r="D122" s="46" t="s">
        <v>597</v>
      </c>
      <c r="E122" s="47" t="s">
        <v>13</v>
      </c>
      <c r="F122" s="48">
        <v>800</v>
      </c>
      <c r="G122" s="46">
        <v>4</v>
      </c>
      <c r="H122" s="46">
        <v>1</v>
      </c>
      <c r="I122" s="49">
        <f t="shared" si="4"/>
        <v>3200</v>
      </c>
      <c r="J122" s="45"/>
      <c r="K122" s="56"/>
      <c r="L122" s="36">
        <v>1506141</v>
      </c>
      <c r="P122" s="52"/>
      <c r="Q122" s="52"/>
      <c r="R122" s="60"/>
    </row>
    <row r="123" s="35" customFormat="1" spans="1:18">
      <c r="A123" s="44">
        <v>6525101</v>
      </c>
      <c r="B123" s="44"/>
      <c r="C123" s="45" t="s">
        <v>599</v>
      </c>
      <c r="D123" s="46" t="s">
        <v>597</v>
      </c>
      <c r="E123" s="47" t="s">
        <v>13</v>
      </c>
      <c r="F123" s="48">
        <v>800</v>
      </c>
      <c r="G123" s="46">
        <v>4</v>
      </c>
      <c r="H123" s="46">
        <v>1</v>
      </c>
      <c r="I123" s="49">
        <f t="shared" si="4"/>
        <v>3200</v>
      </c>
      <c r="J123" s="45"/>
      <c r="K123" s="56"/>
      <c r="L123" s="36">
        <v>1503842</v>
      </c>
      <c r="P123" s="52"/>
      <c r="Q123" s="52"/>
      <c r="R123" s="60"/>
    </row>
    <row r="124" s="35" customFormat="1" spans="1:18">
      <c r="A124" s="44">
        <v>6602246</v>
      </c>
      <c r="B124" s="44"/>
      <c r="C124" s="45" t="s">
        <v>600</v>
      </c>
      <c r="D124" s="46" t="s">
        <v>601</v>
      </c>
      <c r="E124" s="47" t="s">
        <v>13</v>
      </c>
      <c r="F124" s="48">
        <v>800</v>
      </c>
      <c r="G124" s="46">
        <v>2</v>
      </c>
      <c r="H124" s="46">
        <v>1</v>
      </c>
      <c r="I124" s="49">
        <f t="shared" si="4"/>
        <v>1600</v>
      </c>
      <c r="J124" s="45"/>
      <c r="K124" s="56"/>
      <c r="L124" s="36">
        <v>1532499</v>
      </c>
      <c r="P124" s="52"/>
      <c r="Q124" s="52"/>
      <c r="R124" s="60"/>
    </row>
    <row r="125" s="35" customFormat="1" spans="1:18">
      <c r="A125" s="44">
        <v>6597919</v>
      </c>
      <c r="B125" s="44"/>
      <c r="C125" s="45" t="s">
        <v>602</v>
      </c>
      <c r="D125" s="46" t="s">
        <v>603</v>
      </c>
      <c r="E125" s="47" t="s">
        <v>13</v>
      </c>
      <c r="F125" s="48">
        <v>800</v>
      </c>
      <c r="G125" s="46">
        <v>2</v>
      </c>
      <c r="H125" s="46">
        <v>2</v>
      </c>
      <c r="I125" s="49">
        <f t="shared" si="4"/>
        <v>3200</v>
      </c>
      <c r="J125" s="45"/>
      <c r="K125" s="56"/>
      <c r="L125" s="36">
        <v>1528752</v>
      </c>
      <c r="P125" s="52"/>
      <c r="Q125" s="52"/>
      <c r="R125" s="60"/>
    </row>
    <row r="126" s="35" customFormat="1" spans="1:18">
      <c r="A126" s="44">
        <v>6599036</v>
      </c>
      <c r="B126" s="44"/>
      <c r="C126" s="45" t="s">
        <v>604</v>
      </c>
      <c r="D126" s="46" t="s">
        <v>605</v>
      </c>
      <c r="E126" s="47" t="s">
        <v>13</v>
      </c>
      <c r="F126" s="48">
        <v>800</v>
      </c>
      <c r="G126" s="46">
        <v>5</v>
      </c>
      <c r="H126" s="46">
        <v>3</v>
      </c>
      <c r="I126" s="49">
        <f t="shared" si="4"/>
        <v>12000</v>
      </c>
      <c r="J126" s="45"/>
      <c r="K126" s="56"/>
      <c r="L126" s="36">
        <v>1530954</v>
      </c>
      <c r="P126" s="52"/>
      <c r="Q126" s="52"/>
      <c r="R126" s="60"/>
    </row>
    <row r="127" s="35" customFormat="1" spans="1:18">
      <c r="A127" s="44">
        <v>6602139</v>
      </c>
      <c r="B127" s="44"/>
      <c r="C127" s="45" t="s">
        <v>606</v>
      </c>
      <c r="D127" s="46" t="s">
        <v>605</v>
      </c>
      <c r="E127" s="46" t="s">
        <v>13</v>
      </c>
      <c r="F127" s="49">
        <v>800</v>
      </c>
      <c r="G127" s="46">
        <v>5</v>
      </c>
      <c r="H127" s="46">
        <v>2</v>
      </c>
      <c r="I127" s="49">
        <v>8625</v>
      </c>
      <c r="J127" s="45"/>
      <c r="K127" s="56"/>
      <c r="L127" s="35">
        <v>1531983</v>
      </c>
      <c r="P127" s="52"/>
      <c r="Q127" s="52"/>
      <c r="R127" s="60"/>
    </row>
    <row r="128" s="35" customFormat="1" spans="1:18">
      <c r="A128" s="44">
        <v>6602248</v>
      </c>
      <c r="B128" s="44"/>
      <c r="C128" s="45" t="s">
        <v>600</v>
      </c>
      <c r="D128" s="46" t="s">
        <v>607</v>
      </c>
      <c r="E128" s="46" t="s">
        <v>13</v>
      </c>
      <c r="F128" s="49">
        <v>800</v>
      </c>
      <c r="G128" s="46">
        <v>3</v>
      </c>
      <c r="H128" s="46">
        <v>1</v>
      </c>
      <c r="I128" s="49">
        <f t="shared" ref="I128:I138" si="5">F128*G128*H128</f>
        <v>2400</v>
      </c>
      <c r="J128" s="45"/>
      <c r="K128" s="56"/>
      <c r="L128" s="35">
        <v>1532517</v>
      </c>
      <c r="P128" s="52"/>
      <c r="Q128" s="52"/>
      <c r="R128" s="60"/>
    </row>
    <row r="129" s="35" customFormat="1" spans="1:18">
      <c r="A129" s="44">
        <v>6590553</v>
      </c>
      <c r="B129" s="44"/>
      <c r="C129" s="45" t="s">
        <v>608</v>
      </c>
      <c r="D129" s="46" t="s">
        <v>607</v>
      </c>
      <c r="E129" s="46" t="s">
        <v>13</v>
      </c>
      <c r="F129" s="49">
        <v>800</v>
      </c>
      <c r="G129" s="46">
        <v>3</v>
      </c>
      <c r="H129" s="46">
        <v>1</v>
      </c>
      <c r="I129" s="49">
        <f t="shared" si="5"/>
        <v>2400</v>
      </c>
      <c r="J129" s="45"/>
      <c r="K129" s="56"/>
      <c r="L129" s="35">
        <v>1526891</v>
      </c>
      <c r="P129" s="52"/>
      <c r="Q129" s="52"/>
      <c r="R129" s="60"/>
    </row>
    <row r="130" s="35" customFormat="1" spans="1:18">
      <c r="A130" s="44">
        <v>6506990</v>
      </c>
      <c r="B130" s="44"/>
      <c r="C130" s="45" t="s">
        <v>609</v>
      </c>
      <c r="D130" s="46" t="s">
        <v>610</v>
      </c>
      <c r="E130" s="46" t="s">
        <v>13</v>
      </c>
      <c r="F130" s="49">
        <v>800</v>
      </c>
      <c r="G130" s="46">
        <v>3</v>
      </c>
      <c r="H130" s="46">
        <v>2</v>
      </c>
      <c r="I130" s="49">
        <f t="shared" si="5"/>
        <v>4800</v>
      </c>
      <c r="J130" s="45"/>
      <c r="K130" s="56"/>
      <c r="L130" s="35">
        <v>1497655</v>
      </c>
      <c r="P130" s="52"/>
      <c r="Q130" s="52"/>
      <c r="R130" s="60"/>
    </row>
    <row r="131" s="35" customFormat="1" spans="1:18">
      <c r="A131" s="44">
        <v>6531376</v>
      </c>
      <c r="B131" s="44"/>
      <c r="C131" s="45" t="s">
        <v>611</v>
      </c>
      <c r="D131" s="46" t="s">
        <v>610</v>
      </c>
      <c r="E131" s="46" t="s">
        <v>13</v>
      </c>
      <c r="F131" s="49">
        <v>800</v>
      </c>
      <c r="G131" s="46">
        <v>3</v>
      </c>
      <c r="H131" s="46">
        <v>1</v>
      </c>
      <c r="I131" s="49">
        <f t="shared" si="5"/>
        <v>2400</v>
      </c>
      <c r="J131" s="45"/>
      <c r="K131" s="56"/>
      <c r="L131" s="35">
        <v>1506045</v>
      </c>
      <c r="P131" s="52"/>
      <c r="Q131" s="52"/>
      <c r="R131" s="60"/>
    </row>
    <row r="132" s="35" customFormat="1" spans="1:18">
      <c r="A132" s="44">
        <v>6524838</v>
      </c>
      <c r="B132" s="44"/>
      <c r="C132" s="45" t="s">
        <v>612</v>
      </c>
      <c r="D132" s="46" t="s">
        <v>610</v>
      </c>
      <c r="E132" s="46" t="s">
        <v>13</v>
      </c>
      <c r="F132" s="49">
        <v>800</v>
      </c>
      <c r="G132" s="46">
        <v>3</v>
      </c>
      <c r="H132" s="46">
        <v>1</v>
      </c>
      <c r="I132" s="49">
        <f t="shared" si="5"/>
        <v>2400</v>
      </c>
      <c r="J132" s="45"/>
      <c r="K132" s="56"/>
      <c r="L132" s="35">
        <v>1503674</v>
      </c>
      <c r="P132" s="52"/>
      <c r="Q132" s="52"/>
      <c r="R132" s="60"/>
    </row>
    <row r="133" s="35" customFormat="1" spans="1:18">
      <c r="A133" s="44">
        <v>6598325</v>
      </c>
      <c r="B133" s="44"/>
      <c r="C133" s="45" t="s">
        <v>613</v>
      </c>
      <c r="D133" s="46" t="s">
        <v>614</v>
      </c>
      <c r="E133" s="46" t="s">
        <v>13</v>
      </c>
      <c r="F133" s="49">
        <v>800</v>
      </c>
      <c r="G133" s="46">
        <v>2</v>
      </c>
      <c r="H133" s="46">
        <v>1</v>
      </c>
      <c r="I133" s="49">
        <f t="shared" si="5"/>
        <v>1600</v>
      </c>
      <c r="J133" s="45"/>
      <c r="K133" s="56"/>
      <c r="L133" s="35">
        <v>1530665</v>
      </c>
      <c r="P133" s="52"/>
      <c r="Q133" s="52"/>
      <c r="R133" s="60"/>
    </row>
    <row r="134" s="35" customFormat="1" ht="14.25" spans="1:18">
      <c r="A134" s="50">
        <v>6585119</v>
      </c>
      <c r="B134" s="50"/>
      <c r="C134" s="65" t="s">
        <v>615</v>
      </c>
      <c r="D134" s="46" t="s">
        <v>610</v>
      </c>
      <c r="E134" s="46" t="s">
        <v>13</v>
      </c>
      <c r="F134" s="49">
        <v>1500</v>
      </c>
      <c r="G134" s="46">
        <v>3</v>
      </c>
      <c r="H134" s="46">
        <v>1</v>
      </c>
      <c r="I134" s="49">
        <f t="shared" si="5"/>
        <v>4500</v>
      </c>
      <c r="J134" s="45"/>
      <c r="K134" s="56"/>
      <c r="L134" s="35">
        <v>1525226</v>
      </c>
      <c r="P134" s="52"/>
      <c r="Q134" s="52"/>
      <c r="R134" s="60"/>
    </row>
    <row r="135" s="35" customFormat="1" ht="14.25" spans="1:18">
      <c r="A135" s="44">
        <v>6506964</v>
      </c>
      <c r="B135" s="44"/>
      <c r="C135" s="45" t="s">
        <v>616</v>
      </c>
      <c r="D135" s="46" t="s">
        <v>617</v>
      </c>
      <c r="E135" s="46" t="s">
        <v>13</v>
      </c>
      <c r="F135" s="49">
        <v>800</v>
      </c>
      <c r="G135" s="46">
        <v>2</v>
      </c>
      <c r="H135" s="46">
        <v>2</v>
      </c>
      <c r="I135" s="49">
        <f t="shared" si="5"/>
        <v>3200</v>
      </c>
      <c r="J135" s="45"/>
      <c r="K135" s="56"/>
      <c r="L135" s="72">
        <v>1487507</v>
      </c>
      <c r="P135" s="52"/>
      <c r="Q135" s="52"/>
      <c r="R135" s="60"/>
    </row>
    <row r="136" s="35" customFormat="1" spans="1:18">
      <c r="A136" s="44">
        <v>6506973</v>
      </c>
      <c r="B136" s="44"/>
      <c r="C136" s="45" t="s">
        <v>618</v>
      </c>
      <c r="D136" s="46" t="s">
        <v>619</v>
      </c>
      <c r="E136" s="47" t="s">
        <v>13</v>
      </c>
      <c r="F136" s="48">
        <v>800</v>
      </c>
      <c r="G136" s="46">
        <v>1</v>
      </c>
      <c r="H136" s="46">
        <v>2</v>
      </c>
      <c r="I136" s="49">
        <f t="shared" si="5"/>
        <v>1600</v>
      </c>
      <c r="J136" s="45"/>
      <c r="K136" s="56"/>
      <c r="L136" s="36">
        <v>1497302</v>
      </c>
      <c r="P136" s="52"/>
      <c r="Q136" s="52"/>
      <c r="R136" s="60"/>
    </row>
    <row r="137" s="35" customFormat="1" spans="1:18">
      <c r="A137" s="44">
        <v>6600477</v>
      </c>
      <c r="B137" s="44"/>
      <c r="C137" s="45" t="s">
        <v>620</v>
      </c>
      <c r="D137" s="46" t="s">
        <v>621</v>
      </c>
      <c r="E137" s="47" t="s">
        <v>13</v>
      </c>
      <c r="F137" s="48">
        <v>800</v>
      </c>
      <c r="G137" s="46">
        <v>3</v>
      </c>
      <c r="H137" s="46">
        <v>1</v>
      </c>
      <c r="I137" s="49">
        <v>1600</v>
      </c>
      <c r="J137" s="45"/>
      <c r="K137" s="56"/>
      <c r="L137" s="36">
        <v>1531590</v>
      </c>
      <c r="P137" s="52"/>
      <c r="Q137" s="52"/>
      <c r="R137" s="60"/>
    </row>
    <row r="138" s="35" customFormat="1" spans="1:18">
      <c r="A138" s="44">
        <v>6584601</v>
      </c>
      <c r="B138" s="44"/>
      <c r="C138" s="45" t="s">
        <v>622</v>
      </c>
      <c r="D138" s="46" t="s">
        <v>621</v>
      </c>
      <c r="E138" s="47" t="s">
        <v>13</v>
      </c>
      <c r="F138" s="48">
        <v>800</v>
      </c>
      <c r="G138" s="46">
        <v>3</v>
      </c>
      <c r="H138" s="46">
        <v>3</v>
      </c>
      <c r="I138" s="49">
        <v>3200</v>
      </c>
      <c r="J138" s="45"/>
      <c r="K138" s="56"/>
      <c r="L138" s="36">
        <v>1523349</v>
      </c>
      <c r="P138" s="52"/>
      <c r="Q138" s="52"/>
      <c r="R138" s="60"/>
    </row>
    <row r="139" s="35" customFormat="1" spans="3:18">
      <c r="C139" s="38"/>
      <c r="I139" s="35">
        <f>SUM(I82:I138)</f>
        <v>164025</v>
      </c>
      <c r="P139" s="52"/>
      <c r="Q139" s="52"/>
      <c r="R139" s="60"/>
    </row>
    <row r="140" s="35" customFormat="1" spans="3:18">
      <c r="C140" s="38"/>
      <c r="P140" s="52"/>
      <c r="Q140" s="52"/>
      <c r="R140" s="60"/>
    </row>
    <row r="141" s="35" customFormat="1" spans="1:18">
      <c r="A141" s="44">
        <v>6396640</v>
      </c>
      <c r="B141" s="44"/>
      <c r="C141" s="45" t="s">
        <v>623</v>
      </c>
      <c r="D141" s="46" t="s">
        <v>624</v>
      </c>
      <c r="E141" s="47" t="s">
        <v>13</v>
      </c>
      <c r="F141" s="48">
        <v>1700</v>
      </c>
      <c r="G141" s="47">
        <v>2</v>
      </c>
      <c r="H141" s="47">
        <v>1</v>
      </c>
      <c r="I141" s="48">
        <f t="shared" ref="I141:I146" si="6">F141*G141*H141</f>
        <v>3400</v>
      </c>
      <c r="J141" s="51"/>
      <c r="K141" s="56"/>
      <c r="L141" s="36">
        <v>1463322</v>
      </c>
      <c r="P141" s="52"/>
      <c r="Q141" s="52"/>
      <c r="R141" s="60"/>
    </row>
    <row r="142" s="35" customFormat="1" spans="1:18">
      <c r="A142" s="44">
        <v>6396640</v>
      </c>
      <c r="B142" s="44"/>
      <c r="C142" s="45" t="s">
        <v>623</v>
      </c>
      <c r="D142" s="46" t="s">
        <v>625</v>
      </c>
      <c r="E142" s="47" t="s">
        <v>13</v>
      </c>
      <c r="F142" s="48">
        <v>950</v>
      </c>
      <c r="G142" s="47">
        <v>3</v>
      </c>
      <c r="H142" s="47">
        <v>1</v>
      </c>
      <c r="I142" s="48">
        <f t="shared" si="6"/>
        <v>2850</v>
      </c>
      <c r="J142" s="51"/>
      <c r="K142" s="56"/>
      <c r="L142" s="36">
        <v>1463322</v>
      </c>
      <c r="P142" s="52"/>
      <c r="Q142" s="52"/>
      <c r="R142" s="60"/>
    </row>
    <row r="143" s="35" customFormat="1" spans="1:18">
      <c r="A143" s="44">
        <v>6368004</v>
      </c>
      <c r="B143" s="44"/>
      <c r="C143" s="45" t="s">
        <v>626</v>
      </c>
      <c r="D143" s="46" t="s">
        <v>627</v>
      </c>
      <c r="E143" s="47" t="s">
        <v>13</v>
      </c>
      <c r="F143" s="48">
        <v>1700</v>
      </c>
      <c r="G143" s="47">
        <v>1</v>
      </c>
      <c r="H143" s="47">
        <v>1</v>
      </c>
      <c r="I143" s="48">
        <f t="shared" si="6"/>
        <v>1700</v>
      </c>
      <c r="J143" s="51"/>
      <c r="K143" s="56"/>
      <c r="L143" s="36">
        <v>1454467</v>
      </c>
      <c r="P143" s="52"/>
      <c r="Q143" s="52"/>
      <c r="R143" s="60"/>
    </row>
    <row r="144" s="35" customFormat="1" spans="1:18">
      <c r="A144" s="44">
        <v>6427668</v>
      </c>
      <c r="B144" s="44"/>
      <c r="C144" s="45" t="s">
        <v>628</v>
      </c>
      <c r="D144" s="46" t="s">
        <v>629</v>
      </c>
      <c r="E144" s="47" t="s">
        <v>13</v>
      </c>
      <c r="F144" s="48">
        <v>950</v>
      </c>
      <c r="G144" s="47">
        <v>1</v>
      </c>
      <c r="H144" s="47">
        <v>1</v>
      </c>
      <c r="I144" s="48">
        <f t="shared" si="6"/>
        <v>950</v>
      </c>
      <c r="J144" s="51"/>
      <c r="K144" s="56"/>
      <c r="L144" s="36">
        <v>1473962</v>
      </c>
      <c r="P144" s="52"/>
      <c r="Q144" s="52"/>
      <c r="R144" s="60"/>
    </row>
    <row r="145" s="35" customFormat="1" spans="1:18">
      <c r="A145" s="44">
        <v>6427506</v>
      </c>
      <c r="B145" s="44"/>
      <c r="C145" s="45" t="s">
        <v>630</v>
      </c>
      <c r="D145" s="46" t="s">
        <v>629</v>
      </c>
      <c r="E145" s="47" t="s">
        <v>13</v>
      </c>
      <c r="F145" s="48">
        <v>950</v>
      </c>
      <c r="G145" s="47">
        <v>1</v>
      </c>
      <c r="H145" s="47">
        <v>1</v>
      </c>
      <c r="I145" s="48">
        <f t="shared" si="6"/>
        <v>950</v>
      </c>
      <c r="J145" s="51"/>
      <c r="K145" s="56"/>
      <c r="L145" s="36">
        <v>1473917</v>
      </c>
      <c r="P145" s="52"/>
      <c r="Q145" s="52"/>
      <c r="R145" s="60"/>
    </row>
    <row r="146" s="35" customFormat="1" spans="1:18">
      <c r="A146" s="44">
        <v>6421768</v>
      </c>
      <c r="B146" s="44"/>
      <c r="C146" s="45" t="s">
        <v>631</v>
      </c>
      <c r="D146" s="46" t="s">
        <v>632</v>
      </c>
      <c r="E146" s="47" t="s">
        <v>13</v>
      </c>
      <c r="F146" s="48">
        <v>950</v>
      </c>
      <c r="G146" s="47">
        <v>2</v>
      </c>
      <c r="H146" s="47">
        <v>1</v>
      </c>
      <c r="I146" s="48">
        <f t="shared" si="6"/>
        <v>1900</v>
      </c>
      <c r="J146" s="51"/>
      <c r="K146" s="56"/>
      <c r="L146" s="36">
        <v>1472057</v>
      </c>
      <c r="P146" s="52"/>
      <c r="Q146" s="52"/>
      <c r="R146" s="60"/>
    </row>
    <row r="147" s="35" customFormat="1" spans="1:18">
      <c r="A147" s="44">
        <v>6427086</v>
      </c>
      <c r="B147" s="44"/>
      <c r="C147" s="45" t="s">
        <v>630</v>
      </c>
      <c r="D147" s="46" t="s">
        <v>633</v>
      </c>
      <c r="E147" s="47" t="s">
        <v>13</v>
      </c>
      <c r="F147" s="48">
        <v>950</v>
      </c>
      <c r="G147" s="47">
        <v>1</v>
      </c>
      <c r="H147" s="47">
        <v>2</v>
      </c>
      <c r="I147" s="48">
        <f t="shared" ref="I147:I159" si="7">F147*G147*H147</f>
        <v>1900</v>
      </c>
      <c r="J147" s="51"/>
      <c r="K147" s="56"/>
      <c r="L147" s="36">
        <v>1473108</v>
      </c>
      <c r="P147" s="52"/>
      <c r="Q147" s="52"/>
      <c r="R147" s="60"/>
    </row>
    <row r="148" s="35" customFormat="1" spans="1:18">
      <c r="A148" s="44">
        <v>6402452</v>
      </c>
      <c r="B148" s="44"/>
      <c r="C148" s="45" t="s">
        <v>634</v>
      </c>
      <c r="D148" s="46" t="s">
        <v>635</v>
      </c>
      <c r="E148" s="47" t="s">
        <v>13</v>
      </c>
      <c r="F148" s="48">
        <v>950</v>
      </c>
      <c r="G148" s="47">
        <v>2</v>
      </c>
      <c r="H148" s="47">
        <v>1</v>
      </c>
      <c r="I148" s="48">
        <f t="shared" si="7"/>
        <v>1900</v>
      </c>
      <c r="J148" s="51"/>
      <c r="K148" s="56"/>
      <c r="L148" s="36">
        <v>1465872</v>
      </c>
      <c r="P148" s="52"/>
      <c r="Q148" s="52"/>
      <c r="R148" s="60"/>
    </row>
    <row r="149" s="35" customFormat="1" spans="1:18">
      <c r="A149" s="44">
        <v>6403085</v>
      </c>
      <c r="B149" s="44"/>
      <c r="C149" s="45" t="s">
        <v>636</v>
      </c>
      <c r="D149" s="46" t="s">
        <v>637</v>
      </c>
      <c r="E149" s="47" t="s">
        <v>13</v>
      </c>
      <c r="F149" s="48">
        <v>950</v>
      </c>
      <c r="G149" s="47">
        <v>5</v>
      </c>
      <c r="H149" s="47">
        <v>2</v>
      </c>
      <c r="I149" s="48">
        <f t="shared" si="7"/>
        <v>9500</v>
      </c>
      <c r="J149" s="51"/>
      <c r="K149" s="56"/>
      <c r="L149" s="36">
        <v>1466123</v>
      </c>
      <c r="P149" s="52"/>
      <c r="Q149" s="52"/>
      <c r="R149" s="60"/>
    </row>
    <row r="150" s="35" customFormat="1" spans="1:18">
      <c r="A150" s="44">
        <v>6427063</v>
      </c>
      <c r="B150" s="44"/>
      <c r="C150" s="45" t="s">
        <v>638</v>
      </c>
      <c r="D150" s="46" t="s">
        <v>639</v>
      </c>
      <c r="E150" s="47" t="s">
        <v>13</v>
      </c>
      <c r="F150" s="48">
        <v>950</v>
      </c>
      <c r="G150" s="47">
        <v>3</v>
      </c>
      <c r="H150" s="47">
        <v>2</v>
      </c>
      <c r="I150" s="48">
        <f t="shared" si="7"/>
        <v>5700</v>
      </c>
      <c r="J150" s="51"/>
      <c r="K150" s="56"/>
      <c r="L150" s="36">
        <v>1472263</v>
      </c>
      <c r="P150" s="52"/>
      <c r="Q150" s="52"/>
      <c r="R150" s="60"/>
    </row>
    <row r="151" s="35" customFormat="1" spans="1:18">
      <c r="A151" s="44">
        <v>6419368</v>
      </c>
      <c r="B151" s="44"/>
      <c r="C151" s="45" t="s">
        <v>640</v>
      </c>
      <c r="D151" s="46" t="s">
        <v>641</v>
      </c>
      <c r="E151" s="47" t="s">
        <v>13</v>
      </c>
      <c r="F151" s="48">
        <v>950</v>
      </c>
      <c r="G151" s="47">
        <v>1</v>
      </c>
      <c r="H151" s="47">
        <v>1</v>
      </c>
      <c r="I151" s="48">
        <f t="shared" si="7"/>
        <v>950</v>
      </c>
      <c r="J151" s="51"/>
      <c r="K151" s="56"/>
      <c r="L151" s="36">
        <v>1470910</v>
      </c>
      <c r="P151" s="52"/>
      <c r="Q151" s="52"/>
      <c r="R151" s="60"/>
    </row>
    <row r="152" s="35" customFormat="1" spans="1:18">
      <c r="A152" s="44">
        <v>6414028</v>
      </c>
      <c r="B152" s="44"/>
      <c r="C152" s="45" t="s">
        <v>642</v>
      </c>
      <c r="D152" s="46" t="s">
        <v>643</v>
      </c>
      <c r="E152" s="47" t="s">
        <v>13</v>
      </c>
      <c r="F152" s="48">
        <v>950</v>
      </c>
      <c r="G152" s="47">
        <v>7</v>
      </c>
      <c r="H152" s="47">
        <v>1</v>
      </c>
      <c r="I152" s="48">
        <f t="shared" si="7"/>
        <v>6650</v>
      </c>
      <c r="J152" s="51"/>
      <c r="K152" s="56"/>
      <c r="L152" s="36">
        <v>1469592</v>
      </c>
      <c r="P152" s="52"/>
      <c r="Q152" s="52"/>
      <c r="R152" s="60"/>
    </row>
    <row r="153" s="35" customFormat="1" spans="1:18">
      <c r="A153" s="44">
        <v>6430261</v>
      </c>
      <c r="B153" s="44"/>
      <c r="C153" s="45" t="s">
        <v>644</v>
      </c>
      <c r="D153" s="46" t="s">
        <v>645</v>
      </c>
      <c r="E153" s="47" t="s">
        <v>13</v>
      </c>
      <c r="F153" s="48">
        <v>950</v>
      </c>
      <c r="G153" s="47">
        <v>1</v>
      </c>
      <c r="H153" s="47">
        <v>2</v>
      </c>
      <c r="I153" s="48">
        <f t="shared" si="7"/>
        <v>1900</v>
      </c>
      <c r="J153" s="51"/>
      <c r="K153" s="56"/>
      <c r="L153" s="36">
        <v>1474642</v>
      </c>
      <c r="P153" s="52"/>
      <c r="Q153" s="52"/>
      <c r="R153" s="60"/>
    </row>
    <row r="154" s="35" customFormat="1" spans="1:18">
      <c r="A154" s="44">
        <v>6400604</v>
      </c>
      <c r="B154" s="44"/>
      <c r="C154" s="45" t="s">
        <v>646</v>
      </c>
      <c r="D154" s="46" t="s">
        <v>647</v>
      </c>
      <c r="E154" s="47" t="s">
        <v>13</v>
      </c>
      <c r="F154" s="48">
        <v>950</v>
      </c>
      <c r="G154" s="47">
        <v>4</v>
      </c>
      <c r="H154" s="47">
        <v>1</v>
      </c>
      <c r="I154" s="48">
        <f t="shared" si="7"/>
        <v>3800</v>
      </c>
      <c r="J154" s="51"/>
      <c r="K154" s="56"/>
      <c r="L154" s="36">
        <v>1464999</v>
      </c>
      <c r="P154" s="52"/>
      <c r="Q154" s="52"/>
      <c r="R154" s="60"/>
    </row>
    <row r="155" s="35" customFormat="1" spans="1:18">
      <c r="A155" s="44">
        <v>6400600</v>
      </c>
      <c r="B155" s="44"/>
      <c r="C155" s="45" t="s">
        <v>648</v>
      </c>
      <c r="D155" s="46" t="s">
        <v>647</v>
      </c>
      <c r="E155" s="47" t="s">
        <v>13</v>
      </c>
      <c r="F155" s="48">
        <v>950</v>
      </c>
      <c r="G155" s="47">
        <v>4</v>
      </c>
      <c r="H155" s="47">
        <v>4</v>
      </c>
      <c r="I155" s="48">
        <f t="shared" si="7"/>
        <v>15200</v>
      </c>
      <c r="J155" s="51"/>
      <c r="K155" s="56"/>
      <c r="L155" s="36">
        <v>1464998</v>
      </c>
      <c r="P155" s="52"/>
      <c r="Q155" s="52"/>
      <c r="R155" s="60"/>
    </row>
    <row r="156" s="35" customFormat="1" spans="1:18">
      <c r="A156" s="44">
        <v>6396649</v>
      </c>
      <c r="B156" s="44"/>
      <c r="C156" s="45" t="s">
        <v>649</v>
      </c>
      <c r="D156" s="46" t="s">
        <v>650</v>
      </c>
      <c r="E156" s="47" t="s">
        <v>13</v>
      </c>
      <c r="F156" s="48">
        <v>950</v>
      </c>
      <c r="G156" s="47">
        <v>3</v>
      </c>
      <c r="H156" s="47">
        <v>1</v>
      </c>
      <c r="I156" s="48">
        <f t="shared" si="7"/>
        <v>2850</v>
      </c>
      <c r="J156" s="51"/>
      <c r="K156" s="56"/>
      <c r="L156" s="36">
        <v>1463288</v>
      </c>
      <c r="P156" s="52"/>
      <c r="Q156" s="52"/>
      <c r="R156" s="60"/>
    </row>
    <row r="157" s="35" customFormat="1" spans="1:18">
      <c r="A157" s="44">
        <v>6445783</v>
      </c>
      <c r="B157" s="44"/>
      <c r="C157" s="45" t="s">
        <v>651</v>
      </c>
      <c r="D157" s="46" t="s">
        <v>652</v>
      </c>
      <c r="E157" s="47" t="s">
        <v>13</v>
      </c>
      <c r="F157" s="48">
        <v>950</v>
      </c>
      <c r="G157" s="47">
        <v>3</v>
      </c>
      <c r="H157" s="47">
        <v>2</v>
      </c>
      <c r="I157" s="48">
        <f t="shared" si="7"/>
        <v>5700</v>
      </c>
      <c r="J157" s="51"/>
      <c r="K157" s="56"/>
      <c r="L157" s="36">
        <v>1479131</v>
      </c>
      <c r="P157" s="52"/>
      <c r="Q157" s="52"/>
      <c r="R157" s="60"/>
    </row>
    <row r="158" s="35" customFormat="1" spans="1:18">
      <c r="A158" s="44">
        <v>6445816</v>
      </c>
      <c r="B158" s="44"/>
      <c r="C158" s="45" t="s">
        <v>653</v>
      </c>
      <c r="D158" s="46" t="s">
        <v>654</v>
      </c>
      <c r="E158" s="47" t="s">
        <v>13</v>
      </c>
      <c r="F158" s="48">
        <v>950</v>
      </c>
      <c r="G158" s="47">
        <v>1</v>
      </c>
      <c r="H158" s="47">
        <v>1</v>
      </c>
      <c r="I158" s="48">
        <f t="shared" si="7"/>
        <v>950</v>
      </c>
      <c r="J158" s="51"/>
      <c r="K158" s="56"/>
      <c r="L158" s="36">
        <v>1479041</v>
      </c>
      <c r="P158" s="52"/>
      <c r="Q158" s="52"/>
      <c r="R158" s="60"/>
    </row>
    <row r="159" s="35" customFormat="1" spans="1:18">
      <c r="A159" s="68">
        <v>6542636</v>
      </c>
      <c r="B159" s="68"/>
      <c r="C159" s="69" t="s">
        <v>655</v>
      </c>
      <c r="D159" s="68" t="s">
        <v>621</v>
      </c>
      <c r="E159" s="68" t="s">
        <v>13</v>
      </c>
      <c r="F159" s="70">
        <v>800</v>
      </c>
      <c r="G159" s="68">
        <v>2</v>
      </c>
      <c r="H159" s="68">
        <v>2</v>
      </c>
      <c r="I159" s="70">
        <v>1600</v>
      </c>
      <c r="J159" s="51"/>
      <c r="K159" s="73" t="s">
        <v>656</v>
      </c>
      <c r="L159" s="36">
        <v>1509051</v>
      </c>
      <c r="P159" s="52"/>
      <c r="Q159" s="52"/>
      <c r="R159" s="60"/>
    </row>
    <row r="160" s="35" customFormat="1" spans="1:18">
      <c r="A160" s="68">
        <v>6403189</v>
      </c>
      <c r="B160" s="68" t="s">
        <v>657</v>
      </c>
      <c r="C160" s="69" t="s">
        <v>658</v>
      </c>
      <c r="D160" s="71" t="s">
        <v>627</v>
      </c>
      <c r="E160" s="71" t="s">
        <v>13</v>
      </c>
      <c r="F160" s="57">
        <v>1700</v>
      </c>
      <c r="G160" s="71">
        <v>1</v>
      </c>
      <c r="H160" s="71">
        <v>2</v>
      </c>
      <c r="I160" s="57">
        <f>F160*G160*H160</f>
        <v>3400</v>
      </c>
      <c r="J160" s="74"/>
      <c r="K160" s="75"/>
      <c r="L160" s="36">
        <v>1466197</v>
      </c>
      <c r="P160" s="52"/>
      <c r="Q160" s="52"/>
      <c r="R160" s="60"/>
    </row>
    <row r="161" s="35" customFormat="1" spans="1:18">
      <c r="A161" s="68">
        <v>6403189</v>
      </c>
      <c r="B161" s="68"/>
      <c r="C161" s="69" t="s">
        <v>658</v>
      </c>
      <c r="D161" s="71" t="s">
        <v>659</v>
      </c>
      <c r="E161" s="71" t="s">
        <v>13</v>
      </c>
      <c r="F161" s="57">
        <v>950</v>
      </c>
      <c r="G161" s="71">
        <v>3</v>
      </c>
      <c r="H161" s="71">
        <v>2</v>
      </c>
      <c r="I161" s="57">
        <f>F161*G161*H161</f>
        <v>5700</v>
      </c>
      <c r="J161" s="74"/>
      <c r="K161" s="75"/>
      <c r="L161" s="36">
        <v>1466157</v>
      </c>
      <c r="P161" s="52"/>
      <c r="Q161" s="52"/>
      <c r="R161" s="60"/>
    </row>
    <row r="162" s="35" customFormat="1" ht="15" spans="1:18">
      <c r="A162" s="44"/>
      <c r="B162" s="44"/>
      <c r="C162" s="45"/>
      <c r="D162" s="46"/>
      <c r="E162" s="47"/>
      <c r="F162" s="48"/>
      <c r="G162" s="47"/>
      <c r="H162" s="47"/>
      <c r="I162" s="57">
        <f>SUM(I141:I161)</f>
        <v>79450</v>
      </c>
      <c r="J162" s="76" t="s">
        <v>660</v>
      </c>
      <c r="K162" s="56"/>
      <c r="P162" s="52"/>
      <c r="Q162" s="52"/>
      <c r="R162" s="60"/>
    </row>
    <row r="163" s="35" customFormat="1" ht="17.25" spans="3:18">
      <c r="C163" s="38"/>
      <c r="I163" s="77" t="s">
        <v>400</v>
      </c>
      <c r="J163" s="78">
        <v>58850</v>
      </c>
      <c r="K163" s="78" t="s">
        <v>401</v>
      </c>
      <c r="P163" s="52"/>
      <c r="Q163" s="52"/>
      <c r="R163" s="60"/>
    </row>
    <row r="164" s="35" customFormat="1" ht="16.5" spans="3:18">
      <c r="C164" s="38"/>
      <c r="I164" s="78" t="s">
        <v>402</v>
      </c>
      <c r="J164" s="78">
        <v>-200000</v>
      </c>
      <c r="K164" s="78" t="s">
        <v>661</v>
      </c>
      <c r="P164" s="52"/>
      <c r="Q164" s="52"/>
      <c r="R164" s="60"/>
    </row>
    <row r="165" s="35" customFormat="1" ht="16.5" spans="3:18">
      <c r="C165" s="38"/>
      <c r="I165" s="78" t="s">
        <v>403</v>
      </c>
      <c r="J165" s="78">
        <v>-400000</v>
      </c>
      <c r="K165" s="78"/>
      <c r="P165" s="52"/>
      <c r="Q165" s="52"/>
      <c r="R165" s="60"/>
    </row>
    <row r="166" s="35" customFormat="1" ht="16.5" spans="3:18">
      <c r="C166" s="38"/>
      <c r="I166" s="78" t="s">
        <v>404</v>
      </c>
      <c r="J166" s="78">
        <v>20900</v>
      </c>
      <c r="K166" s="78"/>
      <c r="P166" s="60"/>
      <c r="Q166" s="52"/>
      <c r="R166" s="60"/>
    </row>
    <row r="167" s="35" customFormat="1" ht="16.5" spans="3:18">
      <c r="C167" s="38"/>
      <c r="I167" s="78" t="s">
        <v>405</v>
      </c>
      <c r="J167" s="78">
        <v>151700</v>
      </c>
      <c r="K167" s="78"/>
      <c r="P167" s="52"/>
      <c r="Q167" s="52"/>
      <c r="R167" s="60"/>
    </row>
    <row r="168" s="35" customFormat="1" ht="16.5" spans="3:18">
      <c r="C168" s="38"/>
      <c r="I168" s="78" t="s">
        <v>406</v>
      </c>
      <c r="J168" s="78">
        <v>164025</v>
      </c>
      <c r="K168" s="78"/>
      <c r="P168" s="52"/>
      <c r="Q168" s="52"/>
      <c r="R168" s="60"/>
    </row>
    <row r="169" s="35" customFormat="1" ht="16.5" spans="3:18">
      <c r="C169" s="38"/>
      <c r="I169" s="78" t="s">
        <v>662</v>
      </c>
      <c r="J169" s="78">
        <f>I162</f>
        <v>79450</v>
      </c>
      <c r="K169" s="78"/>
      <c r="P169" s="52"/>
      <c r="Q169" s="52"/>
      <c r="R169" s="60"/>
    </row>
    <row r="170" s="35" customFormat="1" ht="16.5" spans="3:18">
      <c r="C170" s="38"/>
      <c r="I170" s="78" t="s">
        <v>407</v>
      </c>
      <c r="J170" s="78">
        <f>SUM(J163:J169)</f>
        <v>-125075</v>
      </c>
      <c r="K170" s="78" t="s">
        <v>663</v>
      </c>
      <c r="P170" s="52"/>
      <c r="Q170" s="52"/>
      <c r="R170" s="60"/>
    </row>
    <row r="171" s="35" customFormat="1" spans="3:18">
      <c r="C171" s="38"/>
      <c r="P171" s="52"/>
      <c r="Q171" s="52"/>
      <c r="R171" s="60"/>
    </row>
    <row r="172" s="35" customFormat="1" spans="3:18">
      <c r="C172" s="38"/>
      <c r="P172" s="52"/>
      <c r="Q172" s="52"/>
      <c r="R172" s="60"/>
    </row>
    <row r="173" s="35" customFormat="1" ht="16.5" spans="3:18">
      <c r="C173" s="38"/>
      <c r="I173" s="78" t="s">
        <v>664</v>
      </c>
      <c r="J173" s="78">
        <v>-125075</v>
      </c>
      <c r="K173" s="78" t="s">
        <v>401</v>
      </c>
      <c r="P173" s="52"/>
      <c r="Q173" s="52"/>
      <c r="R173" s="60"/>
    </row>
    <row r="174" s="35" customFormat="1" ht="16.5" spans="3:18">
      <c r="C174" s="38"/>
      <c r="I174" s="78" t="s">
        <v>665</v>
      </c>
      <c r="J174" s="78">
        <v>-200000</v>
      </c>
      <c r="K174" s="78" t="s">
        <v>661</v>
      </c>
      <c r="P174" s="52"/>
      <c r="Q174" s="52"/>
      <c r="R174" s="60"/>
    </row>
    <row r="175" s="35" customFormat="1" ht="16.5" spans="3:18">
      <c r="C175" s="38"/>
      <c r="I175" s="78" t="s">
        <v>666</v>
      </c>
      <c r="J175" s="78">
        <f>168700</f>
        <v>168700</v>
      </c>
      <c r="K175" s="78"/>
      <c r="P175" s="52"/>
      <c r="Q175" s="52"/>
      <c r="R175" s="60"/>
    </row>
    <row r="176" s="35" customFormat="1" ht="16.5" spans="3:18">
      <c r="C176" s="38"/>
      <c r="I176" s="78" t="s">
        <v>667</v>
      </c>
      <c r="J176" s="78">
        <f>153550</f>
        <v>153550</v>
      </c>
      <c r="K176" s="78"/>
      <c r="P176" s="52"/>
      <c r="Q176" s="52"/>
      <c r="R176" s="60"/>
    </row>
    <row r="177" s="35" customFormat="1" ht="16.5" spans="3:18">
      <c r="C177" s="38"/>
      <c r="I177" s="78" t="s">
        <v>407</v>
      </c>
      <c r="J177" s="78">
        <f>SUM(J173:J176)</f>
        <v>-2825</v>
      </c>
      <c r="K177" s="78"/>
      <c r="P177" s="52"/>
      <c r="Q177" s="52"/>
      <c r="R177" s="60"/>
    </row>
    <row r="178" s="35" customFormat="1" spans="3:18">
      <c r="C178" s="38"/>
      <c r="P178" s="52"/>
      <c r="Q178" s="52"/>
      <c r="R178" s="60"/>
    </row>
    <row r="179" s="35" customFormat="1" spans="3:18">
      <c r="C179" s="38"/>
      <c r="P179" s="52"/>
      <c r="Q179" s="52"/>
      <c r="R179" s="60"/>
    </row>
    <row r="180" s="35" customFormat="1" spans="3:18">
      <c r="C180" s="38"/>
      <c r="P180" s="52"/>
      <c r="Q180" s="52"/>
      <c r="R180" s="60"/>
    </row>
    <row r="181" s="35" customFormat="1" spans="3:18">
      <c r="C181" s="38"/>
      <c r="P181" s="52"/>
      <c r="Q181" s="52"/>
      <c r="R181" s="60"/>
    </row>
    <row r="182" s="35" customFormat="1" spans="3:18">
      <c r="C182" s="38"/>
      <c r="P182" s="52"/>
      <c r="Q182" s="52"/>
      <c r="R182" s="60"/>
    </row>
    <row r="183" s="35" customFormat="1" spans="3:18">
      <c r="C183" s="38"/>
      <c r="P183" s="52"/>
      <c r="Q183" s="52"/>
      <c r="R183" s="60"/>
    </row>
    <row r="184" s="35" customFormat="1" spans="3:18">
      <c r="C184" s="38"/>
      <c r="P184" s="52"/>
      <c r="Q184" s="52"/>
      <c r="R184" s="60"/>
    </row>
    <row r="185" s="35" customFormat="1" spans="3:18">
      <c r="C185" s="38"/>
      <c r="P185" s="52"/>
      <c r="Q185" s="52"/>
      <c r="R185" s="60"/>
    </row>
    <row r="186" s="35" customFormat="1" spans="3:18">
      <c r="C186" s="38"/>
      <c r="P186" s="52"/>
      <c r="Q186" s="52"/>
      <c r="R186" s="60"/>
    </row>
    <row r="187" s="35" customFormat="1" spans="3:18">
      <c r="C187" s="38"/>
      <c r="P187" s="52"/>
      <c r="Q187" s="52"/>
      <c r="R187" s="60"/>
    </row>
    <row r="188" s="35" customFormat="1" spans="3:18">
      <c r="C188" s="38"/>
      <c r="P188" s="52"/>
      <c r="Q188" s="52"/>
      <c r="R188" s="60"/>
    </row>
    <row r="189" s="35" customFormat="1" spans="3:18">
      <c r="C189" s="38"/>
      <c r="P189" s="52"/>
      <c r="Q189" s="52"/>
      <c r="R189" s="60"/>
    </row>
    <row r="190" s="35" customFormat="1" spans="3:18">
      <c r="C190" s="38"/>
      <c r="P190" s="52"/>
      <c r="Q190" s="52"/>
      <c r="R190" s="60"/>
    </row>
    <row r="191" s="35" customFormat="1" spans="3:18">
      <c r="C191" s="38"/>
      <c r="P191" s="52"/>
      <c r="Q191" s="52"/>
      <c r="R191" s="60"/>
    </row>
    <row r="192" s="35" customFormat="1" spans="3:18">
      <c r="C192" s="38"/>
      <c r="P192" s="52"/>
      <c r="Q192" s="52"/>
      <c r="R192" s="60"/>
    </row>
    <row r="193" s="35" customFormat="1" spans="3:18">
      <c r="C193" s="38"/>
      <c r="P193" s="52"/>
      <c r="Q193" s="52"/>
      <c r="R193" s="60"/>
    </row>
    <row r="194" s="35" customFormat="1" spans="3:18">
      <c r="C194" s="38"/>
      <c r="P194" s="79"/>
      <c r="Q194" s="52"/>
      <c r="R194" s="60"/>
    </row>
    <row r="195" s="35" customFormat="1" spans="3:18">
      <c r="C195" s="38"/>
      <c r="P195" s="52"/>
      <c r="Q195" s="52"/>
      <c r="R195" s="60"/>
    </row>
    <row r="196" s="35" customFormat="1" spans="3:18">
      <c r="C196" s="38"/>
      <c r="P196" s="52"/>
      <c r="Q196" s="52"/>
      <c r="R196" s="60"/>
    </row>
    <row r="197" s="35" customFormat="1" spans="3:18">
      <c r="C197" s="38"/>
      <c r="P197" s="52"/>
      <c r="Q197" s="52"/>
      <c r="R197" s="60"/>
    </row>
    <row r="198" s="35" customFormat="1" spans="3:18">
      <c r="C198" s="38"/>
      <c r="P198" s="52"/>
      <c r="Q198" s="52"/>
      <c r="R198" s="60"/>
    </row>
    <row r="199" s="35" customFormat="1" spans="3:18">
      <c r="C199" s="38"/>
      <c r="P199" s="60"/>
      <c r="Q199" s="52"/>
      <c r="R199" s="60"/>
    </row>
    <row r="200" s="35" customFormat="1" spans="3:18">
      <c r="C200" s="38"/>
      <c r="P200" s="52"/>
      <c r="Q200" s="52"/>
      <c r="R200" s="60"/>
    </row>
    <row r="201" s="35" customFormat="1" spans="3:18">
      <c r="C201" s="38"/>
      <c r="P201" s="52"/>
      <c r="Q201" s="52"/>
      <c r="R201" s="60"/>
    </row>
    <row r="202" s="35" customFormat="1" spans="3:18">
      <c r="C202" s="38"/>
      <c r="P202" s="52"/>
      <c r="Q202" s="52"/>
      <c r="R202" s="60"/>
    </row>
    <row r="203" s="35" customFormat="1" spans="3:18">
      <c r="C203" s="38"/>
      <c r="P203" s="52"/>
      <c r="Q203" s="52"/>
      <c r="R203" s="60"/>
    </row>
    <row r="204" s="35" customFormat="1" spans="3:18">
      <c r="C204" s="38"/>
      <c r="P204" s="52"/>
      <c r="Q204" s="52"/>
      <c r="R204" s="60"/>
    </row>
    <row r="205" s="35" customFormat="1" spans="3:18">
      <c r="C205" s="38"/>
      <c r="P205" s="52"/>
      <c r="Q205" s="52"/>
      <c r="R205" s="60"/>
    </row>
    <row r="206" s="35" customFormat="1" spans="3:18">
      <c r="C206" s="38"/>
      <c r="P206" s="52"/>
      <c r="Q206" s="52"/>
      <c r="R206" s="60"/>
    </row>
    <row r="207" s="35" customFormat="1" spans="3:18">
      <c r="C207" s="38"/>
      <c r="P207" s="52"/>
      <c r="Q207" s="52"/>
      <c r="R207" s="60"/>
    </row>
    <row r="208" s="35" customFormat="1" spans="3:18">
      <c r="C208" s="38"/>
      <c r="P208" s="52"/>
      <c r="Q208" s="52"/>
      <c r="R208" s="60"/>
    </row>
    <row r="209" s="35" customFormat="1" spans="3:18">
      <c r="C209" s="38"/>
      <c r="P209" s="52"/>
      <c r="Q209" s="52"/>
      <c r="R209" s="60"/>
    </row>
    <row r="210" s="35" customFormat="1" spans="3:18">
      <c r="C210" s="38"/>
      <c r="P210" s="52"/>
      <c r="Q210" s="52"/>
      <c r="R210" s="60"/>
    </row>
    <row r="211" s="35" customFormat="1" spans="3:18">
      <c r="C211" s="38"/>
      <c r="P211" s="52"/>
      <c r="Q211" s="52"/>
      <c r="R211" s="60"/>
    </row>
    <row r="212" s="35" customFormat="1" spans="3:18">
      <c r="C212" s="38"/>
      <c r="P212" s="52"/>
      <c r="Q212" s="52"/>
      <c r="R212" s="60"/>
    </row>
    <row r="213" s="35" customFormat="1" spans="3:18">
      <c r="C213" s="38"/>
      <c r="P213" s="52"/>
      <c r="Q213" s="52"/>
      <c r="R213" s="60"/>
    </row>
    <row r="214" s="35" customFormat="1" spans="3:18">
      <c r="C214" s="38"/>
      <c r="P214" s="52"/>
      <c r="Q214" s="52"/>
      <c r="R214" s="60"/>
    </row>
    <row r="215" s="35" customFormat="1" spans="3:18">
      <c r="C215" s="38"/>
      <c r="P215" s="52"/>
      <c r="Q215" s="52"/>
      <c r="R215" s="60"/>
    </row>
  </sheetData>
  <mergeCells count="2">
    <mergeCell ref="A1:K1"/>
    <mergeCell ref="A3:I3"/>
  </mergeCells>
  <conditionalFormatting sqref="L4:L138">
    <cfRule type="duplicateValues" dxfId="0" priority="2"/>
  </conditionalFormatting>
  <conditionalFormatting sqref="A17:A56 A58:A109 A112:A138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7"/>
  <sheetViews>
    <sheetView tabSelected="1" topLeftCell="A37" workbookViewId="0">
      <selection activeCell="L61" sqref="L61"/>
    </sheetView>
  </sheetViews>
  <sheetFormatPr defaultColWidth="9" defaultRowHeight="13.5"/>
  <cols>
    <col min="1" max="5" width="9" style="2"/>
    <col min="6" max="6" width="12.5" style="2" customWidth="1"/>
    <col min="7" max="8" width="9" style="2"/>
    <col min="9" max="9" width="14.5" style="2" customWidth="1"/>
    <col min="10" max="10" width="17.125" style="2" customWidth="1"/>
    <col min="11" max="11" width="27.5" style="2" customWidth="1"/>
    <col min="12" max="16384" width="9" style="2"/>
  </cols>
  <sheetData>
    <row r="1" spans="1:11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</row>
    <row r="2" spans="1:11">
      <c r="A2" s="3" t="s">
        <v>1</v>
      </c>
      <c r="B2" s="3" t="s">
        <v>2</v>
      </c>
      <c r="C2" s="5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20">
        <v>800</v>
      </c>
      <c r="J2" s="21" t="s">
        <v>9</v>
      </c>
      <c r="K2" s="21" t="s">
        <v>253</v>
      </c>
    </row>
    <row r="3" spans="1:11">
      <c r="A3" s="6"/>
      <c r="B3" s="7"/>
      <c r="C3" s="7"/>
      <c r="D3" s="7"/>
      <c r="E3" s="7"/>
      <c r="F3" s="7"/>
      <c r="G3" s="7"/>
      <c r="H3" s="7"/>
      <c r="I3" s="22"/>
      <c r="J3" s="21"/>
      <c r="K3" s="21"/>
    </row>
    <row r="4" spans="1:11">
      <c r="A4" s="8">
        <v>6590581</v>
      </c>
      <c r="B4" s="8"/>
      <c r="C4" s="9" t="s">
        <v>668</v>
      </c>
      <c r="D4" s="10" t="s">
        <v>669</v>
      </c>
      <c r="E4" s="4" t="s">
        <v>13</v>
      </c>
      <c r="F4" s="11">
        <v>800</v>
      </c>
      <c r="G4" s="4">
        <v>2</v>
      </c>
      <c r="H4" s="4">
        <v>3</v>
      </c>
      <c r="I4" s="11">
        <f t="shared" ref="I4:I60" si="0">F4*G4*H4</f>
        <v>4800</v>
      </c>
      <c r="J4" s="16"/>
      <c r="K4" s="23"/>
    </row>
    <row r="5" spans="1:11">
      <c r="A5" s="8">
        <v>6592548</v>
      </c>
      <c r="B5" s="8"/>
      <c r="C5" s="9" t="s">
        <v>670</v>
      </c>
      <c r="D5" s="10" t="s">
        <v>669</v>
      </c>
      <c r="E5" s="4" t="s">
        <v>13</v>
      </c>
      <c r="F5" s="11">
        <v>800</v>
      </c>
      <c r="G5" s="4">
        <v>2</v>
      </c>
      <c r="H5" s="4">
        <v>1</v>
      </c>
      <c r="I5" s="11">
        <f t="shared" si="0"/>
        <v>1600</v>
      </c>
      <c r="J5" s="16"/>
      <c r="K5" s="23"/>
    </row>
    <row r="6" spans="1:11">
      <c r="A6" s="8">
        <v>6592502</v>
      </c>
      <c r="B6" s="8"/>
      <c r="C6" s="9" t="s">
        <v>671</v>
      </c>
      <c r="D6" s="10" t="s">
        <v>669</v>
      </c>
      <c r="E6" s="4" t="s">
        <v>13</v>
      </c>
      <c r="F6" s="11">
        <v>800</v>
      </c>
      <c r="G6" s="4">
        <v>2</v>
      </c>
      <c r="H6" s="4">
        <v>3</v>
      </c>
      <c r="I6" s="11">
        <f t="shared" si="0"/>
        <v>4800</v>
      </c>
      <c r="J6" s="16"/>
      <c r="K6" s="23"/>
    </row>
    <row r="7" spans="1:11">
      <c r="A7" s="8">
        <v>6597952</v>
      </c>
      <c r="B7" s="8"/>
      <c r="C7" s="9" t="s">
        <v>672</v>
      </c>
      <c r="D7" s="10" t="s">
        <v>673</v>
      </c>
      <c r="E7" s="4" t="s">
        <v>13</v>
      </c>
      <c r="F7" s="11">
        <v>800</v>
      </c>
      <c r="G7" s="4">
        <v>1</v>
      </c>
      <c r="H7" s="4">
        <v>1</v>
      </c>
      <c r="I7" s="11">
        <f t="shared" si="0"/>
        <v>800</v>
      </c>
      <c r="J7" s="16"/>
      <c r="K7" s="23"/>
    </row>
    <row r="8" spans="1:11">
      <c r="A8" s="8">
        <v>6511448</v>
      </c>
      <c r="B8" s="8"/>
      <c r="C8" s="9" t="s">
        <v>674</v>
      </c>
      <c r="D8" s="10" t="s">
        <v>675</v>
      </c>
      <c r="E8" s="4" t="s">
        <v>13</v>
      </c>
      <c r="F8" s="11">
        <v>800</v>
      </c>
      <c r="G8" s="4">
        <v>2</v>
      </c>
      <c r="H8" s="4">
        <v>1</v>
      </c>
      <c r="I8" s="11">
        <f t="shared" si="0"/>
        <v>1600</v>
      </c>
      <c r="J8" s="16"/>
      <c r="K8" s="23"/>
    </row>
    <row r="9" spans="1:11">
      <c r="A9" s="8">
        <v>6511464</v>
      </c>
      <c r="B9" s="8"/>
      <c r="C9" s="9" t="s">
        <v>676</v>
      </c>
      <c r="D9" s="10" t="s">
        <v>675</v>
      </c>
      <c r="E9" s="10" t="s">
        <v>13</v>
      </c>
      <c r="F9" s="12">
        <v>800</v>
      </c>
      <c r="G9" s="10">
        <v>2</v>
      </c>
      <c r="H9" s="10">
        <v>1</v>
      </c>
      <c r="I9" s="12">
        <f t="shared" si="0"/>
        <v>1600</v>
      </c>
      <c r="J9" s="16"/>
      <c r="K9" s="23"/>
    </row>
    <row r="10" spans="1:11">
      <c r="A10" s="8">
        <v>6584670</v>
      </c>
      <c r="B10" s="8"/>
      <c r="C10" s="9" t="s">
        <v>677</v>
      </c>
      <c r="D10" s="10" t="s">
        <v>675</v>
      </c>
      <c r="E10" s="4" t="s">
        <v>13</v>
      </c>
      <c r="F10" s="11">
        <v>800</v>
      </c>
      <c r="G10" s="4">
        <v>2</v>
      </c>
      <c r="H10" s="4">
        <v>2</v>
      </c>
      <c r="I10" s="11">
        <f t="shared" si="0"/>
        <v>3200</v>
      </c>
      <c r="J10" s="16"/>
      <c r="K10" s="23"/>
    </row>
    <row r="11" spans="1:11">
      <c r="A11" s="8">
        <v>6584676</v>
      </c>
      <c r="B11" s="8"/>
      <c r="C11" s="9" t="s">
        <v>678</v>
      </c>
      <c r="D11" s="10" t="s">
        <v>679</v>
      </c>
      <c r="E11" s="4" t="s">
        <v>13</v>
      </c>
      <c r="F11" s="11">
        <v>800</v>
      </c>
      <c r="G11" s="4">
        <v>1</v>
      </c>
      <c r="H11" s="4">
        <v>1</v>
      </c>
      <c r="I11" s="11">
        <f t="shared" si="0"/>
        <v>800</v>
      </c>
      <c r="J11" s="16"/>
      <c r="K11" s="23"/>
    </row>
    <row r="12" spans="1:11">
      <c r="A12" s="8">
        <v>6621046</v>
      </c>
      <c r="B12" s="8"/>
      <c r="C12" s="9" t="s">
        <v>680</v>
      </c>
      <c r="D12" s="10" t="s">
        <v>679</v>
      </c>
      <c r="E12" s="10" t="s">
        <v>13</v>
      </c>
      <c r="F12" s="11">
        <v>800</v>
      </c>
      <c r="G12" s="4">
        <v>1</v>
      </c>
      <c r="H12" s="4">
        <v>1</v>
      </c>
      <c r="I12" s="11">
        <f t="shared" si="0"/>
        <v>800</v>
      </c>
      <c r="J12" s="16"/>
      <c r="K12" s="23"/>
    </row>
    <row r="13" spans="1:11">
      <c r="A13" s="13">
        <v>6627692</v>
      </c>
      <c r="B13" s="13"/>
      <c r="C13" s="14" t="s">
        <v>681</v>
      </c>
      <c r="D13" s="4" t="s">
        <v>679</v>
      </c>
      <c r="E13" s="4" t="s">
        <v>13</v>
      </c>
      <c r="F13" s="11">
        <v>800</v>
      </c>
      <c r="G13" s="4">
        <v>1</v>
      </c>
      <c r="H13" s="4">
        <v>2</v>
      </c>
      <c r="I13" s="11">
        <v>800</v>
      </c>
      <c r="J13" s="24"/>
      <c r="K13" s="11"/>
    </row>
    <row r="14" spans="1:11">
      <c r="A14" s="8">
        <v>6627443</v>
      </c>
      <c r="B14" s="8"/>
      <c r="C14" s="9" t="s">
        <v>682</v>
      </c>
      <c r="D14" s="10" t="s">
        <v>683</v>
      </c>
      <c r="E14" s="4" t="s">
        <v>13</v>
      </c>
      <c r="F14" s="11">
        <v>1500</v>
      </c>
      <c r="G14" s="4">
        <v>9</v>
      </c>
      <c r="H14" s="4">
        <v>1</v>
      </c>
      <c r="I14" s="11">
        <f t="shared" si="0"/>
        <v>13500</v>
      </c>
      <c r="J14" s="16"/>
      <c r="K14" s="12"/>
    </row>
    <row r="15" spans="1:11">
      <c r="A15" s="8">
        <v>6412352</v>
      </c>
      <c r="B15" s="8"/>
      <c r="C15" s="9" t="s">
        <v>684</v>
      </c>
      <c r="D15" s="10" t="s">
        <v>685</v>
      </c>
      <c r="E15" s="4" t="s">
        <v>13</v>
      </c>
      <c r="F15" s="11">
        <v>800</v>
      </c>
      <c r="G15" s="4">
        <v>4</v>
      </c>
      <c r="H15" s="4">
        <v>3</v>
      </c>
      <c r="I15" s="11">
        <f t="shared" si="0"/>
        <v>9600</v>
      </c>
      <c r="J15" s="16"/>
      <c r="K15" s="23"/>
    </row>
    <row r="16" spans="1:11">
      <c r="A16" s="8">
        <v>6621276</v>
      </c>
      <c r="B16" s="8"/>
      <c r="C16" s="9" t="s">
        <v>686</v>
      </c>
      <c r="D16" s="10" t="s">
        <v>687</v>
      </c>
      <c r="E16" s="4" t="s">
        <v>13</v>
      </c>
      <c r="F16" s="11">
        <v>800</v>
      </c>
      <c r="G16" s="4">
        <v>5</v>
      </c>
      <c r="H16" s="4">
        <v>1</v>
      </c>
      <c r="I16" s="11">
        <f t="shared" si="0"/>
        <v>4000</v>
      </c>
      <c r="J16" s="16"/>
      <c r="K16" s="23"/>
    </row>
    <row r="17" spans="1:11">
      <c r="A17" s="15">
        <v>6532111</v>
      </c>
      <c r="B17" s="15"/>
      <c r="C17" s="9" t="s">
        <v>688</v>
      </c>
      <c r="D17" s="10" t="s">
        <v>689</v>
      </c>
      <c r="E17" s="4" t="s">
        <v>13</v>
      </c>
      <c r="F17" s="11">
        <v>800</v>
      </c>
      <c r="G17" s="4">
        <v>1</v>
      </c>
      <c r="H17" s="4">
        <v>2</v>
      </c>
      <c r="I17" s="11">
        <f t="shared" si="0"/>
        <v>1600</v>
      </c>
      <c r="J17" s="16"/>
      <c r="K17" s="12"/>
    </row>
    <row r="18" spans="1:11">
      <c r="A18" s="15">
        <v>6617388</v>
      </c>
      <c r="B18" s="15"/>
      <c r="C18" s="9" t="s">
        <v>690</v>
      </c>
      <c r="D18" s="10" t="s">
        <v>689</v>
      </c>
      <c r="E18" s="4" t="s">
        <v>13</v>
      </c>
      <c r="F18" s="11">
        <v>800</v>
      </c>
      <c r="G18" s="4">
        <v>1</v>
      </c>
      <c r="H18" s="4">
        <v>1</v>
      </c>
      <c r="I18" s="11">
        <f t="shared" si="0"/>
        <v>800</v>
      </c>
      <c r="J18" s="16"/>
      <c r="K18" s="23"/>
    </row>
    <row r="19" spans="1:11">
      <c r="A19" s="15">
        <v>6592534</v>
      </c>
      <c r="B19" s="15"/>
      <c r="C19" s="9" t="s">
        <v>691</v>
      </c>
      <c r="D19" s="10" t="s">
        <v>692</v>
      </c>
      <c r="E19" s="4" t="s">
        <v>13</v>
      </c>
      <c r="F19" s="11">
        <v>800</v>
      </c>
      <c r="G19" s="4">
        <v>4</v>
      </c>
      <c r="H19" s="4">
        <v>3</v>
      </c>
      <c r="I19" s="11">
        <f t="shared" si="0"/>
        <v>9600</v>
      </c>
      <c r="J19" s="16"/>
      <c r="K19" s="23"/>
    </row>
    <row r="20" spans="1:11">
      <c r="A20" s="15">
        <v>6564210</v>
      </c>
      <c r="B20" s="15"/>
      <c r="C20" s="16" t="s">
        <v>693</v>
      </c>
      <c r="D20" s="10" t="s">
        <v>692</v>
      </c>
      <c r="E20" s="4" t="s">
        <v>13</v>
      </c>
      <c r="F20" s="11">
        <v>800</v>
      </c>
      <c r="G20" s="4">
        <v>4</v>
      </c>
      <c r="H20" s="4">
        <v>2</v>
      </c>
      <c r="I20" s="11">
        <f t="shared" si="0"/>
        <v>6400</v>
      </c>
      <c r="J20" s="16"/>
      <c r="K20" s="23"/>
    </row>
    <row r="21" spans="1:11">
      <c r="A21" s="10">
        <v>6532128</v>
      </c>
      <c r="B21" s="10"/>
      <c r="C21" s="16" t="s">
        <v>694</v>
      </c>
      <c r="D21" s="10" t="s">
        <v>695</v>
      </c>
      <c r="E21" s="4" t="s">
        <v>13</v>
      </c>
      <c r="F21" s="11">
        <v>800</v>
      </c>
      <c r="G21" s="4">
        <v>1</v>
      </c>
      <c r="H21" s="4">
        <v>2</v>
      </c>
      <c r="I21" s="11">
        <f t="shared" si="0"/>
        <v>1600</v>
      </c>
      <c r="J21" s="16"/>
      <c r="K21" s="23"/>
    </row>
    <row r="22" spans="1:11">
      <c r="A22" s="10">
        <v>6627566</v>
      </c>
      <c r="B22" s="10"/>
      <c r="C22" s="16" t="s">
        <v>696</v>
      </c>
      <c r="D22" s="10" t="s">
        <v>697</v>
      </c>
      <c r="E22" s="4" t="s">
        <v>13</v>
      </c>
      <c r="F22" s="11">
        <v>800</v>
      </c>
      <c r="G22" s="4">
        <v>4</v>
      </c>
      <c r="H22" s="4">
        <v>1</v>
      </c>
      <c r="I22" s="11">
        <f t="shared" si="0"/>
        <v>3200</v>
      </c>
      <c r="J22" s="16"/>
      <c r="K22" s="23"/>
    </row>
    <row r="23" spans="1:11">
      <c r="A23" s="10">
        <v>6396302</v>
      </c>
      <c r="B23" s="10"/>
      <c r="C23" s="16" t="s">
        <v>698</v>
      </c>
      <c r="D23" s="10" t="s">
        <v>699</v>
      </c>
      <c r="E23" s="4" t="s">
        <v>13</v>
      </c>
      <c r="F23" s="11">
        <v>800</v>
      </c>
      <c r="G23" s="10">
        <v>2</v>
      </c>
      <c r="H23" s="10">
        <v>1</v>
      </c>
      <c r="I23" s="12">
        <f t="shared" si="0"/>
        <v>1600</v>
      </c>
      <c r="J23" s="16"/>
      <c r="K23" s="23"/>
    </row>
    <row r="24" spans="1:11">
      <c r="A24" s="10">
        <v>6627554</v>
      </c>
      <c r="B24" s="10"/>
      <c r="C24" s="16" t="s">
        <v>700</v>
      </c>
      <c r="D24" s="10" t="s">
        <v>699</v>
      </c>
      <c r="E24" s="4" t="s">
        <v>13</v>
      </c>
      <c r="F24" s="11">
        <v>800</v>
      </c>
      <c r="G24" s="10">
        <v>2</v>
      </c>
      <c r="H24" s="10">
        <v>1</v>
      </c>
      <c r="I24" s="12">
        <f t="shared" si="0"/>
        <v>1600</v>
      </c>
      <c r="J24" s="16"/>
      <c r="K24" s="23"/>
    </row>
    <row r="25" spans="1:11">
      <c r="A25" s="10">
        <v>6584636</v>
      </c>
      <c r="B25" s="10"/>
      <c r="C25" s="16" t="s">
        <v>701</v>
      </c>
      <c r="D25" s="10" t="s">
        <v>702</v>
      </c>
      <c r="E25" s="4" t="s">
        <v>13</v>
      </c>
      <c r="F25" s="11">
        <v>800</v>
      </c>
      <c r="G25" s="10">
        <v>5</v>
      </c>
      <c r="H25" s="10">
        <v>2</v>
      </c>
      <c r="I25" s="12">
        <f t="shared" si="0"/>
        <v>8000</v>
      </c>
      <c r="J25" s="16"/>
      <c r="K25" s="23"/>
    </row>
    <row r="26" spans="1:11">
      <c r="A26" s="10">
        <v>6522207</v>
      </c>
      <c r="B26" s="10"/>
      <c r="C26" s="16" t="s">
        <v>703</v>
      </c>
      <c r="D26" s="10" t="s">
        <v>704</v>
      </c>
      <c r="E26" s="4" t="s">
        <v>13</v>
      </c>
      <c r="F26" s="11">
        <v>800</v>
      </c>
      <c r="G26" s="10">
        <v>3</v>
      </c>
      <c r="H26" s="10">
        <v>1</v>
      </c>
      <c r="I26" s="12">
        <f t="shared" si="0"/>
        <v>2400</v>
      </c>
      <c r="J26" s="16"/>
      <c r="K26" s="23"/>
    </row>
    <row r="27" spans="1:11">
      <c r="A27" s="8">
        <v>6516490</v>
      </c>
      <c r="B27" s="8"/>
      <c r="C27" s="9" t="s">
        <v>705</v>
      </c>
      <c r="D27" s="10" t="s">
        <v>704</v>
      </c>
      <c r="E27" s="4" t="s">
        <v>13</v>
      </c>
      <c r="F27" s="11">
        <v>800</v>
      </c>
      <c r="G27" s="10">
        <v>3</v>
      </c>
      <c r="H27" s="10">
        <v>1</v>
      </c>
      <c r="I27" s="12">
        <f t="shared" si="0"/>
        <v>2400</v>
      </c>
      <c r="J27" s="9"/>
      <c r="K27" s="23"/>
    </row>
    <row r="28" spans="1:11">
      <c r="A28" s="13">
        <v>6427102</v>
      </c>
      <c r="B28" s="13"/>
      <c r="C28" s="14" t="s">
        <v>706</v>
      </c>
      <c r="D28" s="4" t="s">
        <v>707</v>
      </c>
      <c r="E28" s="4" t="s">
        <v>13</v>
      </c>
      <c r="F28" s="11">
        <v>800</v>
      </c>
      <c r="G28" s="4">
        <v>3</v>
      </c>
      <c r="H28" s="4">
        <v>1</v>
      </c>
      <c r="I28" s="11">
        <v>1600</v>
      </c>
      <c r="J28" s="14"/>
      <c r="K28" s="25"/>
    </row>
    <row r="29" spans="1:11">
      <c r="A29" s="13">
        <v>6427106</v>
      </c>
      <c r="B29" s="13"/>
      <c r="C29" s="14" t="s">
        <v>708</v>
      </c>
      <c r="D29" s="4" t="s">
        <v>707</v>
      </c>
      <c r="E29" s="4" t="s">
        <v>13</v>
      </c>
      <c r="F29" s="11">
        <v>800</v>
      </c>
      <c r="G29" s="4">
        <v>3</v>
      </c>
      <c r="H29" s="4">
        <v>1</v>
      </c>
      <c r="I29" s="11">
        <v>1600</v>
      </c>
      <c r="J29" s="14"/>
      <c r="K29" s="25"/>
    </row>
    <row r="30" spans="1:11">
      <c r="A30" s="13">
        <v>6427129</v>
      </c>
      <c r="B30" s="13"/>
      <c r="C30" s="14" t="s">
        <v>709</v>
      </c>
      <c r="D30" s="4" t="s">
        <v>707</v>
      </c>
      <c r="E30" s="4" t="s">
        <v>13</v>
      </c>
      <c r="F30" s="11">
        <v>800</v>
      </c>
      <c r="G30" s="4">
        <v>3</v>
      </c>
      <c r="H30" s="4">
        <v>1</v>
      </c>
      <c r="I30" s="11">
        <v>1600</v>
      </c>
      <c r="J30" s="14"/>
      <c r="K30" s="25"/>
    </row>
    <row r="31" spans="1:11">
      <c r="A31" s="13">
        <v>6427098</v>
      </c>
      <c r="B31" s="13"/>
      <c r="C31" s="14" t="s">
        <v>710</v>
      </c>
      <c r="D31" s="4" t="s">
        <v>707</v>
      </c>
      <c r="E31" s="4" t="s">
        <v>13</v>
      </c>
      <c r="F31" s="11">
        <v>800</v>
      </c>
      <c r="G31" s="4">
        <v>3</v>
      </c>
      <c r="H31" s="4">
        <v>1</v>
      </c>
      <c r="I31" s="11">
        <v>1600</v>
      </c>
      <c r="J31" s="14"/>
      <c r="K31" s="25"/>
    </row>
    <row r="32" spans="1:11">
      <c r="A32" s="13">
        <v>6571949</v>
      </c>
      <c r="B32" s="13"/>
      <c r="C32" s="14" t="s">
        <v>711</v>
      </c>
      <c r="D32" s="4" t="s">
        <v>712</v>
      </c>
      <c r="E32" s="4" t="s">
        <v>13</v>
      </c>
      <c r="F32" s="11">
        <v>800</v>
      </c>
      <c r="G32" s="4">
        <v>4</v>
      </c>
      <c r="H32" s="4">
        <v>1</v>
      </c>
      <c r="I32" s="11">
        <v>2400</v>
      </c>
      <c r="J32" s="14"/>
      <c r="K32" s="25"/>
    </row>
    <row r="33" spans="1:11">
      <c r="A33" s="8">
        <v>6588774</v>
      </c>
      <c r="B33" s="8"/>
      <c r="C33" s="9" t="s">
        <v>713</v>
      </c>
      <c r="D33" s="10" t="s">
        <v>714</v>
      </c>
      <c r="E33" s="10" t="s">
        <v>13</v>
      </c>
      <c r="F33" s="12">
        <v>800</v>
      </c>
      <c r="G33" s="10">
        <v>1</v>
      </c>
      <c r="H33" s="10">
        <v>1</v>
      </c>
      <c r="I33" s="12">
        <f t="shared" si="0"/>
        <v>800</v>
      </c>
      <c r="J33" s="9"/>
      <c r="K33" s="23"/>
    </row>
    <row r="34" spans="1:11">
      <c r="A34" s="8">
        <v>6632267</v>
      </c>
      <c r="B34" s="8"/>
      <c r="C34" s="9" t="s">
        <v>715</v>
      </c>
      <c r="D34" s="10" t="s">
        <v>714</v>
      </c>
      <c r="E34" s="10" t="s">
        <v>13</v>
      </c>
      <c r="F34" s="12">
        <v>800</v>
      </c>
      <c r="G34" s="10">
        <v>1</v>
      </c>
      <c r="H34" s="10">
        <v>2</v>
      </c>
      <c r="I34" s="12">
        <f t="shared" si="0"/>
        <v>1600</v>
      </c>
      <c r="J34" s="9"/>
      <c r="K34" s="23"/>
    </row>
    <row r="35" spans="1:11">
      <c r="A35" s="8">
        <v>6615081</v>
      </c>
      <c r="B35" s="8"/>
      <c r="C35" s="9" t="s">
        <v>716</v>
      </c>
      <c r="D35" s="10" t="s">
        <v>717</v>
      </c>
      <c r="E35" s="4" t="s">
        <v>13</v>
      </c>
      <c r="F35" s="11">
        <v>800</v>
      </c>
      <c r="G35" s="10">
        <v>2</v>
      </c>
      <c r="H35" s="10">
        <v>1</v>
      </c>
      <c r="I35" s="12">
        <f t="shared" si="0"/>
        <v>1600</v>
      </c>
      <c r="J35" s="26"/>
      <c r="K35" s="23"/>
    </row>
    <row r="36" spans="1:11">
      <c r="A36" s="8">
        <v>6604627</v>
      </c>
      <c r="B36" s="8"/>
      <c r="C36" s="9" t="s">
        <v>718</v>
      </c>
      <c r="D36" s="10" t="s">
        <v>719</v>
      </c>
      <c r="E36" s="4" t="s">
        <v>13</v>
      </c>
      <c r="F36" s="11">
        <v>800</v>
      </c>
      <c r="G36" s="10">
        <v>2</v>
      </c>
      <c r="H36" s="10">
        <v>1</v>
      </c>
      <c r="I36" s="12">
        <f t="shared" si="0"/>
        <v>1600</v>
      </c>
      <c r="J36" s="9"/>
      <c r="K36" s="23"/>
    </row>
    <row r="37" spans="1:11">
      <c r="A37" s="8">
        <v>6573895</v>
      </c>
      <c r="B37" s="8"/>
      <c r="C37" s="9" t="s">
        <v>720</v>
      </c>
      <c r="D37" s="10" t="s">
        <v>719</v>
      </c>
      <c r="E37" s="4" t="s">
        <v>13</v>
      </c>
      <c r="F37" s="11">
        <v>800</v>
      </c>
      <c r="G37" s="10">
        <v>2</v>
      </c>
      <c r="H37" s="10">
        <v>1</v>
      </c>
      <c r="I37" s="12">
        <f t="shared" si="0"/>
        <v>1600</v>
      </c>
      <c r="J37" s="9"/>
      <c r="K37" s="23"/>
    </row>
    <row r="38" spans="1:11">
      <c r="A38" s="13">
        <v>6495076</v>
      </c>
      <c r="B38" s="13"/>
      <c r="C38" s="14" t="s">
        <v>721</v>
      </c>
      <c r="D38" s="4" t="s">
        <v>719</v>
      </c>
      <c r="E38" s="4" t="s">
        <v>13</v>
      </c>
      <c r="F38" s="11">
        <v>800</v>
      </c>
      <c r="G38" s="4">
        <v>2</v>
      </c>
      <c r="H38" s="4">
        <v>1</v>
      </c>
      <c r="I38" s="11">
        <v>3200</v>
      </c>
      <c r="J38" s="20"/>
      <c r="K38" s="20"/>
    </row>
    <row r="39" spans="1:11">
      <c r="A39" s="8">
        <v>6554619</v>
      </c>
      <c r="B39" s="8"/>
      <c r="C39" s="9" t="s">
        <v>722</v>
      </c>
      <c r="D39" s="10" t="s">
        <v>723</v>
      </c>
      <c r="E39" s="4" t="s">
        <v>13</v>
      </c>
      <c r="F39" s="11">
        <v>800</v>
      </c>
      <c r="G39" s="10">
        <v>5</v>
      </c>
      <c r="H39" s="10">
        <v>1</v>
      </c>
      <c r="I39" s="12">
        <f t="shared" si="0"/>
        <v>4000</v>
      </c>
      <c r="J39" s="27"/>
      <c r="K39" s="1"/>
    </row>
    <row r="40" spans="1:11">
      <c r="A40" s="8">
        <v>6657884</v>
      </c>
      <c r="B40" s="8"/>
      <c r="C40" s="9" t="s">
        <v>724</v>
      </c>
      <c r="D40" s="10" t="s">
        <v>719</v>
      </c>
      <c r="E40" s="4" t="s">
        <v>13</v>
      </c>
      <c r="F40" s="11">
        <v>800</v>
      </c>
      <c r="G40" s="10">
        <v>2</v>
      </c>
      <c r="H40" s="10">
        <v>1</v>
      </c>
      <c r="I40" s="12">
        <f t="shared" si="0"/>
        <v>1600</v>
      </c>
      <c r="J40" s="9"/>
      <c r="K40" s="23"/>
    </row>
    <row r="41" spans="1:11">
      <c r="A41" s="8">
        <v>6657971</v>
      </c>
      <c r="B41" s="8"/>
      <c r="C41" s="9" t="s">
        <v>725</v>
      </c>
      <c r="D41" s="10" t="s">
        <v>726</v>
      </c>
      <c r="E41" s="4" t="s">
        <v>13</v>
      </c>
      <c r="F41" s="11">
        <v>800</v>
      </c>
      <c r="G41" s="10">
        <v>2</v>
      </c>
      <c r="H41" s="10">
        <v>1</v>
      </c>
      <c r="I41" s="12">
        <f t="shared" si="0"/>
        <v>1600</v>
      </c>
      <c r="J41" s="9"/>
      <c r="K41" s="23"/>
    </row>
    <row r="42" spans="1:11">
      <c r="A42" s="8">
        <v>6490497</v>
      </c>
      <c r="B42" s="8"/>
      <c r="C42" s="9" t="s">
        <v>727</v>
      </c>
      <c r="D42" s="10" t="s">
        <v>728</v>
      </c>
      <c r="E42" s="4" t="s">
        <v>13</v>
      </c>
      <c r="F42" s="11">
        <v>800</v>
      </c>
      <c r="G42" s="10">
        <v>3</v>
      </c>
      <c r="H42" s="10">
        <v>1</v>
      </c>
      <c r="I42" s="12">
        <f t="shared" si="0"/>
        <v>2400</v>
      </c>
      <c r="J42" s="9"/>
      <c r="K42" s="23"/>
    </row>
    <row r="43" spans="1:11">
      <c r="A43" s="8">
        <v>6660818</v>
      </c>
      <c r="B43" s="8"/>
      <c r="C43" s="9" t="s">
        <v>729</v>
      </c>
      <c r="D43" s="10" t="s">
        <v>730</v>
      </c>
      <c r="E43" s="4" t="s">
        <v>13</v>
      </c>
      <c r="F43" s="11">
        <v>800</v>
      </c>
      <c r="G43" s="10">
        <v>3</v>
      </c>
      <c r="H43" s="10">
        <v>2</v>
      </c>
      <c r="I43" s="12">
        <f t="shared" si="0"/>
        <v>4800</v>
      </c>
      <c r="J43" s="26"/>
      <c r="K43" s="23"/>
    </row>
    <row r="44" spans="1:11">
      <c r="A44" s="8">
        <v>6635691</v>
      </c>
      <c r="B44" s="8"/>
      <c r="C44" s="9" t="s">
        <v>731</v>
      </c>
      <c r="D44" s="10" t="s">
        <v>732</v>
      </c>
      <c r="E44" s="4" t="s">
        <v>13</v>
      </c>
      <c r="F44" s="11">
        <v>800</v>
      </c>
      <c r="G44" s="10">
        <v>1</v>
      </c>
      <c r="H44" s="10">
        <v>2</v>
      </c>
      <c r="I44" s="12">
        <f t="shared" si="0"/>
        <v>1600</v>
      </c>
      <c r="J44" s="9"/>
      <c r="K44" s="23"/>
    </row>
    <row r="45" spans="1:11">
      <c r="A45" s="8">
        <v>6516587</v>
      </c>
      <c r="B45" s="8"/>
      <c r="C45" s="9" t="s">
        <v>733</v>
      </c>
      <c r="D45" s="10" t="s">
        <v>734</v>
      </c>
      <c r="E45" s="4" t="s">
        <v>13</v>
      </c>
      <c r="F45" s="11">
        <v>800</v>
      </c>
      <c r="G45" s="10">
        <v>2</v>
      </c>
      <c r="H45" s="10">
        <v>1</v>
      </c>
      <c r="I45" s="12">
        <f t="shared" si="0"/>
        <v>1600</v>
      </c>
      <c r="J45" s="9"/>
      <c r="K45" s="23"/>
    </row>
    <row r="46" spans="1:11">
      <c r="A46" s="8">
        <v>6522183</v>
      </c>
      <c r="B46" s="8"/>
      <c r="C46" s="9" t="s">
        <v>735</v>
      </c>
      <c r="D46" s="10" t="s">
        <v>736</v>
      </c>
      <c r="E46" s="4" t="s">
        <v>13</v>
      </c>
      <c r="F46" s="11">
        <v>800</v>
      </c>
      <c r="G46" s="10">
        <v>1</v>
      </c>
      <c r="H46" s="10">
        <v>1</v>
      </c>
      <c r="I46" s="12">
        <f t="shared" si="0"/>
        <v>800</v>
      </c>
      <c r="J46" s="26"/>
      <c r="K46" s="23"/>
    </row>
    <row r="47" spans="1:11">
      <c r="A47" s="8">
        <v>6495423</v>
      </c>
      <c r="B47" s="8"/>
      <c r="C47" s="9" t="s">
        <v>737</v>
      </c>
      <c r="D47" s="10" t="s">
        <v>738</v>
      </c>
      <c r="E47" s="4" t="s">
        <v>13</v>
      </c>
      <c r="F47" s="11">
        <v>800</v>
      </c>
      <c r="G47" s="10">
        <v>3</v>
      </c>
      <c r="H47" s="10">
        <v>1</v>
      </c>
      <c r="I47" s="12">
        <f t="shared" si="0"/>
        <v>2400</v>
      </c>
      <c r="J47" s="9"/>
      <c r="K47" s="23"/>
    </row>
    <row r="48" spans="1:11">
      <c r="A48" s="8">
        <v>6522159</v>
      </c>
      <c r="B48" s="8"/>
      <c r="C48" s="9" t="s">
        <v>739</v>
      </c>
      <c r="D48" s="10" t="s">
        <v>736</v>
      </c>
      <c r="E48" s="4" t="s">
        <v>13</v>
      </c>
      <c r="F48" s="11">
        <v>800</v>
      </c>
      <c r="G48" s="10">
        <v>1</v>
      </c>
      <c r="H48" s="10">
        <v>3</v>
      </c>
      <c r="I48" s="12">
        <f t="shared" si="0"/>
        <v>2400</v>
      </c>
      <c r="J48" s="9"/>
      <c r="K48" s="23"/>
    </row>
    <row r="49" spans="1:11">
      <c r="A49" s="8">
        <v>6642153</v>
      </c>
      <c r="B49" s="8"/>
      <c r="C49" s="9" t="s">
        <v>740</v>
      </c>
      <c r="D49" s="10" t="s">
        <v>741</v>
      </c>
      <c r="E49" s="10" t="s">
        <v>13</v>
      </c>
      <c r="F49" s="12">
        <v>800</v>
      </c>
      <c r="G49" s="10">
        <v>5</v>
      </c>
      <c r="H49" s="10">
        <v>1</v>
      </c>
      <c r="I49" s="12">
        <f t="shared" si="0"/>
        <v>4000</v>
      </c>
      <c r="J49" s="9"/>
      <c r="K49" s="23"/>
    </row>
    <row r="50" spans="1:11">
      <c r="A50" s="8">
        <v>6665256</v>
      </c>
      <c r="B50" s="8"/>
      <c r="C50" s="9" t="s">
        <v>742</v>
      </c>
      <c r="D50" s="10" t="s">
        <v>743</v>
      </c>
      <c r="E50" s="10" t="s">
        <v>13</v>
      </c>
      <c r="F50" s="12">
        <v>800</v>
      </c>
      <c r="G50" s="10">
        <v>4</v>
      </c>
      <c r="H50" s="10">
        <v>2</v>
      </c>
      <c r="I50" s="12">
        <f t="shared" si="0"/>
        <v>6400</v>
      </c>
      <c r="J50" s="9"/>
      <c r="K50" s="23"/>
    </row>
    <row r="51" spans="1:11">
      <c r="A51" s="8">
        <v>6665242</v>
      </c>
      <c r="B51" s="8"/>
      <c r="C51" s="9" t="s">
        <v>744</v>
      </c>
      <c r="D51" s="10" t="s">
        <v>743</v>
      </c>
      <c r="E51" s="4" t="s">
        <v>13</v>
      </c>
      <c r="F51" s="11">
        <v>800</v>
      </c>
      <c r="G51" s="10">
        <v>4</v>
      </c>
      <c r="H51" s="10">
        <v>2</v>
      </c>
      <c r="I51" s="12">
        <f t="shared" si="0"/>
        <v>6400</v>
      </c>
      <c r="J51" s="9"/>
      <c r="K51" s="23"/>
    </row>
    <row r="52" spans="1:11">
      <c r="A52" s="8">
        <v>6605268</v>
      </c>
      <c r="B52" s="8"/>
      <c r="C52" s="9" t="s">
        <v>745</v>
      </c>
      <c r="D52" s="10" t="s">
        <v>746</v>
      </c>
      <c r="E52" s="4" t="s">
        <v>13</v>
      </c>
      <c r="F52" s="11">
        <v>800</v>
      </c>
      <c r="G52" s="10">
        <v>4</v>
      </c>
      <c r="H52" s="10">
        <v>2</v>
      </c>
      <c r="I52" s="12">
        <f t="shared" si="0"/>
        <v>6400</v>
      </c>
      <c r="J52" s="9"/>
      <c r="K52" s="23"/>
    </row>
    <row r="53" spans="1:11">
      <c r="A53" s="8">
        <v>6636297</v>
      </c>
      <c r="B53" s="8"/>
      <c r="C53" s="9" t="s">
        <v>747</v>
      </c>
      <c r="D53" s="10" t="s">
        <v>748</v>
      </c>
      <c r="E53" s="4" t="s">
        <v>13</v>
      </c>
      <c r="F53" s="11">
        <v>800</v>
      </c>
      <c r="G53" s="10">
        <v>1</v>
      </c>
      <c r="H53" s="10">
        <v>1</v>
      </c>
      <c r="I53" s="12">
        <f t="shared" si="0"/>
        <v>800</v>
      </c>
      <c r="J53" s="9"/>
      <c r="K53" s="23"/>
    </row>
    <row r="54" spans="1:11">
      <c r="A54" s="8">
        <v>6617470</v>
      </c>
      <c r="B54" s="8"/>
      <c r="C54" s="9" t="s">
        <v>749</v>
      </c>
      <c r="D54" s="10" t="s">
        <v>750</v>
      </c>
      <c r="E54" s="4" t="s">
        <v>13</v>
      </c>
      <c r="F54" s="11">
        <v>800</v>
      </c>
      <c r="G54" s="10">
        <v>1</v>
      </c>
      <c r="H54" s="10">
        <v>1</v>
      </c>
      <c r="I54" s="12">
        <f t="shared" si="0"/>
        <v>800</v>
      </c>
      <c r="J54" s="9"/>
      <c r="K54" s="23"/>
    </row>
    <row r="55" spans="1:11">
      <c r="A55" s="8">
        <v>6621058</v>
      </c>
      <c r="B55" s="8"/>
      <c r="C55" s="9" t="s">
        <v>751</v>
      </c>
      <c r="D55" s="10" t="s">
        <v>752</v>
      </c>
      <c r="E55" s="4" t="s">
        <v>13</v>
      </c>
      <c r="F55" s="11">
        <v>800</v>
      </c>
      <c r="G55" s="10">
        <v>1</v>
      </c>
      <c r="H55" s="10">
        <v>1</v>
      </c>
      <c r="I55" s="28">
        <v>2400</v>
      </c>
      <c r="J55" s="9"/>
      <c r="K55" s="23"/>
    </row>
    <row r="56" spans="1:11">
      <c r="A56" s="13">
        <v>6617480</v>
      </c>
      <c r="B56" s="13"/>
      <c r="C56" s="14" t="s">
        <v>753</v>
      </c>
      <c r="D56" s="4" t="s">
        <v>754</v>
      </c>
      <c r="E56" s="4" t="s">
        <v>13</v>
      </c>
      <c r="F56" s="11">
        <v>800</v>
      </c>
      <c r="G56" s="4">
        <v>1</v>
      </c>
      <c r="H56" s="4">
        <v>1</v>
      </c>
      <c r="I56" s="11">
        <v>1600</v>
      </c>
      <c r="J56" s="14"/>
      <c r="K56" s="25"/>
    </row>
    <row r="57" spans="1:11">
      <c r="A57" s="17">
        <v>6588821</v>
      </c>
      <c r="B57" s="17"/>
      <c r="C57" s="18" t="s">
        <v>755</v>
      </c>
      <c r="D57" s="4" t="s">
        <v>754</v>
      </c>
      <c r="E57" s="4" t="s">
        <v>13</v>
      </c>
      <c r="F57" s="11">
        <v>800</v>
      </c>
      <c r="G57" s="4">
        <v>1</v>
      </c>
      <c r="H57" s="4">
        <v>5</v>
      </c>
      <c r="I57" s="11">
        <v>4000</v>
      </c>
      <c r="J57" s="18"/>
      <c r="K57" s="25"/>
    </row>
    <row r="58" spans="1:11">
      <c r="A58" s="8">
        <v>6600038</v>
      </c>
      <c r="B58" s="8"/>
      <c r="C58" s="9" t="s">
        <v>756</v>
      </c>
      <c r="D58" s="10" t="s">
        <v>757</v>
      </c>
      <c r="E58" s="4" t="s">
        <v>13</v>
      </c>
      <c r="F58" s="11">
        <v>800</v>
      </c>
      <c r="G58" s="10">
        <v>4</v>
      </c>
      <c r="H58" s="10">
        <v>1</v>
      </c>
      <c r="I58" s="12">
        <f t="shared" si="0"/>
        <v>3200</v>
      </c>
      <c r="J58" s="9"/>
      <c r="K58" s="23"/>
    </row>
    <row r="59" spans="1:11">
      <c r="A59" s="8">
        <v>6673134</v>
      </c>
      <c r="B59" s="8"/>
      <c r="C59" s="9" t="s">
        <v>758</v>
      </c>
      <c r="D59" s="10" t="s">
        <v>759</v>
      </c>
      <c r="E59" s="4" t="s">
        <v>13</v>
      </c>
      <c r="F59" s="11">
        <v>800</v>
      </c>
      <c r="G59" s="10">
        <v>2</v>
      </c>
      <c r="H59" s="10">
        <v>1</v>
      </c>
      <c r="I59" s="12">
        <f t="shared" si="0"/>
        <v>1600</v>
      </c>
      <c r="J59" s="9"/>
      <c r="K59" s="23"/>
    </row>
    <row r="60" spans="1:11">
      <c r="A60" s="8">
        <v>6617491</v>
      </c>
      <c r="B60" s="8"/>
      <c r="C60" s="9" t="s">
        <v>760</v>
      </c>
      <c r="D60" s="10" t="s">
        <v>761</v>
      </c>
      <c r="E60" s="8" t="s">
        <v>13</v>
      </c>
      <c r="F60" s="19">
        <v>800</v>
      </c>
      <c r="G60" s="8">
        <v>1</v>
      </c>
      <c r="H60" s="8">
        <v>2</v>
      </c>
      <c r="I60" s="19">
        <f t="shared" si="0"/>
        <v>1600</v>
      </c>
      <c r="J60" s="9"/>
      <c r="K60" s="29"/>
    </row>
    <row r="61" spans="1:12">
      <c r="A61" s="8"/>
      <c r="B61" s="8"/>
      <c r="C61" s="9"/>
      <c r="D61" s="10"/>
      <c r="E61" s="4"/>
      <c r="F61" s="11"/>
      <c r="G61" s="10"/>
      <c r="H61" s="10"/>
      <c r="I61" s="12">
        <f>SUM(I4:I60)</f>
        <v>168700</v>
      </c>
      <c r="J61" s="9">
        <v>-125075</v>
      </c>
      <c r="K61" s="25">
        <f>SUM(I61:J61)</f>
        <v>43625</v>
      </c>
      <c r="L61" s="30" t="s">
        <v>762</v>
      </c>
    </row>
    <row r="63" spans="1:11">
      <c r="A63" s="3" t="s">
        <v>1</v>
      </c>
      <c r="B63" s="3" t="s">
        <v>2</v>
      </c>
      <c r="C63" s="5" t="s">
        <v>3</v>
      </c>
      <c r="D63" s="3" t="s">
        <v>4</v>
      </c>
      <c r="E63" s="3" t="s">
        <v>5</v>
      </c>
      <c r="F63" s="3" t="s">
        <v>6</v>
      </c>
      <c r="G63" s="3" t="s">
        <v>7</v>
      </c>
      <c r="H63" s="3" t="s">
        <v>8</v>
      </c>
      <c r="I63" s="20">
        <v>800</v>
      </c>
      <c r="J63" s="21" t="s">
        <v>9</v>
      </c>
      <c r="K63" s="21" t="s">
        <v>253</v>
      </c>
    </row>
    <row r="64" spans="1:11">
      <c r="A64" s="6"/>
      <c r="B64" s="7"/>
      <c r="C64" s="7"/>
      <c r="D64" s="7"/>
      <c r="E64" s="7"/>
      <c r="F64" s="7"/>
      <c r="G64" s="7"/>
      <c r="H64" s="7"/>
      <c r="I64" s="22"/>
      <c r="J64" s="31">
        <v>200000</v>
      </c>
      <c r="K64" s="21"/>
    </row>
    <row r="65" spans="1:11">
      <c r="A65" s="8">
        <v>6584591</v>
      </c>
      <c r="B65" s="8"/>
      <c r="C65" s="9" t="s">
        <v>763</v>
      </c>
      <c r="D65" s="10" t="s">
        <v>764</v>
      </c>
      <c r="E65" s="4" t="s">
        <v>13</v>
      </c>
      <c r="F65" s="11">
        <v>800</v>
      </c>
      <c r="G65" s="4">
        <v>3</v>
      </c>
      <c r="H65" s="4">
        <v>2</v>
      </c>
      <c r="I65" s="11">
        <f>F65*G65*H65</f>
        <v>4800</v>
      </c>
      <c r="J65" s="16"/>
      <c r="K65" s="23"/>
    </row>
    <row r="66" spans="1:11">
      <c r="A66" s="8">
        <v>6584667</v>
      </c>
      <c r="B66" s="8"/>
      <c r="C66" s="9" t="s">
        <v>765</v>
      </c>
      <c r="D66" s="10" t="s">
        <v>764</v>
      </c>
      <c r="E66" s="4" t="s">
        <v>13</v>
      </c>
      <c r="F66" s="11">
        <v>800</v>
      </c>
      <c r="G66" s="4">
        <v>3</v>
      </c>
      <c r="H66" s="4">
        <v>1</v>
      </c>
      <c r="I66" s="11">
        <f>F66*G66*H66</f>
        <v>2400</v>
      </c>
      <c r="J66" s="16"/>
      <c r="K66" s="23"/>
    </row>
    <row r="67" spans="1:11">
      <c r="A67" s="8">
        <v>6617507</v>
      </c>
      <c r="B67" s="8"/>
      <c r="C67" s="9" t="s">
        <v>760</v>
      </c>
      <c r="D67" s="10" t="s">
        <v>766</v>
      </c>
      <c r="E67" s="4" t="s">
        <v>13</v>
      </c>
      <c r="F67" s="11">
        <v>800</v>
      </c>
      <c r="G67" s="4">
        <v>1</v>
      </c>
      <c r="H67" s="4">
        <v>2</v>
      </c>
      <c r="I67" s="11">
        <f>F67*G67*H67</f>
        <v>1600</v>
      </c>
      <c r="J67" s="16"/>
      <c r="K67" s="23"/>
    </row>
    <row r="68" spans="1:11">
      <c r="A68" s="8">
        <v>6590565</v>
      </c>
      <c r="B68" s="8"/>
      <c r="C68" s="9" t="s">
        <v>767</v>
      </c>
      <c r="D68" s="10" t="s">
        <v>768</v>
      </c>
      <c r="E68" s="4" t="s">
        <v>13</v>
      </c>
      <c r="F68" s="11">
        <v>800</v>
      </c>
      <c r="G68" s="4">
        <v>2</v>
      </c>
      <c r="H68" s="4">
        <v>3</v>
      </c>
      <c r="I68" s="11">
        <f t="shared" ref="I68:I73" si="1">F68*G68*H68</f>
        <v>4800</v>
      </c>
      <c r="J68" s="16"/>
      <c r="K68" s="23"/>
    </row>
    <row r="69" spans="1:11">
      <c r="A69" s="8">
        <v>6648540</v>
      </c>
      <c r="B69" s="8"/>
      <c r="C69" s="9" t="s">
        <v>769</v>
      </c>
      <c r="D69" s="10" t="s">
        <v>770</v>
      </c>
      <c r="E69" s="4" t="s">
        <v>13</v>
      </c>
      <c r="F69" s="11">
        <v>800</v>
      </c>
      <c r="G69" s="4">
        <v>1</v>
      </c>
      <c r="H69" s="4">
        <v>1</v>
      </c>
      <c r="I69" s="11">
        <f t="shared" si="1"/>
        <v>800</v>
      </c>
      <c r="J69" s="16"/>
      <c r="K69" s="23"/>
    </row>
    <row r="70" spans="1:11">
      <c r="A70" s="8">
        <v>6597926</v>
      </c>
      <c r="B70" s="8"/>
      <c r="C70" s="9" t="s">
        <v>771</v>
      </c>
      <c r="D70" s="10" t="s">
        <v>772</v>
      </c>
      <c r="E70" s="10" t="s">
        <v>13</v>
      </c>
      <c r="F70" s="12">
        <v>800</v>
      </c>
      <c r="G70" s="10">
        <v>3</v>
      </c>
      <c r="H70" s="10">
        <v>1</v>
      </c>
      <c r="I70" s="12">
        <f t="shared" si="1"/>
        <v>2400</v>
      </c>
      <c r="J70" s="16"/>
      <c r="K70" s="23"/>
    </row>
    <row r="71" spans="1:11">
      <c r="A71" s="8">
        <v>6633409</v>
      </c>
      <c r="B71" s="8"/>
      <c r="C71" s="9" t="s">
        <v>773</v>
      </c>
      <c r="D71" s="10" t="s">
        <v>774</v>
      </c>
      <c r="E71" s="4" t="s">
        <v>13</v>
      </c>
      <c r="F71" s="11">
        <v>800</v>
      </c>
      <c r="G71" s="4">
        <v>2</v>
      </c>
      <c r="H71" s="4">
        <v>1</v>
      </c>
      <c r="I71" s="11">
        <f t="shared" si="1"/>
        <v>1600</v>
      </c>
      <c r="J71" s="16"/>
      <c r="K71" s="23"/>
    </row>
    <row r="72" spans="1:11">
      <c r="A72" s="13">
        <v>6660753</v>
      </c>
      <c r="B72" s="13"/>
      <c r="C72" s="14" t="s">
        <v>775</v>
      </c>
      <c r="D72" s="4" t="s">
        <v>776</v>
      </c>
      <c r="E72" s="4" t="s">
        <v>13</v>
      </c>
      <c r="F72" s="11">
        <v>800</v>
      </c>
      <c r="G72" s="4">
        <v>2</v>
      </c>
      <c r="H72" s="4">
        <v>2</v>
      </c>
      <c r="I72" s="11">
        <v>1600</v>
      </c>
      <c r="J72" s="24"/>
      <c r="K72" s="25"/>
    </row>
    <row r="73" s="1" customFormat="1" spans="1:11">
      <c r="A73" s="13">
        <v>6660802</v>
      </c>
      <c r="B73" s="13"/>
      <c r="C73" s="14" t="s">
        <v>777</v>
      </c>
      <c r="D73" s="4" t="s">
        <v>776</v>
      </c>
      <c r="E73" s="4" t="s">
        <v>13</v>
      </c>
      <c r="F73" s="11">
        <v>800</v>
      </c>
      <c r="G73" s="4">
        <v>2</v>
      </c>
      <c r="H73" s="4">
        <v>1</v>
      </c>
      <c r="I73" s="11">
        <f t="shared" si="1"/>
        <v>1600</v>
      </c>
      <c r="J73" s="24"/>
      <c r="K73" s="25"/>
    </row>
    <row r="74" spans="1:11">
      <c r="A74" s="8">
        <v>6688653</v>
      </c>
      <c r="B74" s="8"/>
      <c r="C74" s="9" t="s">
        <v>778</v>
      </c>
      <c r="D74" s="10" t="s">
        <v>779</v>
      </c>
      <c r="E74" s="10" t="s">
        <v>13</v>
      </c>
      <c r="F74" s="11">
        <v>950</v>
      </c>
      <c r="G74" s="4">
        <v>1</v>
      </c>
      <c r="H74" s="4">
        <v>1</v>
      </c>
      <c r="I74" s="11">
        <f t="shared" ref="I74:I113" si="2">F74*G74*H74</f>
        <v>950</v>
      </c>
      <c r="J74" s="16"/>
      <c r="K74" s="23"/>
    </row>
    <row r="75" spans="1:11">
      <c r="A75" s="8">
        <v>6614788</v>
      </c>
      <c r="B75" s="8"/>
      <c r="C75" s="9" t="s">
        <v>780</v>
      </c>
      <c r="D75" s="10" t="s">
        <v>781</v>
      </c>
      <c r="E75" s="10" t="s">
        <v>13</v>
      </c>
      <c r="F75" s="12">
        <v>800</v>
      </c>
      <c r="G75" s="10">
        <v>4</v>
      </c>
      <c r="H75" s="10">
        <v>1</v>
      </c>
      <c r="I75" s="12">
        <f t="shared" si="2"/>
        <v>3200</v>
      </c>
      <c r="J75" s="16"/>
      <c r="K75" s="12"/>
    </row>
    <row r="76" spans="1:11">
      <c r="A76" s="13">
        <v>6614780</v>
      </c>
      <c r="B76" s="13"/>
      <c r="C76" s="14" t="s">
        <v>782</v>
      </c>
      <c r="D76" s="4" t="s">
        <v>783</v>
      </c>
      <c r="E76" s="4" t="s">
        <v>13</v>
      </c>
      <c r="F76" s="11">
        <v>1500</v>
      </c>
      <c r="G76" s="4">
        <v>9</v>
      </c>
      <c r="H76" s="4">
        <v>1</v>
      </c>
      <c r="I76" s="11">
        <v>3200</v>
      </c>
      <c r="J76" s="24"/>
      <c r="K76" s="11"/>
    </row>
    <row r="77" spans="1:11">
      <c r="A77" s="8">
        <v>6614775</v>
      </c>
      <c r="B77" s="8"/>
      <c r="C77" s="9" t="s">
        <v>784</v>
      </c>
      <c r="D77" s="10" t="s">
        <v>781</v>
      </c>
      <c r="E77" s="4" t="s">
        <v>13</v>
      </c>
      <c r="F77" s="11">
        <v>800</v>
      </c>
      <c r="G77" s="4">
        <v>4</v>
      </c>
      <c r="H77" s="4">
        <v>2</v>
      </c>
      <c r="I77" s="11">
        <f t="shared" si="2"/>
        <v>6400</v>
      </c>
      <c r="J77" s="16"/>
      <c r="K77" s="23"/>
    </row>
    <row r="78" spans="1:11">
      <c r="A78" s="8">
        <v>6614790</v>
      </c>
      <c r="B78" s="8"/>
      <c r="C78" s="9" t="s">
        <v>785</v>
      </c>
      <c r="D78" s="10" t="s">
        <v>781</v>
      </c>
      <c r="E78" s="4" t="s">
        <v>13</v>
      </c>
      <c r="F78" s="11">
        <v>800</v>
      </c>
      <c r="G78" s="4">
        <v>4</v>
      </c>
      <c r="H78" s="4">
        <v>1</v>
      </c>
      <c r="I78" s="11">
        <f t="shared" si="2"/>
        <v>3200</v>
      </c>
      <c r="J78" s="16"/>
      <c r="K78" s="23"/>
    </row>
    <row r="79" spans="1:11">
      <c r="A79" s="15">
        <v>6516187</v>
      </c>
      <c r="B79" s="15"/>
      <c r="C79" s="9" t="s">
        <v>786</v>
      </c>
      <c r="D79" s="10" t="s">
        <v>787</v>
      </c>
      <c r="E79" s="4" t="s">
        <v>13</v>
      </c>
      <c r="F79" s="11">
        <v>800</v>
      </c>
      <c r="G79" s="4">
        <v>5</v>
      </c>
      <c r="H79" s="4">
        <v>1</v>
      </c>
      <c r="I79" s="11">
        <f t="shared" si="2"/>
        <v>4000</v>
      </c>
      <c r="J79" s="16"/>
      <c r="K79" s="12"/>
    </row>
    <row r="80" spans="1:11">
      <c r="A80" s="15">
        <v>6604894</v>
      </c>
      <c r="B80" s="15"/>
      <c r="C80" s="9" t="s">
        <v>788</v>
      </c>
      <c r="D80" s="10" t="s">
        <v>789</v>
      </c>
      <c r="E80" s="4" t="s">
        <v>13</v>
      </c>
      <c r="F80" s="11">
        <v>800</v>
      </c>
      <c r="G80" s="4">
        <v>4</v>
      </c>
      <c r="H80" s="4">
        <v>3</v>
      </c>
      <c r="I80" s="11">
        <f t="shared" si="2"/>
        <v>9600</v>
      </c>
      <c r="J80" s="16"/>
      <c r="K80" s="23"/>
    </row>
    <row r="81" spans="1:11">
      <c r="A81" s="15">
        <v>6480733</v>
      </c>
      <c r="B81" s="15"/>
      <c r="C81" s="9" t="s">
        <v>790</v>
      </c>
      <c r="D81" s="10" t="s">
        <v>791</v>
      </c>
      <c r="E81" s="4" t="s">
        <v>13</v>
      </c>
      <c r="F81" s="11">
        <v>800</v>
      </c>
      <c r="G81" s="4">
        <v>2</v>
      </c>
      <c r="H81" s="4">
        <v>2</v>
      </c>
      <c r="I81" s="11">
        <f t="shared" si="2"/>
        <v>3200</v>
      </c>
      <c r="J81" s="16"/>
      <c r="K81" s="23"/>
    </row>
    <row r="82" spans="1:11">
      <c r="A82" s="15">
        <v>6642212</v>
      </c>
      <c r="B82" s="15"/>
      <c r="C82" s="16" t="s">
        <v>792</v>
      </c>
      <c r="D82" s="10" t="s">
        <v>793</v>
      </c>
      <c r="E82" s="4" t="s">
        <v>13</v>
      </c>
      <c r="F82" s="11">
        <v>800</v>
      </c>
      <c r="G82" s="4">
        <v>1</v>
      </c>
      <c r="H82" s="4">
        <v>4</v>
      </c>
      <c r="I82" s="11">
        <f t="shared" si="2"/>
        <v>3200</v>
      </c>
      <c r="J82" s="16"/>
      <c r="K82" s="23"/>
    </row>
    <row r="83" spans="1:11">
      <c r="A83" s="10">
        <v>6657957</v>
      </c>
      <c r="B83" s="10"/>
      <c r="C83" s="16" t="s">
        <v>794</v>
      </c>
      <c r="D83" s="10" t="s">
        <v>795</v>
      </c>
      <c r="E83" s="4" t="s">
        <v>13</v>
      </c>
      <c r="F83" s="11">
        <v>800</v>
      </c>
      <c r="G83" s="4">
        <v>3</v>
      </c>
      <c r="H83" s="4">
        <v>2</v>
      </c>
      <c r="I83" s="11">
        <f t="shared" si="2"/>
        <v>4800</v>
      </c>
      <c r="J83" s="16"/>
      <c r="K83" s="23"/>
    </row>
    <row r="84" spans="1:11">
      <c r="A84" s="10">
        <v>6659787</v>
      </c>
      <c r="B84" s="10"/>
      <c r="C84" s="16" t="s">
        <v>796</v>
      </c>
      <c r="D84" s="10" t="s">
        <v>797</v>
      </c>
      <c r="E84" s="4" t="s">
        <v>13</v>
      </c>
      <c r="F84" s="11">
        <v>800</v>
      </c>
      <c r="G84" s="4">
        <v>2</v>
      </c>
      <c r="H84" s="4">
        <v>2</v>
      </c>
      <c r="I84" s="11">
        <f t="shared" si="2"/>
        <v>3200</v>
      </c>
      <c r="J84" s="16"/>
      <c r="K84" s="23"/>
    </row>
    <row r="85" spans="1:11">
      <c r="A85" s="10">
        <v>6687734</v>
      </c>
      <c r="B85" s="10"/>
      <c r="C85" s="16" t="s">
        <v>798</v>
      </c>
      <c r="D85" s="10" t="s">
        <v>799</v>
      </c>
      <c r="E85" s="4" t="s">
        <v>13</v>
      </c>
      <c r="F85" s="11">
        <v>800</v>
      </c>
      <c r="G85" s="10">
        <v>1</v>
      </c>
      <c r="H85" s="10">
        <v>1</v>
      </c>
      <c r="I85" s="12">
        <f t="shared" si="2"/>
        <v>800</v>
      </c>
      <c r="J85" s="16"/>
      <c r="K85" s="23"/>
    </row>
    <row r="86" spans="1:11">
      <c r="A86" s="10">
        <v>6692787</v>
      </c>
      <c r="B86" s="10"/>
      <c r="C86" s="16" t="s">
        <v>800</v>
      </c>
      <c r="D86" s="10" t="s">
        <v>801</v>
      </c>
      <c r="E86" s="4" t="s">
        <v>13</v>
      </c>
      <c r="F86" s="11">
        <v>800</v>
      </c>
      <c r="G86" s="10">
        <v>2</v>
      </c>
      <c r="H86" s="10">
        <v>1</v>
      </c>
      <c r="I86" s="12">
        <f t="shared" si="2"/>
        <v>1600</v>
      </c>
      <c r="J86" s="16"/>
      <c r="K86" s="23"/>
    </row>
    <row r="87" spans="1:11">
      <c r="A87" s="10">
        <v>6708721</v>
      </c>
      <c r="B87" s="10"/>
      <c r="C87" s="16" t="s">
        <v>802</v>
      </c>
      <c r="D87" s="10" t="s">
        <v>803</v>
      </c>
      <c r="E87" s="4" t="s">
        <v>13</v>
      </c>
      <c r="F87" s="11">
        <v>800</v>
      </c>
      <c r="G87" s="10">
        <v>5</v>
      </c>
      <c r="H87" s="10">
        <v>1</v>
      </c>
      <c r="I87" s="12">
        <f t="shared" si="2"/>
        <v>4000</v>
      </c>
      <c r="J87" s="16"/>
      <c r="K87" s="23"/>
    </row>
    <row r="88" spans="1:11">
      <c r="A88" s="10">
        <v>6688517</v>
      </c>
      <c r="B88" s="10"/>
      <c r="C88" s="16" t="s">
        <v>804</v>
      </c>
      <c r="D88" s="10" t="s">
        <v>805</v>
      </c>
      <c r="E88" s="4" t="s">
        <v>13</v>
      </c>
      <c r="F88" s="11">
        <v>800</v>
      </c>
      <c r="G88" s="10">
        <v>2</v>
      </c>
      <c r="H88" s="10">
        <v>1</v>
      </c>
      <c r="I88" s="12">
        <f t="shared" si="2"/>
        <v>1600</v>
      </c>
      <c r="J88" s="16"/>
      <c r="K88" s="23"/>
    </row>
    <row r="89" spans="1:11">
      <c r="A89" s="8">
        <v>6708702</v>
      </c>
      <c r="B89" s="8"/>
      <c r="C89" s="9" t="s">
        <v>806</v>
      </c>
      <c r="D89" s="10" t="s">
        <v>803</v>
      </c>
      <c r="E89" s="4" t="s">
        <v>13</v>
      </c>
      <c r="F89" s="11">
        <v>800</v>
      </c>
      <c r="G89" s="10">
        <v>5</v>
      </c>
      <c r="H89" s="10">
        <v>1</v>
      </c>
      <c r="I89" s="12">
        <f t="shared" si="2"/>
        <v>4000</v>
      </c>
      <c r="J89" s="9"/>
      <c r="K89" s="23"/>
    </row>
    <row r="90" spans="1:11">
      <c r="A90" s="8">
        <v>6578384</v>
      </c>
      <c r="B90" s="8"/>
      <c r="C90" s="9" t="s">
        <v>807</v>
      </c>
      <c r="D90" s="10" t="s">
        <v>808</v>
      </c>
      <c r="E90" s="4" t="s">
        <v>13</v>
      </c>
      <c r="F90" s="11">
        <v>800</v>
      </c>
      <c r="G90" s="10">
        <v>2</v>
      </c>
      <c r="H90" s="10">
        <v>1</v>
      </c>
      <c r="I90" s="12">
        <f t="shared" si="2"/>
        <v>1600</v>
      </c>
      <c r="J90" s="9"/>
      <c r="K90" s="23"/>
    </row>
    <row r="91" spans="1:11">
      <c r="A91" s="8">
        <v>6716417</v>
      </c>
      <c r="B91" s="8"/>
      <c r="C91" s="9" t="s">
        <v>809</v>
      </c>
      <c r="D91" s="10" t="s">
        <v>810</v>
      </c>
      <c r="E91" s="4" t="s">
        <v>13</v>
      </c>
      <c r="F91" s="11">
        <v>800</v>
      </c>
      <c r="G91" s="10">
        <v>1</v>
      </c>
      <c r="H91" s="10">
        <v>1</v>
      </c>
      <c r="I91" s="12">
        <f t="shared" si="2"/>
        <v>800</v>
      </c>
      <c r="J91" s="9"/>
      <c r="K91" s="23"/>
    </row>
    <row r="92" spans="1:11">
      <c r="A92" s="8">
        <v>6719413</v>
      </c>
      <c r="B92" s="8"/>
      <c r="C92" s="9" t="s">
        <v>809</v>
      </c>
      <c r="D92" s="10" t="s">
        <v>810</v>
      </c>
      <c r="E92" s="4" t="s">
        <v>13</v>
      </c>
      <c r="F92" s="11">
        <v>800</v>
      </c>
      <c r="G92" s="10">
        <v>1</v>
      </c>
      <c r="H92" s="10">
        <v>1</v>
      </c>
      <c r="I92" s="12">
        <f t="shared" si="2"/>
        <v>800</v>
      </c>
      <c r="J92" s="9"/>
      <c r="K92" s="23"/>
    </row>
    <row r="93" spans="1:11">
      <c r="A93" s="8">
        <v>6716422</v>
      </c>
      <c r="B93" s="8"/>
      <c r="C93" s="9" t="s">
        <v>811</v>
      </c>
      <c r="D93" s="10" t="s">
        <v>810</v>
      </c>
      <c r="E93" s="10" t="s">
        <v>13</v>
      </c>
      <c r="F93" s="12">
        <v>800</v>
      </c>
      <c r="G93" s="10">
        <v>1</v>
      </c>
      <c r="H93" s="10">
        <v>1</v>
      </c>
      <c r="I93" s="12">
        <f t="shared" si="2"/>
        <v>800</v>
      </c>
      <c r="J93" s="9"/>
      <c r="K93" s="23"/>
    </row>
    <row r="94" spans="1:11">
      <c r="A94" s="8">
        <v>6657941</v>
      </c>
      <c r="B94" s="8"/>
      <c r="C94" s="9" t="s">
        <v>812</v>
      </c>
      <c r="D94" s="10" t="s">
        <v>813</v>
      </c>
      <c r="E94" s="10" t="s">
        <v>13</v>
      </c>
      <c r="F94" s="12">
        <v>800</v>
      </c>
      <c r="G94" s="10">
        <v>2</v>
      </c>
      <c r="H94" s="10">
        <v>2</v>
      </c>
      <c r="I94" s="12">
        <f t="shared" si="2"/>
        <v>3200</v>
      </c>
      <c r="J94" s="9"/>
      <c r="K94" s="23"/>
    </row>
    <row r="95" spans="1:11">
      <c r="A95" s="13">
        <v>6728291</v>
      </c>
      <c r="B95" s="13"/>
      <c r="C95" s="14" t="s">
        <v>814</v>
      </c>
      <c r="D95" s="4" t="s">
        <v>815</v>
      </c>
      <c r="E95" s="4" t="s">
        <v>13</v>
      </c>
      <c r="F95" s="11">
        <v>800</v>
      </c>
      <c r="G95" s="4">
        <v>1</v>
      </c>
      <c r="H95" s="4">
        <v>1</v>
      </c>
      <c r="I95" s="11">
        <v>1600</v>
      </c>
      <c r="J95" s="14"/>
      <c r="K95" s="25"/>
    </row>
    <row r="96" spans="1:11">
      <c r="A96" s="8">
        <v>6725326</v>
      </c>
      <c r="B96" s="8"/>
      <c r="C96" s="9" t="s">
        <v>816</v>
      </c>
      <c r="D96" s="10" t="s">
        <v>817</v>
      </c>
      <c r="E96" s="10" t="s">
        <v>13</v>
      </c>
      <c r="F96" s="12">
        <v>1500</v>
      </c>
      <c r="G96" s="10">
        <v>2</v>
      </c>
      <c r="H96" s="10">
        <v>1</v>
      </c>
      <c r="I96" s="12">
        <f t="shared" si="2"/>
        <v>3000</v>
      </c>
      <c r="J96" s="9"/>
      <c r="K96" s="23"/>
    </row>
    <row r="97" spans="1:11">
      <c r="A97" s="8">
        <v>6412347</v>
      </c>
      <c r="B97" s="8"/>
      <c r="C97" s="9" t="s">
        <v>818</v>
      </c>
      <c r="D97" s="10" t="s">
        <v>819</v>
      </c>
      <c r="E97" s="4" t="s">
        <v>13</v>
      </c>
      <c r="F97" s="11">
        <v>800</v>
      </c>
      <c r="G97" s="10">
        <v>1</v>
      </c>
      <c r="H97" s="10">
        <v>3</v>
      </c>
      <c r="I97" s="12">
        <f t="shared" si="2"/>
        <v>2400</v>
      </c>
      <c r="J97" s="26"/>
      <c r="K97" s="23"/>
    </row>
    <row r="98" spans="1:11">
      <c r="A98" s="8">
        <v>6412344</v>
      </c>
      <c r="B98" s="8"/>
      <c r="C98" s="9" t="s">
        <v>820</v>
      </c>
      <c r="D98" s="10" t="s">
        <v>819</v>
      </c>
      <c r="E98" s="4" t="s">
        <v>13</v>
      </c>
      <c r="F98" s="11">
        <v>800</v>
      </c>
      <c r="G98" s="10">
        <v>1</v>
      </c>
      <c r="H98" s="10">
        <v>1</v>
      </c>
      <c r="I98" s="12">
        <f t="shared" si="2"/>
        <v>800</v>
      </c>
      <c r="J98" s="9"/>
      <c r="K98" s="23"/>
    </row>
    <row r="99" spans="1:11">
      <c r="A99" s="8">
        <v>6659794</v>
      </c>
      <c r="B99" s="8"/>
      <c r="C99" s="9" t="s">
        <v>821</v>
      </c>
      <c r="D99" s="10" t="s">
        <v>822</v>
      </c>
      <c r="E99" s="4" t="s">
        <v>13</v>
      </c>
      <c r="F99" s="11">
        <v>800</v>
      </c>
      <c r="G99" s="10">
        <v>5</v>
      </c>
      <c r="H99" s="10">
        <v>2</v>
      </c>
      <c r="I99" s="12">
        <f t="shared" si="2"/>
        <v>8000</v>
      </c>
      <c r="J99" s="9"/>
      <c r="K99" s="23"/>
    </row>
    <row r="100" spans="1:11">
      <c r="A100" s="8">
        <v>6673130</v>
      </c>
      <c r="B100" s="8"/>
      <c r="C100" s="9" t="s">
        <v>823</v>
      </c>
      <c r="D100" s="10" t="s">
        <v>824</v>
      </c>
      <c r="E100" s="4" t="s">
        <v>13</v>
      </c>
      <c r="F100" s="11">
        <v>800</v>
      </c>
      <c r="G100" s="10">
        <v>2</v>
      </c>
      <c r="H100" s="10">
        <v>1</v>
      </c>
      <c r="I100" s="12">
        <f t="shared" si="2"/>
        <v>1600</v>
      </c>
      <c r="J100" s="27"/>
      <c r="K100" s="27"/>
    </row>
    <row r="101" spans="1:11">
      <c r="A101" s="8">
        <v>6716429</v>
      </c>
      <c r="B101" s="8"/>
      <c r="C101" s="9" t="s">
        <v>825</v>
      </c>
      <c r="D101" s="10" t="s">
        <v>826</v>
      </c>
      <c r="E101" s="4" t="s">
        <v>13</v>
      </c>
      <c r="F101" s="11">
        <v>800</v>
      </c>
      <c r="G101" s="10">
        <v>2</v>
      </c>
      <c r="H101" s="10">
        <v>3</v>
      </c>
      <c r="I101" s="12">
        <f t="shared" si="2"/>
        <v>4800</v>
      </c>
      <c r="J101" s="27"/>
      <c r="K101" s="27"/>
    </row>
    <row r="102" spans="1:11">
      <c r="A102" s="8">
        <v>6717450</v>
      </c>
      <c r="B102" s="8"/>
      <c r="C102" s="9" t="s">
        <v>820</v>
      </c>
      <c r="D102" s="10" t="s">
        <v>826</v>
      </c>
      <c r="E102" s="4" t="s">
        <v>13</v>
      </c>
      <c r="F102" s="11">
        <v>800</v>
      </c>
      <c r="G102" s="10">
        <v>2</v>
      </c>
      <c r="H102" s="10">
        <v>1</v>
      </c>
      <c r="I102" s="12">
        <f t="shared" si="2"/>
        <v>1600</v>
      </c>
      <c r="J102" s="9"/>
      <c r="K102" s="23"/>
    </row>
    <row r="103" spans="1:11">
      <c r="A103" s="8">
        <v>6673112</v>
      </c>
      <c r="B103" s="8"/>
      <c r="C103" s="9" t="s">
        <v>827</v>
      </c>
      <c r="D103" s="10" t="s">
        <v>828</v>
      </c>
      <c r="E103" s="4" t="s">
        <v>13</v>
      </c>
      <c r="F103" s="11">
        <v>800</v>
      </c>
      <c r="G103" s="10">
        <v>6</v>
      </c>
      <c r="H103" s="10">
        <v>1</v>
      </c>
      <c r="I103" s="12">
        <f t="shared" si="2"/>
        <v>4800</v>
      </c>
      <c r="J103" s="9"/>
      <c r="K103" s="23"/>
    </row>
    <row r="104" spans="1:11">
      <c r="A104" s="8">
        <v>6711516</v>
      </c>
      <c r="B104" s="8"/>
      <c r="C104" s="9" t="s">
        <v>829</v>
      </c>
      <c r="D104" s="10" t="s">
        <v>830</v>
      </c>
      <c r="E104" s="4" t="s">
        <v>13</v>
      </c>
      <c r="F104" s="11">
        <v>800</v>
      </c>
      <c r="G104" s="10">
        <v>3</v>
      </c>
      <c r="H104" s="10">
        <v>2</v>
      </c>
      <c r="I104" s="12">
        <f t="shared" si="2"/>
        <v>4800</v>
      </c>
      <c r="J104" s="9"/>
      <c r="K104" s="23"/>
    </row>
    <row r="105" spans="1:11">
      <c r="A105" s="8">
        <v>6678228</v>
      </c>
      <c r="B105" s="8"/>
      <c r="C105" s="9" t="s">
        <v>831</v>
      </c>
      <c r="D105" s="10" t="s">
        <v>832</v>
      </c>
      <c r="E105" s="4" t="s">
        <v>13</v>
      </c>
      <c r="F105" s="11">
        <v>800</v>
      </c>
      <c r="G105" s="10">
        <v>2</v>
      </c>
      <c r="H105" s="10">
        <v>1</v>
      </c>
      <c r="I105" s="12">
        <f t="shared" si="2"/>
        <v>1600</v>
      </c>
      <c r="J105" s="26"/>
      <c r="K105" s="23"/>
    </row>
    <row r="106" spans="1:11">
      <c r="A106" s="13">
        <v>6667414</v>
      </c>
      <c r="B106" s="13"/>
      <c r="C106" s="14" t="s">
        <v>833</v>
      </c>
      <c r="D106" s="4" t="s">
        <v>834</v>
      </c>
      <c r="E106" s="4" t="s">
        <v>13</v>
      </c>
      <c r="F106" s="11">
        <v>800</v>
      </c>
      <c r="G106" s="4">
        <v>1</v>
      </c>
      <c r="H106" s="4">
        <v>2</v>
      </c>
      <c r="I106" s="11">
        <v>2400</v>
      </c>
      <c r="J106" s="14"/>
      <c r="K106" s="25"/>
    </row>
    <row r="107" spans="1:11">
      <c r="A107" s="8">
        <v>6490475</v>
      </c>
      <c r="B107" s="8"/>
      <c r="C107" s="9" t="s">
        <v>835</v>
      </c>
      <c r="D107" s="10" t="s">
        <v>836</v>
      </c>
      <c r="E107" s="4" t="s">
        <v>13</v>
      </c>
      <c r="F107" s="11">
        <v>800</v>
      </c>
      <c r="G107" s="10">
        <v>1</v>
      </c>
      <c r="H107" s="10">
        <v>4</v>
      </c>
      <c r="I107" s="12">
        <f t="shared" si="2"/>
        <v>3200</v>
      </c>
      <c r="J107" s="9"/>
      <c r="K107" s="23"/>
    </row>
    <row r="108" spans="1:11">
      <c r="A108" s="8">
        <v>6745597</v>
      </c>
      <c r="B108" s="8"/>
      <c r="C108" s="9" t="s">
        <v>837</v>
      </c>
      <c r="D108" s="10" t="s">
        <v>838</v>
      </c>
      <c r="E108" s="4" t="s">
        <v>13</v>
      </c>
      <c r="F108" s="11">
        <v>800</v>
      </c>
      <c r="G108" s="10">
        <v>2</v>
      </c>
      <c r="H108" s="10">
        <v>1</v>
      </c>
      <c r="I108" s="12">
        <f t="shared" si="2"/>
        <v>1600</v>
      </c>
      <c r="J108" s="26"/>
      <c r="K108" s="23"/>
    </row>
    <row r="109" spans="1:11">
      <c r="A109" s="8">
        <v>6719565</v>
      </c>
      <c r="B109" s="8"/>
      <c r="C109" s="9" t="s">
        <v>839</v>
      </c>
      <c r="D109" s="10" t="s">
        <v>840</v>
      </c>
      <c r="E109" s="4" t="s">
        <v>13</v>
      </c>
      <c r="F109" s="11">
        <v>800</v>
      </c>
      <c r="G109" s="10">
        <v>4</v>
      </c>
      <c r="H109" s="10">
        <v>3</v>
      </c>
      <c r="I109" s="12">
        <f t="shared" si="2"/>
        <v>9600</v>
      </c>
      <c r="J109" s="9"/>
      <c r="K109" s="23"/>
    </row>
    <row r="110" spans="1:11">
      <c r="A110" s="8">
        <v>6665235</v>
      </c>
      <c r="B110" s="8"/>
      <c r="C110" s="9" t="s">
        <v>841</v>
      </c>
      <c r="D110" s="10" t="s">
        <v>842</v>
      </c>
      <c r="E110" s="4" t="s">
        <v>13</v>
      </c>
      <c r="F110" s="11">
        <v>800</v>
      </c>
      <c r="G110" s="10">
        <v>3</v>
      </c>
      <c r="H110" s="10">
        <v>1</v>
      </c>
      <c r="I110" s="12">
        <f t="shared" si="2"/>
        <v>2400</v>
      </c>
      <c r="J110" s="9"/>
      <c r="K110" s="23"/>
    </row>
    <row r="111" s="1" customFormat="1" spans="1:11">
      <c r="A111" s="13">
        <v>6731991</v>
      </c>
      <c r="B111" s="13"/>
      <c r="C111" s="14" t="s">
        <v>843</v>
      </c>
      <c r="D111" s="4" t="s">
        <v>844</v>
      </c>
      <c r="E111" s="4" t="s">
        <v>13</v>
      </c>
      <c r="F111" s="11">
        <v>800</v>
      </c>
      <c r="G111" s="4">
        <v>5</v>
      </c>
      <c r="H111" s="4">
        <v>1</v>
      </c>
      <c r="I111" s="11">
        <f t="shared" si="2"/>
        <v>4000</v>
      </c>
      <c r="J111" s="14"/>
      <c r="K111" s="25"/>
    </row>
    <row r="112" s="1" customFormat="1" spans="1:11">
      <c r="A112" s="13">
        <v>6745600</v>
      </c>
      <c r="B112" s="13"/>
      <c r="C112" s="14" t="s">
        <v>845</v>
      </c>
      <c r="D112" s="4" t="s">
        <v>846</v>
      </c>
      <c r="E112" s="4" t="s">
        <v>13</v>
      </c>
      <c r="F112" s="11">
        <v>800</v>
      </c>
      <c r="G112" s="4">
        <v>2</v>
      </c>
      <c r="H112" s="4">
        <v>1</v>
      </c>
      <c r="I112" s="11">
        <f t="shared" si="2"/>
        <v>1600</v>
      </c>
      <c r="J112" s="9"/>
      <c r="K112" s="23"/>
    </row>
    <row r="113" s="1" customFormat="1" spans="1:11">
      <c r="A113" s="13">
        <v>6731993</v>
      </c>
      <c r="B113" s="13"/>
      <c r="C113" s="14" t="s">
        <v>847</v>
      </c>
      <c r="D113" s="4" t="s">
        <v>844</v>
      </c>
      <c r="E113" s="4" t="s">
        <v>13</v>
      </c>
      <c r="F113" s="11">
        <v>800</v>
      </c>
      <c r="G113" s="4">
        <v>5</v>
      </c>
      <c r="H113" s="4">
        <v>2</v>
      </c>
      <c r="I113" s="11">
        <f t="shared" si="2"/>
        <v>8000</v>
      </c>
      <c r="J113" s="9"/>
      <c r="K113" s="23"/>
    </row>
    <row r="114" spans="1:11">
      <c r="A114" s="8"/>
      <c r="B114" s="8"/>
      <c r="C114" s="9"/>
      <c r="D114" s="10"/>
      <c r="E114" s="4"/>
      <c r="F114" s="11"/>
      <c r="G114" s="10"/>
      <c r="H114" s="10"/>
      <c r="I114" s="12">
        <f>SUM(I65:I113)</f>
        <v>153550</v>
      </c>
      <c r="J114" s="30" t="s">
        <v>762</v>
      </c>
      <c r="K114" s="12"/>
    </row>
    <row r="115" spans="1:11">
      <c r="A115" s="8"/>
      <c r="B115" s="8"/>
      <c r="C115" s="9"/>
      <c r="D115" s="10"/>
      <c r="E115" s="4"/>
      <c r="F115" s="11"/>
      <c r="G115" s="10"/>
      <c r="H115" s="10" t="s">
        <v>848</v>
      </c>
      <c r="I115" s="12">
        <f>K61</f>
        <v>43625</v>
      </c>
      <c r="J115" s="9"/>
      <c r="K115" s="23"/>
    </row>
    <row r="116" spans="1:11">
      <c r="A116" s="15"/>
      <c r="B116" s="15"/>
      <c r="C116" s="32"/>
      <c r="D116" s="10"/>
      <c r="E116" s="4"/>
      <c r="F116" s="11"/>
      <c r="G116" s="10"/>
      <c r="H116" s="10"/>
      <c r="I116" s="12">
        <f>SUM(I114:I115)</f>
        <v>197175</v>
      </c>
      <c r="J116" s="33">
        <v>-200000</v>
      </c>
      <c r="K116" s="23">
        <f>SUM(I116:J116)</f>
        <v>-2825</v>
      </c>
    </row>
    <row r="117" spans="10:10">
      <c r="J117" s="34" t="s">
        <v>849</v>
      </c>
    </row>
  </sheetData>
  <mergeCells count="3">
    <mergeCell ref="A1:K1"/>
    <mergeCell ref="A3:I3"/>
    <mergeCell ref="A64:I64"/>
  </mergeCells>
  <conditionalFormatting sqref="A73">
    <cfRule type="duplicateValues" dxfId="0" priority="1"/>
  </conditionalFormatting>
  <conditionalFormatting sqref="A65:A72 A74:A110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ACCOR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 CIT</vt:lpstr>
      <vt:lpstr>7.16</vt:lpstr>
      <vt:lpstr>8.28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PHUPLUB Adisak</dc:creator>
  <cp:lastModifiedBy>财务崔</cp:lastModifiedBy>
  <dcterms:created xsi:type="dcterms:W3CDTF">2018-03-27T02:25:00Z</dcterms:created>
  <cp:lastPrinted>2018-08-09T11:07:00Z</cp:lastPrinted>
  <dcterms:modified xsi:type="dcterms:W3CDTF">2019-09-03T09:49:54Z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