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" sheetId="7" r:id="rId8"/>
    <sheet name="OCT" sheetId="8" r:id="rId9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<sst xmlns="http://schemas.openxmlformats.org/spreadsheetml/2006/main" count="984" uniqueCount="665">
  <si>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</si>
  <si>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</si>
  <si>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</si>
  <si>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</si>
  <si>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</si>
  <si>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</si>
  <si>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</si>
  <si>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</si>
  <si>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</si>
  <si>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</si>
  <si>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</si>
  <si>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</si>
  <si>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</si>
  <si>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</si>
  <si>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</si>
  <si>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</si>
  <si>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</si>
  <si>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</si>
  <si>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</si>
  <si>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</si>
  <si>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</si>
  <si>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</si>
  <si>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</si>
  <si>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</si>
  <si>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</si>
  <si>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</si>
  <si>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</si>
  <si>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</si>
  <si>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</si>
  <si>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</si>
  <si>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</si>
  <si>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</si>
  <si>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</si>
  <si>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</si>
  <si>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</si>
  <si>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</si>
  <si>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</si>
  <si>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</si>
  <si>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</si>
  <si>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</si>
  <si>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</si>
  <si>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</si>
  <si>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</si>
  <si>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</si>
  <si>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</si>
  <si>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</si>
  <si>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</si>
  <si>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</si>
  <si>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</si>
  <si>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</si>
  <si>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</si>
  <si>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</si>
  <si>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</si>
  <si>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</si>
  <si>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</si>
  <si>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</si>
  <si>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</si>
  <si>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</si>
  <si>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</si>
  <si>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</si>
  <si>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</si>
  <si>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</si>
  <si>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</si>
  <si>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</si>
  <si>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</si>
  <si>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</si>
  <si>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</si>
  <si>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</si>
  <si>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</si>
  <si>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</si>
  <si>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</si>
  <si>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</si>
  <si>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</si>
  <si>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</si>
  <si>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</si>
  <si>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</si>
  <si>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</si>
  <si>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</si>
  <si>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</si>
  <si>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</si>
  <si>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</si>
  <si>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</si>
  <si>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</si>
  <si>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</si>
  <si>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</si>
  <si>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</si>
  <si>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</si>
  <si>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</si>
  <si>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</si>
  <si>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</si>
  <si>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</si>
  <si>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</si>
  <si>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</si>
  <si>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</si>
  <si>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</si>
  <si>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</si>
  <si>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</si>
  <si>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</si>
  <si>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</si>
  <si>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</si>
  <si>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</si>
  <si>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</si>
  <si>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</si>
  <si>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</si>
  <si>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</si>
  <si>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</si>
  <si>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</si>
  <si>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</si>
  <si>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</si>
  <si>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</si>
  <si>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</si>
  <si>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</si>
  <si>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</si>
  <si>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</si>
  <si>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</si>
  <si>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</si>
  <si>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</si>
  <si>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</si>
  <si>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</si>
  <si>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</si>
  <si>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</si>
  <si>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</si>
  <si>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</si>
  <si>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</si>
  <si>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</si>
  <si>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</si>
  <si>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</si>
  <si>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</si>
  <si>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</si>
  <si>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</si>
  <si>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</si>
  <si>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</si>
  <si>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</si>
  <si>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</si>
  <si>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</si>
  <si>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</si>
  <si>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</si>
  <si>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</si>
  <si>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</si>
  <si>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</si>
  <si>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</si>
  <si>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</si>
  <si>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</si>
  <si>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</si>
  <si>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</si>
  <si>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</si>
  <si>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</si>
  <si>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</si>
  <si>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</si>
  <si>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</si>
  <si>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</si>
  <si>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</si>
  <si>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</si>
  <si>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</si>
  <si>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</si>
  <si>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</si>
  <si>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</si>
  <si>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</si>
  <si>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</si>
  <si>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</si>
  <si>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</si>
  <si>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</si>
  <si>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</si>
  <si>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</si>
  <si>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</si>
  <si>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</si>
  <si>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</si>
  <si>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</si>
  <si>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</si>
  <si>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</si>
  <si>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</si>
  <si>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</si>
  <si>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</si>
  <si>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</si>
  <si>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</si>
  <si>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</si>
  <si>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</si>
  <si>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</si>
  <si>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</si>
  <si>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</si>
  <si>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</si>
  <si>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</si>
  <si>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</si>
  <si>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</si>
  <si>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</si>
  <si>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</si>
  <si>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</si>
  <si>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</si>
  <si>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</si>
  <si>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</si>
  <si>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</si>
  <si>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</si>
  <si>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</si>
  <si>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</si>
  <si>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</si>
  <si>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</si>
  <si>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</si>
  <si>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</si>
  <si>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</si>
  <si>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</si>
  <si>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</si>
  <si>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</si>
  <si>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</si>
  <si>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</si>
  <si>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</si>
  <si>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</si>
  <si>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</si>
  <si>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</si>
  <si>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</si>
  <si>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</si>
  <si>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</si>
  <si>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</si>
  <si>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</si>
  <si>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</si>
  <si>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</si>
  <si>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</si>
  <si>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</si>
  <si>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</si>
  <si>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</si>
  <si>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</si>
  <si>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</si>
  <si>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</si>
  <si>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</si>
  <si>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</si>
  <si>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</si>
  <si>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</si>
  <si>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</si>
  <si>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</si>
  <si>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</si>
  <si>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</si>
  <si>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</si>
  <si>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</si>
  <si>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</si>
  <si>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</si>
  <si>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</si>
  <si>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</si>
  <si>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</si>
  <si>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</si>
  <si>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</si>
  <si>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</si>
  <si>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</si>
  <si>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</si>
  <si>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</si>
  <si>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</si>
  <si>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</si>
  <si>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</si>
  <si>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</si>
  <si>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</si>
  <si>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</si>
  <si>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</si>
  <si>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</si>
  <si>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</si>
  <si>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</si>
  <si>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</si>
  <si>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</si>
  <si>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</si>
  <si>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</si>
  <si>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</si>
  <si>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</si>
  <si>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</si>
  <si>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</si>
  <si>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</si>
  <si>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</si>
  <si>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</si>
  <si>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</si>
  <si>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</si>
  <si>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</si>
  <si>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</si>
  <si>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</si>
  <si>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</si>
  <si>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</si>
  <si>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</si>
  <si>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</si>
  <si>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</si>
  <si>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</si>
  <si>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</si>
  <si>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</si>
  <si>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</si>
  <si>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</si>
  <si>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</si>
  <si>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</si>
  <si>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</si>
  <si>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</si>
  <si>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</si>
  <si>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</si>
  <si>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</si>
  <si>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</si>
  <si>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</si>
  <si>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</si>
  <si>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</si>
  <si>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</si>
  <si>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</si>
  <si>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</si>
  <si>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</si>
  <si>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</si>
  <si>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</si>
  <si>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</si>
  <si>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</si>
  <si>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</si>
  <si>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</si>
  <si>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</si>
  <si>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</si>
  <si>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</si>
  <si>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</si>
  <si>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</si>
  <si>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</si>
  <si>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</si>
  <si>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</si>
  <si>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</si>
  <si>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</si>
  <si>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</si>
  <si>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</si>
  <si>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</si>
  <si>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</si>
  <si>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</si>
  <si>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</si>
  <si>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</si>
  <si>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</si>
  <si>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</si>
  <si>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</si>
  <si>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</si>
  <si>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</si>
  <si>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</si>
  <si>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</si>
  <si>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</si>
  <si>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</si>
  <si>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</si>
  <si>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</si>
  <si>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</si>
  <si>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</si>
  <si>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</si>
  <si>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</si>
  <si>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</si>
  <si>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</si>
  <si>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</si>
  <si>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</si>
  <si>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</si>
  <si>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</si>
  <si>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</si>
  <si>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</si>
  <si>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</si>
  <si>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</si>
  <si>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</si>
  <si>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</si>
  <si>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</si>
  <si>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</si>
  <si>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</si>
  <si>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</si>
  <si>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</si>
  <si>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</si>
  <si>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</si>
  <si>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</si>
  <si>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</si>
  <si>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</si>
  <si>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</si>
  <si>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</si>
  <si>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</si>
  <si>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</si>
  <si>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</si>
  <si>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</si>
  <si>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</si>
  <si>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</si>
  <si>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</si>
  <si>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</si>
  <si>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</si>
  <si>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</si>
  <si>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</si>
  <si>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</si>
  <si>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</si>
  <si>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</si>
  <si>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</si>
  <si>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</si>
  <si>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</si>
  <si>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</si>
  <si>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</si>
  <si>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</si>
  <si>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</si>
  <si>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</si>
  <si>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</si>
  <si>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</si>
  <si>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</si>
  <si>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</si>
  <si>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</si>
  <si>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</si>
  <si>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</si>
  <si>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</si>
  <si>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</si>
  <si>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</si>
  <si>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</si>
  <si>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</si>
  <si>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</si>
  <si>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</si>
  <si>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</si>
  <si>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</si>
  <si>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</si>
  <si>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</si>
  <si>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</si>
  <si>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</si>
  <si>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</si>
  <si>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</si>
  <si>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</si>
  <si>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</si>
  <si>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</si>
  <si>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</si>
  <si>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</si>
  <si>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</si>
  <si>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</si>
  <si>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</si>
  <si>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</si>
  <si>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</si>
  <si>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</si>
  <si>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</si>
  <si>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</si>
  <si>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</si>
  <si>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</si>
  <si>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</si>
  <si>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</si>
  <si>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</si>
  <si>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</si>
  <si>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</si>
  <si>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</si>
  <si>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</si>
  <si>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</si>
  <si>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</si>
  <si>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</si>
  <si>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</si>
  <si>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</si>
  <si>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</si>
  <si>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</si>
  <si>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</si>
  <si>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</si>
  <si>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</si>
  <si>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</si>
  <si>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</si>
  <si>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</si>
  <si>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</si>
  <si>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</si>
  <si>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</si>
  <si>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</si>
  <si>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</si>
  <si>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</si>
  <si>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</si>
  <si>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</si>
  <si>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</si>
  <si>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</si>
  <si>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</si>
  <si>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</si>
  <si>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</si>
  <si>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</si>
  <si>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</si>
  <si>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</si>
  <si>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</si>
  <si>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</si>
  <si>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</si>
  <si>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</si>
  <si>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</si>
  <si>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</si>
  <si>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</si>
  <si>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</si>
  <si>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</si>
  <si>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</si>
  <si>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</si>
  <si>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</si>
  <si>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</si>
  <si>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</si>
  <si>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</si>
  <si>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</si>
  <si>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</si>
  <si>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</si>
  <si>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</si>
  <si>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</si>
  <si>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</si>
  <si>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</si>
  <si>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</si>
  <si>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</si>
  <si>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</si>
  <si>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</si>
  <si>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</si>
  <si>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</si>
  <si>
    <t>Cha-Da Beach Resort &amp; Spa</t>
  </si>
  <si>
    <t xml:space="preserve">      279 MOO 1 TAMBOL SALADAN AMPHUR KOH LANTA KRABI 81000  </t>
  </si>
  <si>
    <t xml:space="preserve">Tel: 02-2900170 Fax: 02-2900177  </t>
  </si>
  <si>
    <t xml:space="preserve">    Hongkong Convergent (CIT)</t>
  </si>
  <si>
    <t xml:space="preserve">      Statement of Account for the month of July 2019</t>
  </si>
  <si>
    <t>Comment</t>
  </si>
  <si>
    <t>07/9228</t>
  </si>
  <si>
    <t>07/9230</t>
  </si>
  <si>
    <t>07/9231</t>
  </si>
  <si>
    <t>07/9232</t>
  </si>
  <si>
    <t>07/9233</t>
  </si>
  <si>
    <t>07/9234</t>
  </si>
  <si>
    <t>07/9238</t>
  </si>
  <si>
    <t>07/9239</t>
  </si>
  <si>
    <t>07/9240</t>
  </si>
  <si>
    <t>07/9241</t>
  </si>
  <si>
    <t>07/9242</t>
  </si>
  <si>
    <t>07/9243</t>
  </si>
  <si>
    <t>07/9245</t>
  </si>
  <si>
    <t>07/9246</t>
  </si>
  <si>
    <t>07/9247</t>
  </si>
  <si>
    <t>07/9248</t>
  </si>
  <si>
    <t>07/9249</t>
  </si>
  <si>
    <t>07/9250</t>
  </si>
  <si>
    <t>07/9252</t>
  </si>
  <si>
    <t>07/9253</t>
  </si>
  <si>
    <t>07/9255</t>
  </si>
  <si>
    <t>07/9256</t>
  </si>
  <si>
    <t>07/9258</t>
  </si>
  <si>
    <t>07/9259</t>
  </si>
  <si>
    <t>07/9260</t>
  </si>
  <si>
    <t>07/9265</t>
  </si>
  <si>
    <t>07/9266</t>
  </si>
  <si>
    <t>07/9267</t>
  </si>
  <si>
    <t>07/9268</t>
  </si>
  <si>
    <t>07/9269</t>
  </si>
  <si>
    <t>07/6270</t>
  </si>
  <si>
    <t>07/6271</t>
  </si>
  <si>
    <t>07/6272</t>
  </si>
  <si>
    <t>07/6273</t>
  </si>
  <si>
    <t>07/6274</t>
  </si>
  <si>
    <t>07/6275</t>
  </si>
  <si>
    <t>07/6276</t>
  </si>
  <si>
    <t>07/6277</t>
  </si>
  <si>
    <t>07/6278</t>
  </si>
  <si>
    <t>07/6279</t>
  </si>
  <si>
    <t>07/6280</t>
  </si>
  <si>
    <t>07/6281</t>
  </si>
  <si>
    <t>07/6282</t>
  </si>
  <si>
    <t>07/6283</t>
  </si>
  <si>
    <t>07/6284</t>
  </si>
  <si>
    <t>07/6285</t>
  </si>
  <si>
    <t>07/6286</t>
  </si>
  <si>
    <t>07/6287</t>
  </si>
  <si>
    <t>07/6288</t>
  </si>
  <si>
    <t>07/6289</t>
  </si>
  <si>
    <t>07/6290</t>
  </si>
  <si>
    <t>07/6291</t>
  </si>
  <si>
    <t>07/6292</t>
  </si>
  <si>
    <t>07/6293</t>
  </si>
  <si>
    <t>07/6294</t>
  </si>
  <si>
    <t>07/6296</t>
  </si>
  <si>
    <t>07/6297</t>
  </si>
  <si>
    <t>07/6299</t>
  </si>
  <si>
    <t>07/6300</t>
  </si>
  <si>
    <t>P190814140424489</t>
  </si>
  <si>
    <t>Less Deposit</t>
  </si>
  <si>
    <r>
      <rPr>
        <b/>
        <sz val="27"/>
        <rFont val="Segoe UI"/>
        <charset val="134"/>
      </rPr>
      <t xml:space="preserve">Cha-Da Beach Resort </t>
    </r>
    <r>
      <rPr>
        <b/>
        <sz val="27"/>
        <rFont val="Segoe UI"/>
        <charset val="134"/>
      </rPr>
      <t xml:space="preserve">&amp; </t>
    </r>
    <r>
      <rPr>
        <b/>
        <sz val="27"/>
        <rFont val="Segoe UI"/>
        <charset val="134"/>
      </rPr>
      <t>Spa</t>
    </r>
  </si>
  <si>
    <r>
      <rPr>
        <b/>
        <sz val="10"/>
        <rFont val="Segoe UI"/>
        <charset val="134"/>
      </rPr>
      <t>279 MOO1TAMBOLSALADANAMPHURKOHLANTAKRABI81000</t>
    </r>
  </si>
  <si>
    <r>
      <rPr>
        <sz val="11"/>
        <rFont val="Palatino Linotype"/>
        <charset val="134"/>
      </rPr>
      <t>Tel: 02-2900170 Fax: 02-2900177</t>
    </r>
  </si>
  <si>
    <r>
      <rPr>
        <b/>
        <sz val="15"/>
        <rFont val="Segoe UI"/>
        <charset val="134"/>
      </rPr>
      <t>Hongkong Convergent (CIT)</t>
    </r>
  </si>
  <si>
    <r>
      <rPr>
        <sz val="11"/>
        <rFont val="Palatino Linotype"/>
        <charset val="134"/>
      </rPr>
      <t>Statement of Account for the month of August 2019</t>
    </r>
  </si>
  <si>
    <r>
      <rPr>
        <b/>
        <sz val="10"/>
        <rFont val="Segoe UI"/>
        <charset val="134"/>
      </rPr>
      <t>confirmatonno.</t>
    </r>
  </si>
  <si>
    <r>
      <rPr>
        <b/>
        <sz val="10"/>
        <rFont val="Segoe UI"/>
        <charset val="134"/>
      </rPr>
      <t>invoiceno.</t>
    </r>
  </si>
  <si>
    <r>
      <rPr>
        <b/>
        <sz val="10"/>
        <rFont val="Segoe UI"/>
        <charset val="134"/>
      </rPr>
      <t>checkingin</t>
    </r>
  </si>
  <si>
    <r>
      <rPr>
        <b/>
        <sz val="10"/>
        <rFont val="Segoe UI"/>
        <charset val="134"/>
      </rPr>
      <t>■room</t>
    </r>
  </si>
  <si>
    <r>
      <rPr>
        <b/>
        <sz val="10"/>
        <rFont val="Segoe UI"/>
        <charset val="134"/>
      </rPr>
      <t>night</t>
    </r>
  </si>
  <si>
    <r>
      <rPr>
        <sz val="6"/>
        <rFont val="MingLiU"/>
        <charset val="134"/>
      </rPr>
      <t>丨</t>
    </r>
    <r>
      <rPr>
        <b/>
        <sz val="10"/>
        <rFont val="Segoe UI"/>
        <charset val="134"/>
      </rPr>
      <t xml:space="preserve"> </t>
    </r>
    <r>
      <rPr>
        <b/>
        <sz val="10"/>
        <rFont val="Segoe UI"/>
        <charset val="134"/>
      </rPr>
      <t>omnig</t>
    </r>
  </si>
  <si>
    <r>
      <rPr>
        <sz val="11"/>
        <rFont val="Palatino Linotype"/>
        <charset val="134"/>
      </rPr>
      <t>08/6301</t>
    </r>
  </si>
  <si>
    <r>
      <rPr>
        <sz val="11"/>
        <rFont val="Palatino Linotype"/>
        <charset val="134"/>
      </rPr>
      <t>2019/7/29</t>
    </r>
  </si>
  <si>
    <r>
      <rPr>
        <sz val="11"/>
        <rFont val="Palatino Linotype"/>
        <charset val="134"/>
      </rPr>
      <t>2019/8/1</t>
    </r>
  </si>
  <si>
    <r>
      <rPr>
        <sz val="11"/>
        <rFont val="Palatino Linotype"/>
        <charset val="134"/>
      </rPr>
      <t>08/6302</t>
    </r>
  </si>
  <si>
    <r>
      <rPr>
        <sz val="11"/>
        <rFont val="Palatino Linotype"/>
        <charset val="134"/>
      </rPr>
      <t>08/6303</t>
    </r>
  </si>
  <si>
    <r>
      <rPr>
        <sz val="11"/>
        <rFont val="Palatino Linotype"/>
        <charset val="134"/>
      </rPr>
      <t>08/6304</t>
    </r>
  </si>
  <si>
    <r>
      <rPr>
        <sz val="11"/>
        <rFont val="Palatino Linotype"/>
        <charset val="134"/>
      </rPr>
      <t>2019/7/31</t>
    </r>
  </si>
  <si>
    <r>
      <rPr>
        <sz val="11"/>
        <rFont val="Palatino Linotype"/>
        <charset val="134"/>
      </rPr>
      <t>08/6305</t>
    </r>
  </si>
  <si>
    <r>
      <rPr>
        <sz val="11"/>
        <rFont val="Palatino Linotype"/>
        <charset val="134"/>
      </rPr>
      <t>2019/7/28</t>
    </r>
  </si>
  <si>
    <r>
      <rPr>
        <sz val="11"/>
        <rFont val="Palatino Linotype"/>
        <charset val="134"/>
      </rPr>
      <t>2019/8/2</t>
    </r>
  </si>
  <si>
    <r>
      <rPr>
        <sz val="11"/>
        <rFont val="Palatino Linotype"/>
        <charset val="134"/>
      </rPr>
      <t>08/6306</t>
    </r>
  </si>
  <si>
    <r>
      <rPr>
        <sz val="11"/>
        <rFont val="Palatino Linotype"/>
        <charset val="134"/>
      </rPr>
      <t>2019/7/30</t>
    </r>
  </si>
  <si>
    <r>
      <rPr>
        <sz val="11"/>
        <rFont val="Palatino Linotype"/>
        <charset val="134"/>
      </rPr>
      <t>08/6308</t>
    </r>
  </si>
  <si>
    <r>
      <rPr>
        <sz val="11"/>
        <rFont val="Palatino Linotype"/>
        <charset val="134"/>
      </rPr>
      <t>2019/8/4</t>
    </r>
  </si>
  <si>
    <r>
      <rPr>
        <sz val="11"/>
        <rFont val="Palatino Linotype"/>
        <charset val="134"/>
      </rPr>
      <t>08/6309</t>
    </r>
  </si>
  <si>
    <r>
      <rPr>
        <sz val="11"/>
        <rFont val="Palatino Linotype"/>
        <charset val="134"/>
      </rPr>
      <t>2019/8/3</t>
    </r>
  </si>
  <si>
    <r>
      <rPr>
        <sz val="11"/>
        <rFont val="Palatino Linotype"/>
        <charset val="134"/>
      </rPr>
      <t>2019/8/6</t>
    </r>
  </si>
  <si>
    <r>
      <rPr>
        <sz val="11"/>
        <rFont val="Palatino Linotype"/>
        <charset val="134"/>
      </rPr>
      <t>08/6310</t>
    </r>
  </si>
  <si>
    <r>
      <rPr>
        <sz val="11"/>
        <rFont val="Palatino Linotype"/>
        <charset val="134"/>
      </rPr>
      <t>08/6311</t>
    </r>
  </si>
  <si>
    <r>
      <rPr>
        <sz val="11"/>
        <rFont val="Palatino Linotype"/>
        <charset val="134"/>
      </rPr>
      <t>2019/8/5</t>
    </r>
  </si>
  <si>
    <r>
      <rPr>
        <sz val="11"/>
        <rFont val="Palatino Linotype"/>
        <charset val="134"/>
      </rPr>
      <t>08/6312</t>
    </r>
  </si>
  <si>
    <r>
      <rPr>
        <sz val="11"/>
        <rFont val="Palatino Linotype"/>
        <charset val="134"/>
      </rPr>
      <t>08/6313</t>
    </r>
  </si>
  <si>
    <r>
      <rPr>
        <sz val="11"/>
        <rFont val="Palatino Linotype"/>
        <charset val="134"/>
      </rPr>
      <t>08/6314</t>
    </r>
  </si>
  <si>
    <r>
      <rPr>
        <sz val="11"/>
        <rFont val="Palatino Linotype"/>
        <charset val="134"/>
      </rPr>
      <t>08/6315</t>
    </r>
  </si>
  <si>
    <r>
      <rPr>
        <sz val="11"/>
        <rFont val="Palatino Linotype"/>
        <charset val="134"/>
      </rPr>
      <t>08/6316</t>
    </r>
  </si>
  <si>
    <r>
      <rPr>
        <sz val="11"/>
        <rFont val="Palatino Linotype"/>
        <charset val="134"/>
      </rPr>
      <t>08/6317</t>
    </r>
  </si>
  <si>
    <r>
      <rPr>
        <sz val="11"/>
        <rFont val="Palatino Linotype"/>
        <charset val="134"/>
      </rPr>
      <t>2019/8/7</t>
    </r>
  </si>
  <si>
    <r>
      <rPr>
        <sz val="11"/>
        <rFont val="Palatino Linotype"/>
        <charset val="134"/>
      </rPr>
      <t>08/6318</t>
    </r>
  </si>
  <si>
    <r>
      <rPr>
        <sz val="11"/>
        <rFont val="Palatino Linotype"/>
        <charset val="134"/>
      </rPr>
      <t>2019/8/8</t>
    </r>
  </si>
  <si>
    <r>
      <rPr>
        <sz val="11"/>
        <rFont val="Palatino Linotype"/>
        <charset val="134"/>
      </rPr>
      <t>08/6319</t>
    </r>
  </si>
  <si>
    <r>
      <rPr>
        <sz val="11"/>
        <rFont val="Palatino Linotype"/>
        <charset val="134"/>
      </rPr>
      <t>08/6320</t>
    </r>
  </si>
  <si>
    <r>
      <rPr>
        <sz val="11"/>
        <rFont val="Palatino Linotype"/>
        <charset val="134"/>
      </rPr>
      <t>08/6321</t>
    </r>
  </si>
  <si>
    <r>
      <rPr>
        <sz val="11"/>
        <rFont val="Palatino Linotype"/>
        <charset val="134"/>
      </rPr>
      <t>08/6322</t>
    </r>
  </si>
  <si>
    <r>
      <rPr>
        <sz val="11"/>
        <rFont val="Palatino Linotype"/>
        <charset val="134"/>
      </rPr>
      <t>08/6323</t>
    </r>
  </si>
  <si>
    <r>
      <rPr>
        <sz val="11"/>
        <rFont val="Palatino Linotype"/>
        <charset val="134"/>
      </rPr>
      <t>2019/8/9</t>
    </r>
  </si>
  <si>
    <r>
      <rPr>
        <sz val="11"/>
        <rFont val="Palatino Linotype"/>
        <charset val="134"/>
      </rPr>
      <t>08/6324</t>
    </r>
  </si>
  <si>
    <r>
      <rPr>
        <sz val="11"/>
        <rFont val="Palatino Linotype"/>
        <charset val="134"/>
      </rPr>
      <t>08/6325</t>
    </r>
  </si>
  <si>
    <r>
      <rPr>
        <sz val="11"/>
        <rFont val="Palatino Linotype"/>
        <charset val="134"/>
      </rPr>
      <t>08/6326</t>
    </r>
  </si>
  <si>
    <r>
      <rPr>
        <sz val="11"/>
        <rFont val="Palatino Linotype"/>
        <charset val="134"/>
      </rPr>
      <t>2019/8/10</t>
    </r>
  </si>
  <si>
    <r>
      <rPr>
        <sz val="11"/>
        <rFont val="Palatino Linotype"/>
        <charset val="134"/>
      </rPr>
      <t>08/6327</t>
    </r>
  </si>
  <si>
    <r>
      <rPr>
        <sz val="11"/>
        <rFont val="Palatino Linotype"/>
        <charset val="134"/>
      </rPr>
      <t>08/6328</t>
    </r>
  </si>
  <si>
    <r>
      <rPr>
        <sz val="11"/>
        <rFont val="Palatino Linotype"/>
        <charset val="134"/>
      </rPr>
      <t>08/6332</t>
    </r>
  </si>
  <si>
    <r>
      <rPr>
        <sz val="11"/>
        <rFont val="Palatino Linotype"/>
        <charset val="134"/>
      </rPr>
      <t>2019/8/11</t>
    </r>
  </si>
  <si>
    <r>
      <rPr>
        <sz val="11"/>
        <rFont val="Palatino Linotype"/>
        <charset val="134"/>
      </rPr>
      <t>08/6337</t>
    </r>
  </si>
  <si>
    <r>
      <rPr>
        <sz val="11"/>
        <rFont val="Palatino Linotype"/>
        <charset val="134"/>
      </rPr>
      <t>2019/8/12</t>
    </r>
  </si>
  <si>
    <r>
      <rPr>
        <sz val="11"/>
        <rFont val="Palatino Linotype"/>
        <charset val="134"/>
      </rPr>
      <t>08/6338</t>
    </r>
  </si>
  <si>
    <r>
      <rPr>
        <sz val="11"/>
        <rFont val="Palatino Linotype"/>
        <charset val="134"/>
      </rPr>
      <t>08/6339</t>
    </r>
  </si>
  <si>
    <r>
      <rPr>
        <sz val="11"/>
        <rFont val="Palatino Linotype"/>
        <charset val="134"/>
      </rPr>
      <t>2019/8/13</t>
    </r>
  </si>
  <si>
    <r>
      <rPr>
        <sz val="11"/>
        <rFont val="Palatino Linotype"/>
        <charset val="134"/>
      </rPr>
      <t>08/6340</t>
    </r>
  </si>
  <si>
    <r>
      <rPr>
        <sz val="11"/>
        <rFont val="Palatino Linotype"/>
        <charset val="134"/>
      </rPr>
      <t>08/6341</t>
    </r>
  </si>
  <si>
    <r>
      <rPr>
        <sz val="11"/>
        <rFont val="Palatino Linotype"/>
        <charset val="134"/>
      </rPr>
      <t>08/6342</t>
    </r>
  </si>
  <si>
    <r>
      <rPr>
        <sz val="11"/>
        <rFont val="Palatino Linotype"/>
        <charset val="134"/>
      </rPr>
      <t>08/6344</t>
    </r>
  </si>
  <si>
    <r>
      <rPr>
        <sz val="11"/>
        <rFont val="Palatino Linotype"/>
        <charset val="134"/>
      </rPr>
      <t>2019/8/14</t>
    </r>
  </si>
  <si>
    <r>
      <rPr>
        <sz val="11"/>
        <rFont val="Palatino Linotype"/>
        <charset val="134"/>
      </rPr>
      <t>08/6345</t>
    </r>
  </si>
  <si>
    <r>
      <rPr>
        <sz val="11"/>
        <rFont val="Palatino Linotype"/>
        <charset val="134"/>
      </rPr>
      <t>08/6349</t>
    </r>
  </si>
  <si>
    <r>
      <rPr>
        <sz val="11"/>
        <rFont val="Palatino Linotype"/>
        <charset val="134"/>
      </rPr>
      <t>2019/8/16</t>
    </r>
  </si>
  <si>
    <r>
      <rPr>
        <sz val="11"/>
        <rFont val="Palatino Linotype"/>
        <charset val="134"/>
      </rPr>
      <t>i</t>
    </r>
  </si>
  <si>
    <r>
      <rPr>
        <sz val="11"/>
        <rFont val="Palatino Linotype"/>
        <charset val="134"/>
      </rPr>
      <t>08/6350</t>
    </r>
  </si>
  <si>
    <r>
      <rPr>
        <sz val="11"/>
        <rFont val="Palatino Linotype"/>
        <charset val="134"/>
      </rPr>
      <t>08/6351</t>
    </r>
  </si>
  <si>
    <r>
      <rPr>
        <sz val="11"/>
        <rFont val="Palatino Linotype"/>
        <charset val="134"/>
      </rPr>
      <t>08/6353</t>
    </r>
  </si>
  <si>
    <r>
      <rPr>
        <sz val="11"/>
        <rFont val="Palatino Linotype"/>
        <charset val="134"/>
      </rPr>
      <t>2019/8/15</t>
    </r>
  </si>
  <si>
    <r>
      <rPr>
        <sz val="11"/>
        <rFont val="Palatino Linotype"/>
        <charset val="134"/>
      </rPr>
      <t>2019/8/17</t>
    </r>
  </si>
  <si>
    <r>
      <rPr>
        <sz val="11"/>
        <rFont val="Palatino Linotype"/>
        <charset val="134"/>
      </rPr>
      <t>08/6354</t>
    </r>
  </si>
  <si>
    <r>
      <rPr>
        <sz val="11"/>
        <rFont val="Palatino Linotype"/>
        <charset val="134"/>
      </rPr>
      <t>08/6355</t>
    </r>
  </si>
  <si>
    <r>
      <rPr>
        <sz val="11"/>
        <rFont val="Palatino Linotype"/>
        <charset val="134"/>
      </rPr>
      <t>08/6356</t>
    </r>
  </si>
  <si>
    <r>
      <rPr>
        <sz val="11"/>
        <rFont val="Palatino Linotype"/>
        <charset val="134"/>
      </rPr>
      <t>08/6357</t>
    </r>
  </si>
  <si>
    <r>
      <rPr>
        <sz val="11"/>
        <rFont val="Palatino Linotype"/>
        <charset val="134"/>
      </rPr>
      <t>2019/8/18</t>
    </r>
  </si>
  <si>
    <r>
      <rPr>
        <sz val="11"/>
        <rFont val="Palatino Linotype"/>
        <charset val="134"/>
      </rPr>
      <t>08/6358</t>
    </r>
  </si>
  <si>
    <r>
      <rPr>
        <sz val="11"/>
        <rFont val="Palatino Linotype"/>
        <charset val="134"/>
      </rPr>
      <t>2019/8/19</t>
    </r>
  </si>
  <si>
    <r>
      <rPr>
        <sz val="11"/>
        <rFont val="Palatino Linotype"/>
        <charset val="134"/>
      </rPr>
      <t>08/6359</t>
    </r>
  </si>
  <si>
    <r>
      <rPr>
        <sz val="11"/>
        <rFont val="Palatino Linotype"/>
        <charset val="134"/>
      </rPr>
      <t>08/6361</t>
    </r>
  </si>
  <si>
    <r>
      <rPr>
        <sz val="11"/>
        <rFont val="Palatino Linotype"/>
        <charset val="134"/>
      </rPr>
      <t>2019/8/20</t>
    </r>
  </si>
  <si>
    <r>
      <rPr>
        <sz val="11"/>
        <rFont val="Palatino Linotype"/>
        <charset val="134"/>
      </rPr>
      <t>08/6362</t>
    </r>
  </si>
  <si>
    <r>
      <rPr>
        <sz val="11"/>
        <rFont val="Palatino Linotype"/>
        <charset val="134"/>
      </rPr>
      <t>2019/8/21</t>
    </r>
  </si>
  <si>
    <r>
      <rPr>
        <sz val="11"/>
        <rFont val="Palatino Linotype"/>
        <charset val="134"/>
      </rPr>
      <t>08/6363</t>
    </r>
  </si>
  <si>
    <r>
      <rPr>
        <sz val="11"/>
        <rFont val="Palatino Linotype"/>
        <charset val="134"/>
      </rPr>
      <t>08/6364</t>
    </r>
  </si>
  <si>
    <r>
      <rPr>
        <sz val="11"/>
        <rFont val="Palatino Linotype"/>
        <charset val="134"/>
      </rPr>
      <t>08/6365</t>
    </r>
  </si>
  <si>
    <r>
      <rPr>
        <sz val="11"/>
        <rFont val="Palatino Linotype"/>
        <charset val="134"/>
      </rPr>
      <t>08/6366</t>
    </r>
  </si>
  <si>
    <r>
      <rPr>
        <sz val="11"/>
        <rFont val="Palatino Linotype"/>
        <charset val="134"/>
      </rPr>
      <t>08/6367</t>
    </r>
  </si>
  <si>
    <r>
      <rPr>
        <sz val="11"/>
        <rFont val="Palatino Linotype"/>
        <charset val="134"/>
      </rPr>
      <t>08/6368</t>
    </r>
  </si>
  <si>
    <r>
      <rPr>
        <sz val="11"/>
        <rFont val="Palatino Linotype"/>
        <charset val="134"/>
      </rPr>
      <t>2019/8/22</t>
    </r>
  </si>
  <si>
    <r>
      <rPr>
        <sz val="11"/>
        <rFont val="Palatino Linotype"/>
        <charset val="134"/>
      </rPr>
      <t>08/6370</t>
    </r>
  </si>
  <si>
    <r>
      <rPr>
        <sz val="11"/>
        <rFont val="Palatino Linotype"/>
        <charset val="134"/>
      </rPr>
      <t>2019/8/23</t>
    </r>
  </si>
  <si>
    <r>
      <rPr>
        <sz val="11"/>
        <rFont val="Palatino Linotype"/>
        <charset val="134"/>
      </rPr>
      <t>08/6371</t>
    </r>
  </si>
  <si>
    <r>
      <rPr>
        <sz val="11"/>
        <rFont val="Palatino Linotype"/>
        <charset val="134"/>
      </rPr>
      <t>2019/8/24</t>
    </r>
  </si>
  <si>
    <r>
      <rPr>
        <sz val="11"/>
        <rFont val="Palatino Linotype"/>
        <charset val="134"/>
      </rPr>
      <t>08/6372</t>
    </r>
  </si>
  <si>
    <r>
      <rPr>
        <sz val="11"/>
        <rFont val="Palatino Linotype"/>
        <charset val="134"/>
      </rPr>
      <t>2019/8/25</t>
    </r>
  </si>
  <si>
    <r>
      <rPr>
        <sz val="11"/>
        <rFont val="Palatino Linotype"/>
        <charset val="134"/>
      </rPr>
      <t>08/6373</t>
    </r>
  </si>
  <si>
    <r>
      <rPr>
        <sz val="11"/>
        <rFont val="Palatino Linotype"/>
        <charset val="134"/>
      </rPr>
      <t>08/6374</t>
    </r>
  </si>
  <si>
    <r>
      <rPr>
        <sz val="11"/>
        <rFont val="Palatino Linotype"/>
        <charset val="134"/>
      </rPr>
      <t>08/6375</t>
    </r>
  </si>
  <si>
    <r>
      <rPr>
        <sz val="11"/>
        <rFont val="Palatino Linotype"/>
        <charset val="134"/>
      </rPr>
      <t>2019/8/26</t>
    </r>
  </si>
  <si>
    <r>
      <rPr>
        <sz val="11"/>
        <rFont val="Palatino Linotype"/>
        <charset val="134"/>
      </rPr>
      <t>08/6376</t>
    </r>
  </si>
  <si>
    <r>
      <rPr>
        <sz val="11"/>
        <rFont val="Palatino Linotype"/>
        <charset val="134"/>
      </rPr>
      <t>2019/8/27</t>
    </r>
  </si>
  <si>
    <r>
      <rPr>
        <sz val="11"/>
        <rFont val="Palatino Linotype"/>
        <charset val="134"/>
      </rPr>
      <t>08/6377</t>
    </r>
  </si>
  <si>
    <r>
      <rPr>
        <sz val="11"/>
        <rFont val="Palatino Linotype"/>
        <charset val="134"/>
      </rPr>
      <t>08/6378</t>
    </r>
  </si>
  <si>
    <r>
      <rPr>
        <sz val="11"/>
        <rFont val="Palatino Linotype"/>
        <charset val="134"/>
      </rPr>
      <t>08/6379</t>
    </r>
  </si>
  <si>
    <r>
      <rPr>
        <sz val="11"/>
        <rFont val="Palatino Linotype"/>
        <charset val="134"/>
      </rPr>
      <t>08/6380</t>
    </r>
  </si>
  <si>
    <r>
      <rPr>
        <sz val="11"/>
        <rFont val="Palatino Linotype"/>
        <charset val="134"/>
      </rPr>
      <t>2019/8/28</t>
    </r>
  </si>
  <si>
    <r>
      <rPr>
        <sz val="11"/>
        <rFont val="Palatino Linotype"/>
        <charset val="134"/>
      </rPr>
      <t>08/6381</t>
    </r>
  </si>
  <si>
    <r>
      <rPr>
        <sz val="11"/>
        <rFont val="Palatino Linotype"/>
        <charset val="134"/>
      </rPr>
      <t>08/6382</t>
    </r>
  </si>
  <si>
    <r>
      <rPr>
        <sz val="11"/>
        <rFont val="Palatino Linotype"/>
        <charset val="134"/>
      </rPr>
      <t>2019/8/29</t>
    </r>
  </si>
  <si>
    <r>
      <rPr>
        <sz val="11"/>
        <rFont val="Palatino Linotype"/>
        <charset val="134"/>
      </rPr>
      <t>08/6383</t>
    </r>
  </si>
  <si>
    <r>
      <rPr>
        <sz val="11"/>
        <rFont val="Palatino Linotype"/>
        <charset val="134"/>
      </rPr>
      <t>2019/8/30</t>
    </r>
  </si>
  <si>
    <r>
      <rPr>
        <sz val="11"/>
        <rFont val="Palatino Linotype"/>
        <charset val="134"/>
      </rPr>
      <t>08/6384</t>
    </r>
  </si>
  <si>
    <r>
      <rPr>
        <sz val="11"/>
        <rFont val="Palatino Linotype"/>
        <charset val="134"/>
      </rPr>
      <t>2019/8/31</t>
    </r>
  </si>
  <si>
    <r>
      <rPr>
        <sz val="11"/>
        <rFont val="Palatino Linotype"/>
        <charset val="134"/>
      </rPr>
      <t>08/6385</t>
    </r>
  </si>
  <si>
    <r>
      <rPr>
        <sz val="11"/>
        <rFont val="Palatino Linotype"/>
        <charset val="134"/>
      </rPr>
      <t>08/6386</t>
    </r>
  </si>
  <si>
    <t>P190912181452489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</si>
</sst>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177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178" formatCode="yyyy/mm/dd;@"/>
  </numFmts>
  <fonts count="75">
    <font>
      <sz val="11"/>
      <color theme="1"/>
      <name val="宋体"/>
      <charset val="222"/>
      <scheme val="minor"/>
    </font>
    <font>
      <sz val="1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222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0"/>
      <name val="Arial"/>
      <charset val="0"/>
    </font>
    <font>
      <b/>
      <sz val="36"/>
      <color indexed="8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0"/>
      <color indexed="10"/>
      <name val="Arial"/>
      <charset val="0"/>
    </font>
    <font>
      <sz val="16"/>
      <name val="微软雅黑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b/>
      <sz val="11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sz val="9.75"/>
      <color rgb="FF0291D4"/>
      <name val="Helvetica"/>
      <charset val="222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b/>
      <sz val="22"/>
      <color indexed="8"/>
      <name val="微软雅黑"/>
      <charset val="134"/>
    </font>
    <font>
      <b/>
      <sz val="16"/>
      <name val="微软雅黑"/>
      <charset val="134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7"/>
      <name val="Segoe UI"/>
      <charset val="134"/>
    </font>
    <font>
      <b/>
      <sz val="10"/>
      <name val="Segoe UI"/>
      <charset val="134"/>
    </font>
    <font>
      <sz val="11"/>
      <name val="Palatino Linotype"/>
      <charset val="134"/>
    </font>
    <font>
      <b/>
      <sz val="15"/>
      <name val="Segoe UI"/>
      <charset val="134"/>
    </font>
    <font>
      <sz val="6"/>
      <name val="MingLiU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0"/>
      <name val="MingLiU"/>
      <charset val="134"/>
    </font>
    <font>
      <sz val="11"/>
      <name val="Segoe UI"/>
      <charset val="134"/>
    </font>
    <font>
      <b/>
      <sz val="7"/>
      <name val="Segoe UI"/>
      <charset val="134"/>
    </font>
    <font>
      <sz val="7"/>
      <name val="MingLiU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8" fillId="16" borderId="27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/>
    <xf numFmtId="0" fontId="45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9" borderId="28" applyNumberFormat="0" applyFont="0" applyAlignment="0" applyProtection="0">
      <alignment vertical="center"/>
    </xf>
    <xf numFmtId="177" fontId="42" fillId="0" borderId="0" applyFont="0" applyFill="0" applyBorder="0" applyAlignment="0" applyProtection="0"/>
    <xf numFmtId="0" fontId="45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58" fillId="30" borderId="30" applyNumberFormat="0" applyAlignment="0" applyProtection="0">
      <alignment vertical="center"/>
    </xf>
    <xf numFmtId="0" fontId="60" fillId="30" borderId="27" applyNumberForma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  <xf numFmtId="0" fontId="44" fillId="2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" fillId="0" borderId="0"/>
  </cellStyleXfs>
  <cellXfs count="21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indent="1"/>
    </xf>
    <xf numFmtId="0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NumberFormat="1" applyFont="1" applyFill="1" applyBorder="1" applyAlignment="1">
      <alignment horizontal="left" vertical="center" inden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indent="1"/>
    </xf>
    <xf numFmtId="176" fontId="1" fillId="0" borderId="1" xfId="0" applyNumberFormat="1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indent="1"/>
    </xf>
    <xf numFmtId="0" fontId="1" fillId="0" borderId="3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1" fillId="2" borderId="3" xfId="0" applyFont="1" applyFill="1" applyBorder="1" applyAlignment="1">
      <alignment horizontal="left" indent="1"/>
    </xf>
    <xf numFmtId="4" fontId="1" fillId="2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43" applyFont="1" applyFill="1" applyAlignment="1">
      <alignment horizontal="center" vertical="center"/>
    </xf>
    <xf numFmtId="0" fontId="5" fillId="0" borderId="0" xfId="43" applyFont="1" applyFill="1" applyAlignment="1">
      <alignment horizontal="center" vertical="center"/>
    </xf>
    <xf numFmtId="176" fontId="4" fillId="0" borderId="0" xfId="43" applyNumberFormat="1" applyFont="1" applyFill="1" applyAlignment="1">
      <alignment horizontal="center" vertical="center"/>
    </xf>
    <xf numFmtId="177" fontId="4" fillId="0" borderId="0" xfId="14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43" applyFont="1" applyFill="1" applyBorder="1" applyAlignment="1">
      <alignment horizontal="center" vertical="center"/>
    </xf>
    <xf numFmtId="0" fontId="8" fillId="0" borderId="0" xfId="43" applyFont="1" applyFill="1" applyBorder="1" applyAlignment="1">
      <alignment horizontal="center" vertical="center"/>
    </xf>
    <xf numFmtId="0" fontId="9" fillId="0" borderId="0" xfId="43" applyFont="1" applyFill="1" applyBorder="1" applyAlignment="1">
      <alignment horizontal="center" vertical="center"/>
    </xf>
    <xf numFmtId="0" fontId="10" fillId="0" borderId="0" xfId="43" applyFont="1" applyFill="1" applyBorder="1" applyAlignment="1">
      <alignment horizontal="center" vertical="center"/>
    </xf>
    <xf numFmtId="0" fontId="9" fillId="0" borderId="4" xfId="43" applyFont="1" applyFill="1" applyBorder="1" applyAlignment="1">
      <alignment horizontal="center" vertical="center"/>
    </xf>
    <xf numFmtId="0" fontId="11" fillId="2" borderId="5" xfId="43" applyFont="1" applyFill="1" applyBorder="1" applyAlignment="1">
      <alignment horizontal="center" vertical="center"/>
    </xf>
    <xf numFmtId="176" fontId="11" fillId="3" borderId="5" xfId="43" applyNumberFormat="1" applyFont="1" applyFill="1" applyBorder="1" applyAlignment="1">
      <alignment horizontal="center" vertical="center"/>
    </xf>
    <xf numFmtId="0" fontId="11" fillId="3" borderId="5" xfId="43" applyNumberFormat="1" applyFont="1" applyFill="1" applyBorder="1" applyAlignment="1">
      <alignment horizontal="center" vertical="center"/>
    </xf>
    <xf numFmtId="0" fontId="11" fillId="3" borderId="6" xfId="43" applyNumberFormat="1" applyFont="1" applyFill="1" applyBorder="1" applyAlignment="1">
      <alignment horizontal="center" vertical="center"/>
    </xf>
    <xf numFmtId="177" fontId="11" fillId="2" borderId="6" xfId="14" applyFont="1" applyFill="1" applyBorder="1" applyAlignment="1">
      <alignment horizontal="center" vertical="center"/>
    </xf>
    <xf numFmtId="0" fontId="4" fillId="0" borderId="7" xfId="43" applyFont="1" applyFill="1" applyBorder="1" applyAlignment="1">
      <alignment horizontal="center" vertical="center"/>
    </xf>
    <xf numFmtId="17" fontId="4" fillId="0" borderId="7" xfId="43" applyNumberFormat="1" applyFont="1" applyFill="1" applyBorder="1" applyAlignment="1">
      <alignment horizontal="center" vertical="center"/>
    </xf>
    <xf numFmtId="176" fontId="4" fillId="0" borderId="7" xfId="43" applyNumberFormat="1" applyFont="1" applyFill="1" applyBorder="1" applyAlignment="1">
      <alignment horizontal="center" vertical="center"/>
    </xf>
    <xf numFmtId="0" fontId="12" fillId="0" borderId="7" xfId="43" applyFont="1" applyFill="1" applyBorder="1" applyAlignment="1">
      <alignment horizontal="center" vertical="center"/>
    </xf>
    <xf numFmtId="177" fontId="4" fillId="0" borderId="7" xfId="14" applyFont="1" applyFill="1" applyBorder="1" applyAlignment="1">
      <alignment horizontal="center" vertical="center"/>
    </xf>
    <xf numFmtId="0" fontId="12" fillId="0" borderId="7" xfId="43" applyFont="1" applyFill="1" applyBorder="1" applyAlignment="1">
      <alignment horizontal="center" vertical="center" wrapText="1"/>
    </xf>
    <xf numFmtId="176" fontId="12" fillId="0" borderId="7" xfId="43" applyNumberFormat="1" applyFont="1" applyFill="1" applyBorder="1" applyAlignment="1">
      <alignment horizontal="center" vertical="center"/>
    </xf>
    <xf numFmtId="177" fontId="12" fillId="0" borderId="7" xfId="14" applyFont="1" applyFill="1" applyBorder="1" applyAlignment="1">
      <alignment horizontal="center" vertical="center"/>
    </xf>
    <xf numFmtId="0" fontId="12" fillId="0" borderId="7" xfId="43" applyNumberFormat="1" applyFont="1" applyFill="1" applyBorder="1" applyAlignment="1">
      <alignment horizontal="center" vertical="center"/>
    </xf>
    <xf numFmtId="176" fontId="12" fillId="0" borderId="7" xfId="43" applyNumberFormat="1" applyFont="1" applyFill="1" applyBorder="1" applyAlignment="1">
      <alignment horizontal="center" vertical="center" wrapText="1"/>
    </xf>
    <xf numFmtId="0" fontId="4" fillId="4" borderId="7" xfId="43" applyFont="1" applyFill="1" applyBorder="1" applyAlignment="1">
      <alignment horizontal="center" vertical="center"/>
    </xf>
    <xf numFmtId="0" fontId="12" fillId="4" borderId="7" xfId="43" applyFont="1" applyFill="1" applyBorder="1" applyAlignment="1">
      <alignment horizontal="center" vertical="center" wrapText="1"/>
    </xf>
    <xf numFmtId="17" fontId="12" fillId="0" borderId="7" xfId="43" applyNumberFormat="1" applyFont="1" applyFill="1" applyBorder="1" applyAlignment="1">
      <alignment horizontal="center" vertical="center"/>
    </xf>
    <xf numFmtId="17" fontId="12" fillId="0" borderId="7" xfId="43" applyNumberFormat="1" applyFont="1" applyFill="1" applyBorder="1" applyAlignment="1">
      <alignment horizontal="center" vertical="center" wrapText="1"/>
    </xf>
    <xf numFmtId="0" fontId="4" fillId="0" borderId="0" xfId="4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43"/>
    <xf numFmtId="0" fontId="6" fillId="0" borderId="0" xfId="0" applyNumberFormat="1" applyFont="1" applyFill="1" applyBorder="1" applyAlignment="1"/>
    <xf numFmtId="176" fontId="12" fillId="0" borderId="8" xfId="43" applyNumberFormat="1" applyFont="1" applyFill="1" applyBorder="1" applyAlignment="1">
      <alignment horizontal="center" vertical="center" wrapText="1"/>
    </xf>
    <xf numFmtId="0" fontId="14" fillId="0" borderId="7" xfId="43" applyFont="1" applyFill="1" applyBorder="1" applyAlignment="1">
      <alignment horizontal="center" vertical="center" wrapText="1"/>
    </xf>
    <xf numFmtId="176" fontId="14" fillId="0" borderId="8" xfId="43" applyNumberFormat="1" applyFont="1" applyFill="1" applyBorder="1" applyAlignment="1">
      <alignment horizontal="center" vertical="center" wrapText="1"/>
    </xf>
    <xf numFmtId="176" fontId="14" fillId="0" borderId="7" xfId="43" applyNumberFormat="1" applyFont="1" applyFill="1" applyBorder="1" applyAlignment="1">
      <alignment horizontal="center" vertical="center" wrapText="1"/>
    </xf>
    <xf numFmtId="0" fontId="14" fillId="0" borderId="8" xfId="43" applyFont="1" applyFill="1" applyBorder="1" applyAlignment="1">
      <alignment horizontal="center" vertical="center" wrapText="1"/>
    </xf>
    <xf numFmtId="0" fontId="14" fillId="0" borderId="9" xfId="43" applyFont="1" applyFill="1" applyBorder="1" applyAlignment="1">
      <alignment vertical="center" wrapText="1"/>
    </xf>
    <xf numFmtId="0" fontId="15" fillId="0" borderId="7" xfId="43" applyFont="1" applyFill="1" applyBorder="1" applyAlignment="1">
      <alignment horizontal="center" vertical="center"/>
    </xf>
    <xf numFmtId="0" fontId="15" fillId="0" borderId="8" xfId="43" applyFont="1" applyFill="1" applyBorder="1" applyAlignment="1">
      <alignment horizontal="center" vertical="center"/>
    </xf>
    <xf numFmtId="176" fontId="12" fillId="0" borderId="10" xfId="43" applyNumberFormat="1" applyFont="1" applyFill="1" applyBorder="1" applyAlignment="1">
      <alignment horizontal="center" vertical="center" wrapText="1"/>
    </xf>
    <xf numFmtId="176" fontId="12" fillId="0" borderId="9" xfId="43" applyNumberFormat="1" applyFont="1" applyFill="1" applyBorder="1" applyAlignment="1">
      <alignment horizontal="center" vertical="center" wrapText="1"/>
    </xf>
    <xf numFmtId="177" fontId="15" fillId="0" borderId="8" xfId="14" applyFont="1" applyFill="1" applyBorder="1" applyAlignment="1">
      <alignment horizontal="center" vertical="center"/>
    </xf>
    <xf numFmtId="177" fontId="15" fillId="0" borderId="9" xfId="14" applyFont="1" applyFill="1" applyBorder="1" applyAlignment="1">
      <alignment horizontal="center" vertical="center"/>
    </xf>
    <xf numFmtId="176" fontId="4" fillId="0" borderId="8" xfId="43" applyNumberFormat="1" applyFont="1" applyFill="1" applyBorder="1" applyAlignment="1">
      <alignment horizontal="center" vertical="center"/>
    </xf>
    <xf numFmtId="176" fontId="4" fillId="0" borderId="10" xfId="43" applyNumberFormat="1" applyFont="1" applyFill="1" applyBorder="1" applyAlignment="1">
      <alignment horizontal="center" vertical="center"/>
    </xf>
    <xf numFmtId="176" fontId="4" fillId="0" borderId="9" xfId="43" applyNumberFormat="1" applyFont="1" applyFill="1" applyBorder="1" applyAlignment="1">
      <alignment horizontal="center" vertical="center"/>
    </xf>
    <xf numFmtId="177" fontId="16" fillId="0" borderId="8" xfId="14" applyFont="1" applyFill="1" applyBorder="1" applyAlignment="1">
      <alignment horizontal="center" vertical="center"/>
    </xf>
    <xf numFmtId="177" fontId="16" fillId="0" borderId="9" xfId="14" applyFont="1" applyFill="1" applyBorder="1" applyAlignment="1">
      <alignment horizontal="center" vertical="center"/>
    </xf>
    <xf numFmtId="0" fontId="17" fillId="5" borderId="7" xfId="43" applyFont="1" applyFill="1" applyBorder="1" applyAlignment="1">
      <alignment horizontal="center" vertical="center"/>
    </xf>
    <xf numFmtId="177" fontId="15" fillId="5" borderId="8" xfId="14" applyFont="1" applyFill="1" applyBorder="1" applyAlignment="1">
      <alignment horizontal="center" vertical="center"/>
    </xf>
    <xf numFmtId="177" fontId="15" fillId="5" borderId="9" xfId="14" applyFont="1" applyFill="1" applyBorder="1" applyAlignment="1">
      <alignment horizontal="center" vertical="center"/>
    </xf>
    <xf numFmtId="0" fontId="18" fillId="0" borderId="0" xfId="43" applyFont="1"/>
    <xf numFmtId="0" fontId="18" fillId="0" borderId="0" xfId="43" applyFont="1" applyFill="1"/>
    <xf numFmtId="0" fontId="19" fillId="0" borderId="0" xfId="43" applyFont="1" applyFill="1" applyAlignment="1">
      <alignment horizontal="center" vertical="center"/>
    </xf>
    <xf numFmtId="176" fontId="19" fillId="0" borderId="0" xfId="43" applyNumberFormat="1" applyFont="1" applyFill="1" applyAlignment="1">
      <alignment horizontal="center" vertical="center"/>
    </xf>
    <xf numFmtId="177" fontId="18" fillId="0" borderId="0" xfId="14" applyFont="1" applyFill="1"/>
    <xf numFmtId="0" fontId="20" fillId="0" borderId="0" xfId="0" applyFont="1" applyFill="1" applyAlignment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1" xfId="0" applyFont="1" applyFill="1" applyBorder="1" applyAlignment="1">
      <alignment horizontal="left" vertical="top" indent="2"/>
    </xf>
    <xf numFmtId="0" fontId="1" fillId="0" borderId="3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indent="1"/>
    </xf>
    <xf numFmtId="0" fontId="1" fillId="0" borderId="12" xfId="0" applyFont="1" applyFill="1" applyBorder="1" applyAlignment="1">
      <alignment horizontal="left" vertical="top" indent="1"/>
    </xf>
    <xf numFmtId="0" fontId="1" fillId="0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indent="1"/>
    </xf>
    <xf numFmtId="0" fontId="1" fillId="0" borderId="3" xfId="0" applyFont="1" applyFill="1" applyBorder="1" applyAlignment="1">
      <alignment horizontal="right" vertical="top"/>
    </xf>
    <xf numFmtId="0" fontId="1" fillId="0" borderId="12" xfId="0" applyFont="1" applyFill="1" applyBorder="1" applyAlignment="1">
      <alignment horizontal="right" vertical="top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top"/>
    </xf>
    <xf numFmtId="49" fontId="21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49" fontId="22" fillId="6" borderId="16" xfId="0" applyNumberFormat="1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left" vertical="top" wrapText="1" indent="3"/>
    </xf>
    <xf numFmtId="0" fontId="22" fillId="7" borderId="16" xfId="0" applyFont="1" applyFill="1" applyBorder="1" applyAlignment="1">
      <alignment horizontal="left" vertical="top" wrapText="1" indent="1"/>
    </xf>
    <xf numFmtId="0" fontId="22" fillId="7" borderId="16" xfId="0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left" vertical="top" wrapText="1" indent="2"/>
    </xf>
    <xf numFmtId="49" fontId="23" fillId="0" borderId="16" xfId="0" applyNumberFormat="1" applyFont="1" applyFill="1" applyBorder="1" applyAlignment="1">
      <alignment horizontal="center" vertical="top" shrinkToFit="1"/>
    </xf>
    <xf numFmtId="0" fontId="24" fillId="0" borderId="16" xfId="0" applyFont="1" applyFill="1" applyBorder="1" applyAlignment="1">
      <alignment horizontal="left" vertical="top" wrapText="1" indent="4"/>
    </xf>
    <xf numFmtId="178" fontId="23" fillId="0" borderId="16" xfId="0" applyNumberFormat="1" applyFont="1" applyFill="1" applyBorder="1" applyAlignment="1">
      <alignment horizontal="left" vertical="top" indent="1" shrinkToFit="1"/>
    </xf>
    <xf numFmtId="178" fontId="23" fillId="0" borderId="16" xfId="0" applyNumberFormat="1" applyFont="1" applyFill="1" applyBorder="1" applyAlignment="1">
      <alignment horizontal="center" vertical="top" shrinkToFit="1"/>
    </xf>
    <xf numFmtId="1" fontId="23" fillId="0" borderId="16" xfId="0" applyNumberFormat="1" applyFont="1" applyFill="1" applyBorder="1" applyAlignment="1">
      <alignment horizontal="center" vertical="top" shrinkToFit="1"/>
    </xf>
    <xf numFmtId="4" fontId="23" fillId="0" borderId="16" xfId="0" applyNumberFormat="1" applyFont="1" applyFill="1" applyBorder="1" applyAlignment="1">
      <alignment horizontal="right" vertical="top" indent="1" shrinkToFit="1"/>
    </xf>
    <xf numFmtId="178" fontId="23" fillId="0" borderId="16" xfId="0" applyNumberFormat="1" applyFont="1" applyFill="1" applyBorder="1" applyAlignment="1">
      <alignment horizontal="left" vertical="top" indent="2" shrinkToFit="1"/>
    </xf>
    <xf numFmtId="0" fontId="24" fillId="0" borderId="16" xfId="0" applyFont="1" applyFill="1" applyBorder="1" applyAlignment="1">
      <alignment horizontal="left" vertical="top" wrapText="1" indent="1"/>
    </xf>
    <xf numFmtId="0" fontId="2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 indent="6"/>
    </xf>
    <xf numFmtId="0" fontId="25" fillId="0" borderId="18" xfId="0" applyFont="1" applyFill="1" applyBorder="1" applyAlignment="1">
      <alignment horizontal="left" vertical="top" wrapText="1" indent="6"/>
    </xf>
    <xf numFmtId="0" fontId="25" fillId="0" borderId="19" xfId="0" applyFont="1" applyFill="1" applyBorder="1" applyAlignment="1">
      <alignment horizontal="left" vertical="top" wrapText="1" indent="6"/>
    </xf>
    <xf numFmtId="1" fontId="26" fillId="0" borderId="17" xfId="0" applyNumberFormat="1" applyFont="1" applyFill="1" applyBorder="1" applyAlignment="1">
      <alignment horizontal="left" vertical="top" indent="1" shrinkToFit="1"/>
    </xf>
    <xf numFmtId="1" fontId="26" fillId="0" borderId="19" xfId="0" applyNumberFormat="1" applyFont="1" applyFill="1" applyBorder="1" applyAlignment="1">
      <alignment horizontal="left" vertical="top" indent="1" shrinkToFi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18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center" vertical="top" wrapText="1"/>
    </xf>
    <xf numFmtId="4" fontId="27" fillId="0" borderId="17" xfId="0" applyNumberFormat="1" applyFont="1" applyFill="1" applyBorder="1" applyAlignment="1">
      <alignment horizontal="left" vertical="top" shrinkToFit="1"/>
    </xf>
    <xf numFmtId="4" fontId="27" fillId="0" borderId="19" xfId="0" applyNumberFormat="1" applyFont="1" applyFill="1" applyBorder="1" applyAlignment="1">
      <alignment horizontal="left" vertical="top" shrinkToFit="1"/>
    </xf>
    <xf numFmtId="0" fontId="21" fillId="0" borderId="20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 indent="6"/>
    </xf>
    <xf numFmtId="0" fontId="24" fillId="0" borderId="18" xfId="0" applyFont="1" applyFill="1" applyBorder="1" applyAlignment="1">
      <alignment horizontal="left" vertical="top" wrapText="1" indent="6"/>
    </xf>
    <xf numFmtId="0" fontId="24" fillId="0" borderId="19" xfId="0" applyFont="1" applyFill="1" applyBorder="1" applyAlignment="1">
      <alignment horizontal="left" vertical="top" wrapText="1" indent="6"/>
    </xf>
    <xf numFmtId="0" fontId="21" fillId="0" borderId="0" xfId="0" applyFont="1" applyFill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 indent="1"/>
    </xf>
    <xf numFmtId="0" fontId="28" fillId="0" borderId="18" xfId="0" applyFont="1" applyFill="1" applyBorder="1" applyAlignment="1">
      <alignment horizontal="left" vertical="top" wrapText="1" indent="1"/>
    </xf>
    <xf numFmtId="0" fontId="28" fillId="0" borderId="19" xfId="0" applyFont="1" applyFill="1" applyBorder="1" applyAlignment="1">
      <alignment horizontal="left" vertical="top" wrapText="1" indent="1"/>
    </xf>
    <xf numFmtId="0" fontId="29" fillId="0" borderId="0" xfId="0" applyFont="1" applyFill="1" applyBorder="1" applyAlignment="1">
      <alignment horizontal="left" vertical="top"/>
    </xf>
    <xf numFmtId="0" fontId="30" fillId="0" borderId="0" xfId="0" applyFont="1"/>
    <xf numFmtId="0" fontId="31" fillId="0" borderId="7" xfId="0" applyFont="1" applyBorder="1" applyAlignment="1">
      <alignment wrapText="1"/>
    </xf>
    <xf numFmtId="0" fontId="32" fillId="0" borderId="7" xfId="0" applyFont="1" applyBorder="1" applyAlignment="1">
      <alignment wrapText="1"/>
    </xf>
    <xf numFmtId="14" fontId="32" fillId="0" borderId="7" xfId="0" applyNumberFormat="1" applyFont="1" applyBorder="1" applyAlignment="1">
      <alignment wrapText="1"/>
    </xf>
    <xf numFmtId="4" fontId="32" fillId="0" borderId="7" xfId="0" applyNumberFormat="1" applyFont="1" applyBorder="1" applyAlignment="1">
      <alignment wrapText="1"/>
    </xf>
    <xf numFmtId="0" fontId="33" fillId="0" borderId="7" xfId="0" applyFont="1" applyBorder="1" applyAlignment="1">
      <alignment wrapText="1"/>
    </xf>
    <xf numFmtId="4" fontId="31" fillId="0" borderId="7" xfId="0" applyNumberFormat="1" applyFont="1" applyBorder="1" applyAlignment="1">
      <alignment wrapText="1"/>
    </xf>
    <xf numFmtId="0" fontId="34" fillId="0" borderId="7" xfId="0" applyFont="1" applyBorder="1" applyAlignment="1">
      <alignment wrapText="1"/>
    </xf>
    <xf numFmtId="0" fontId="3" fillId="8" borderId="23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8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0" fontId="11" fillId="3" borderId="24" xfId="0" applyNumberFormat="1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177" fontId="11" fillId="2" borderId="7" xfId="8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7" fontId="4" fillId="0" borderId="7" xfId="8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/>
    </xf>
    <xf numFmtId="177" fontId="12" fillId="0" borderId="7" xfId="8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 wrapText="1"/>
    </xf>
    <xf numFmtId="17" fontId="12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4" fillId="0" borderId="7" xfId="0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7" fontId="15" fillId="0" borderId="8" xfId="8" applyFont="1" applyFill="1" applyBorder="1" applyAlignment="1">
      <alignment horizontal="center" vertical="center"/>
    </xf>
    <xf numFmtId="177" fontId="15" fillId="0" borderId="9" xfId="8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177" fontId="15" fillId="5" borderId="8" xfId="8" applyFont="1" applyFill="1" applyBorder="1" applyAlignment="1">
      <alignment horizontal="center" vertical="center"/>
    </xf>
    <xf numFmtId="177" fontId="15" fillId="5" borderId="9" xfId="8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/>
    <xf numFmtId="0" fontId="19" fillId="0" borderId="0" xfId="0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7" fontId="18" fillId="0" borderId="0" xfId="8" applyFont="1" applyFill="1"/>
    <xf numFmtId="0" fontId="35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8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9" fillId="0" borderId="7" xfId="0" applyFont="1" applyFill="1" applyBorder="1" applyAlignment="1">
      <alignment horizontal="center" vertical="center"/>
    </xf>
    <xf numFmtId="3" fontId="40" fillId="0" borderId="7" xfId="0" applyNumberFormat="1" applyFont="1" applyFill="1" applyBorder="1" applyAlignment="1">
      <alignment horizontal="center" vertical="center"/>
    </xf>
    <xf numFmtId="3" fontId="41" fillId="0" borderId="7" xfId="0" applyNumberFormat="1" applyFont="1" applyFill="1" applyBorder="1" applyAlignment="1">
      <alignment vertical="center"/>
    </xf>
    <xf numFmtId="3" fontId="41" fillId="5" borderId="7" xfId="0" applyNumberFormat="1" applyFont="1" applyFill="1" applyBorder="1" applyAlignment="1">
      <alignment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" fontId="4" fillId="0" borderId="7" xfId="0" applyNumberFormat="1" applyFont="1" applyFill="1" applyBorder="1" applyAlignment="1" quotePrefix="1">
      <alignment horizontal="center" vertical="center"/>
    </xf>
    <xf numFmtId="0" fontId="12" fillId="0" borderId="7" xfId="0" applyFont="1" applyFill="1" applyBorder="1" applyAlignment="1" quotePrefix="1">
      <alignment horizontal="center" vertical="center" wrapText="1"/>
    </xf>
    <xf numFmtId="0" fontId="12" fillId="0" borderId="7" xfId="0" applyFont="1" applyFill="1" applyBorder="1" applyAlignment="1" quotePrefix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17" fontId="12" fillId="0" borderId="7" xfId="0" applyNumberFormat="1" applyFont="1" applyFill="1" applyBorder="1" applyAlignment="1" quotePrefix="1">
      <alignment horizontal="center" vertical="center" wrapText="1"/>
    </xf>
    <xf numFmtId="17" fontId="4" fillId="0" borderId="7" xfId="43" applyNumberFormat="1" applyFont="1" applyFill="1" applyBorder="1" applyAlignment="1" quotePrefix="1">
      <alignment horizontal="center" vertical="center"/>
    </xf>
    <xf numFmtId="0" fontId="12" fillId="0" borderId="7" xfId="43" applyFont="1" applyFill="1" applyBorder="1" applyAlignment="1" quotePrefix="1">
      <alignment horizontal="center" vertical="center" wrapText="1"/>
    </xf>
    <xf numFmtId="0" fontId="12" fillId="0" borderId="7" xfId="43" applyFont="1" applyFill="1" applyBorder="1" applyAlignment="1" quotePrefix="1">
      <alignment horizontal="center" vertical="center"/>
    </xf>
    <xf numFmtId="0" fontId="4" fillId="0" borderId="7" xfId="43" applyFont="1" applyFill="1" applyBorder="1" applyAlignment="1" quotePrefix="1">
      <alignment horizontal="center" vertical="center"/>
    </xf>
    <xf numFmtId="0" fontId="4" fillId="4" borderId="7" xfId="43" applyFont="1" applyFill="1" applyBorder="1" applyAlignment="1" quotePrefix="1">
      <alignment horizontal="center" vertical="center"/>
    </xf>
    <xf numFmtId="0" fontId="12" fillId="4" borderId="7" xfId="43" applyFont="1" applyFill="1" applyBorder="1" applyAlignment="1" quotePrefix="1">
      <alignment horizontal="center" vertical="center" wrapText="1"/>
    </xf>
    <xf numFmtId="17" fontId="12" fillId="0" borderId="7" xfId="43" applyNumberFormat="1" applyFont="1" applyFill="1" applyBorder="1" applyAlignment="1" quotePrefix="1">
      <alignment horizontal="center" vertical="center"/>
    </xf>
    <xf numFmtId="17" fontId="12" fillId="0" borderId="7" xfId="43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ปกติ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158" customWidth="1"/>
    <col min="2" max="2" width="21" style="158" customWidth="1"/>
    <col min="3" max="3" width="21.8833333333333" style="160" customWidth="1"/>
    <col min="4" max="4" width="20.5583333333333" style="160" customWidth="1"/>
    <col min="5" max="5" width="0.108333333333333" style="158" customWidth="1"/>
    <col min="6" max="7" width="9" style="158"/>
    <col min="8" max="8" width="16.6666666666667" style="161" customWidth="1"/>
    <col min="9" max="9" width="6.10833333333333" style="158" customWidth="1"/>
    <col min="10" max="16384" width="9" style="158"/>
  </cols>
  <sheetData>
    <row r="1" ht="44.25" customHeight="1" spans="1:8">
      <c r="A1" s="162" t="s">
        <v>0</v>
      </c>
      <c r="B1" s="162"/>
      <c r="C1" s="162"/>
      <c r="D1" s="162"/>
      <c r="E1" s="162"/>
      <c r="F1" s="203"/>
      <c r="G1" s="203"/>
      <c r="H1" s="203"/>
    </row>
    <row r="2" ht="45" customHeight="1" spans="1:8">
      <c r="A2" s="204" t="s">
        <v>1</v>
      </c>
      <c r="B2" s="204"/>
      <c r="C2" s="204"/>
      <c r="D2" s="204"/>
      <c r="E2" s="204"/>
      <c r="F2" s="205"/>
      <c r="G2" s="205"/>
      <c r="H2" s="205"/>
    </row>
    <row r="3" ht="38.25" customHeight="1" spans="1:8">
      <c r="A3" s="163" t="s">
        <v>2</v>
      </c>
      <c r="B3" s="163"/>
      <c r="C3" s="163"/>
      <c r="D3" s="163"/>
      <c r="E3" s="163"/>
      <c r="F3" s="205"/>
      <c r="G3" s="205"/>
      <c r="H3" s="205"/>
    </row>
    <row r="4" ht="15" customHeight="1" spans="1:8">
      <c r="A4" s="163"/>
      <c r="B4" s="163"/>
      <c r="C4" s="163"/>
      <c r="D4" s="163"/>
      <c r="E4" s="163"/>
      <c r="F4" s="205"/>
      <c r="G4" s="205"/>
      <c r="H4" s="205"/>
    </row>
    <row r="5" ht="33.75" customHeight="1" spans="1:8">
      <c r="A5" s="206" t="s">
        <v>3</v>
      </c>
      <c r="B5" s="206" t="s">
        <v>4</v>
      </c>
      <c r="C5" s="206" t="s">
        <v>5</v>
      </c>
      <c r="D5" s="206" t="s">
        <v>6</v>
      </c>
      <c r="E5" s="207"/>
      <c r="H5" s="158"/>
    </row>
    <row r="6" ht="21.9" customHeight="1" spans="1:8">
      <c r="A6" s="208" t="s">
        <v>7</v>
      </c>
      <c r="B6" s="209">
        <v>563850</v>
      </c>
      <c r="C6" s="209">
        <v>244500</v>
      </c>
      <c r="D6" s="210">
        <f>C6-B6</f>
        <v>-319350</v>
      </c>
      <c r="E6" s="207"/>
      <c r="H6" s="158"/>
    </row>
    <row r="7" ht="21.9" customHeight="1" spans="1:8">
      <c r="A7" s="208" t="s">
        <v>8</v>
      </c>
      <c r="B7" s="209">
        <v>-319350</v>
      </c>
      <c r="C7" s="209">
        <v>244500</v>
      </c>
      <c r="D7" s="211">
        <f>C7+B7</f>
        <v>-74850</v>
      </c>
      <c r="E7" s="207"/>
      <c r="H7" s="158"/>
    </row>
    <row r="8" ht="21.9" customHeight="1" spans="1:8">
      <c r="A8" s="208" t="s">
        <v>9</v>
      </c>
      <c r="B8" s="212"/>
      <c r="C8" s="213"/>
      <c r="D8" s="213"/>
      <c r="E8" s="207"/>
      <c r="H8" s="158"/>
    </row>
    <row r="9" ht="21.9" customHeight="1" spans="1:8">
      <c r="A9" s="208" t="s">
        <v>10</v>
      </c>
      <c r="B9" s="212"/>
      <c r="C9" s="213"/>
      <c r="D9" s="213"/>
      <c r="E9" s="207"/>
      <c r="H9" s="158"/>
    </row>
    <row r="10" ht="21.9" customHeight="1" spans="1:8">
      <c r="A10" s="208" t="s">
        <v>11</v>
      </c>
      <c r="B10" s="212"/>
      <c r="C10" s="213"/>
      <c r="D10" s="213"/>
      <c r="E10" s="207"/>
      <c r="H10" s="158"/>
    </row>
    <row r="11" ht="21.9" customHeight="1" spans="1:8">
      <c r="A11" s="208" t="s">
        <v>12</v>
      </c>
      <c r="B11" s="212"/>
      <c r="C11" s="213"/>
      <c r="D11" s="213"/>
      <c r="E11" s="207"/>
      <c r="H11" s="158"/>
    </row>
    <row r="12" ht="21.9" customHeight="1" spans="1:8">
      <c r="A12" s="208" t="s">
        <v>13</v>
      </c>
      <c r="B12" s="212"/>
      <c r="C12" s="213"/>
      <c r="D12" s="213"/>
      <c r="E12" s="214"/>
      <c r="H12" s="158"/>
    </row>
    <row r="13" ht="21.9" customHeight="1" spans="1:8">
      <c r="A13" s="208" t="s">
        <v>14</v>
      </c>
      <c r="B13" s="212"/>
      <c r="C13" s="213"/>
      <c r="D13" s="213"/>
      <c r="E13" s="214"/>
      <c r="H13" s="158"/>
    </row>
    <row r="14" ht="21.9" customHeight="1" spans="3:8">
      <c r="C14" s="207"/>
      <c r="D14" s="207"/>
      <c r="E14" s="207"/>
      <c r="H14" s="158"/>
    </row>
    <row r="15" ht="21.9" customHeight="1" spans="3:8">
      <c r="C15" s="158"/>
      <c r="D15" s="158"/>
      <c r="H15" s="158"/>
    </row>
    <row r="16" ht="21.9" customHeight="1" spans="3:8">
      <c r="C16" s="158"/>
      <c r="D16" s="158"/>
      <c r="H16" s="158"/>
    </row>
    <row r="17" ht="21.9" customHeight="1" spans="3:8">
      <c r="C17" s="158"/>
      <c r="D17" s="158"/>
      <c r="H17" s="158"/>
    </row>
    <row r="18" ht="21.9" customHeight="1" spans="3:8">
      <c r="C18" s="158"/>
      <c r="D18" s="158"/>
      <c r="H18" s="158"/>
    </row>
    <row r="19" ht="21.9" customHeight="1" spans="3:8">
      <c r="C19" s="158"/>
      <c r="D19" s="158"/>
      <c r="H19" s="158"/>
    </row>
    <row r="20" ht="21.9" customHeight="1" spans="3:8">
      <c r="C20" s="158"/>
      <c r="D20" s="158"/>
      <c r="H20" s="158"/>
    </row>
    <row r="21" ht="21.9" customHeight="1" spans="3:8">
      <c r="C21" s="158"/>
      <c r="D21" s="158"/>
      <c r="H21" s="158"/>
    </row>
    <row r="22" ht="21.9" customHeight="1" spans="1:8">
      <c r="A22" s="180"/>
      <c r="B22" s="180"/>
      <c r="C22" s="180"/>
      <c r="D22" s="158"/>
      <c r="H22" s="158"/>
    </row>
    <row r="23" ht="21.9" customHeight="1" spans="1:8">
      <c r="A23" s="180"/>
      <c r="B23" s="180"/>
      <c r="C23" s="180"/>
      <c r="D23" s="158"/>
      <c r="H23" s="158"/>
    </row>
    <row r="24" ht="23.25" customHeight="1" spans="1:8">
      <c r="A24" s="180"/>
      <c r="B24" s="180"/>
      <c r="C24" s="180"/>
      <c r="D24" s="158"/>
      <c r="H24" s="158"/>
    </row>
    <row r="25" ht="21.9" customHeight="1" spans="1:8">
      <c r="A25" s="180"/>
      <c r="B25" s="180"/>
      <c r="C25" s="180"/>
      <c r="D25" s="158"/>
      <c r="H25" s="158"/>
    </row>
    <row r="26" ht="21.9" customHeight="1" spans="1:8">
      <c r="A26" s="180"/>
      <c r="B26" s="180"/>
      <c r="C26" s="180"/>
      <c r="D26" s="158"/>
      <c r="H26" s="158"/>
    </row>
    <row r="27" ht="21.9" customHeight="1" spans="3:8">
      <c r="C27" s="158"/>
      <c r="D27" s="158"/>
      <c r="H27" s="158"/>
    </row>
    <row r="28" ht="21.9" customHeight="1" spans="3:8">
      <c r="C28" s="158"/>
      <c r="D28" s="158"/>
      <c r="H28" s="158"/>
    </row>
    <row r="29" ht="21.9" customHeight="1" spans="3:8">
      <c r="C29" s="158"/>
      <c r="D29" s="158"/>
      <c r="H29" s="158"/>
    </row>
    <row r="30" ht="21.9" customHeight="1" spans="3:8">
      <c r="C30" s="158"/>
      <c r="D30" s="158"/>
      <c r="H30" s="158"/>
    </row>
    <row r="31" ht="21.9" customHeight="1" spans="3:8">
      <c r="C31" s="158"/>
      <c r="D31" s="158"/>
      <c r="H31" s="158"/>
    </row>
    <row r="32" ht="21.9" customHeight="1" spans="3:8">
      <c r="C32" s="158"/>
      <c r="D32" s="158"/>
      <c r="H32" s="158"/>
    </row>
    <row r="33" ht="21.9" customHeight="1" spans="3:8">
      <c r="C33" s="158"/>
      <c r="D33" s="158"/>
      <c r="H33" s="158"/>
    </row>
    <row r="34" ht="21.9" customHeight="1" spans="3:8">
      <c r="C34" s="158"/>
      <c r="D34" s="158"/>
      <c r="H34" s="158"/>
    </row>
    <row r="35" ht="21.9" customHeight="1" spans="3:8">
      <c r="C35" s="158"/>
      <c r="D35" s="158"/>
      <c r="H35" s="158"/>
    </row>
    <row r="36" ht="21.9" customHeight="1" spans="3:8">
      <c r="C36" s="158"/>
      <c r="D36" s="158"/>
      <c r="H36" s="158"/>
    </row>
    <row r="37" ht="21.9" customHeight="1" spans="3:8">
      <c r="C37" s="158"/>
      <c r="D37" s="158"/>
      <c r="H37" s="158"/>
    </row>
    <row r="38" ht="21.9" customHeight="1" spans="3:8">
      <c r="C38" s="158"/>
      <c r="D38" s="158"/>
      <c r="H38" s="158"/>
    </row>
    <row r="39" ht="21.9" customHeight="1" spans="3:8">
      <c r="C39" s="158"/>
      <c r="D39" s="158"/>
      <c r="H39" s="158"/>
    </row>
    <row r="40" ht="21.9" customHeight="1" spans="3:8">
      <c r="C40" s="158"/>
      <c r="D40" s="158"/>
      <c r="H40" s="158"/>
    </row>
    <row r="41" ht="21.9" customHeight="1" spans="3:8">
      <c r="C41" s="158"/>
      <c r="D41" s="158"/>
      <c r="H41" s="158"/>
    </row>
    <row r="42" ht="21.9" customHeight="1" spans="3:8">
      <c r="C42" s="158"/>
      <c r="D42" s="158"/>
      <c r="H42" s="158"/>
    </row>
    <row r="43" ht="21.9" customHeight="1" spans="3:8">
      <c r="C43" s="158"/>
      <c r="D43" s="158"/>
      <c r="H43" s="158"/>
    </row>
    <row r="44" ht="21.9" customHeight="1" spans="3:8">
      <c r="C44" s="158"/>
      <c r="D44" s="158"/>
      <c r="H44" s="158"/>
    </row>
    <row r="45" ht="21.9" customHeight="1" spans="3:8">
      <c r="C45" s="158"/>
      <c r="D45" s="158"/>
      <c r="H45" s="158"/>
    </row>
    <row r="46" ht="21.9" customHeight="1" spans="3:8">
      <c r="C46" s="158"/>
      <c r="D46" s="158"/>
      <c r="H46" s="158"/>
    </row>
    <row r="47" ht="21.9" customHeight="1" spans="3:8">
      <c r="C47" s="158"/>
      <c r="D47" s="158"/>
      <c r="H47" s="158"/>
    </row>
    <row r="48" ht="21.9" customHeight="1" spans="3:8">
      <c r="C48" s="158"/>
      <c r="D48" s="158"/>
      <c r="H48" s="158"/>
    </row>
    <row r="49" ht="21.9" customHeight="1" spans="3:8">
      <c r="C49" s="158"/>
      <c r="D49" s="158"/>
      <c r="H49" s="158"/>
    </row>
    <row r="50" ht="21.9" customHeight="1" spans="3:8">
      <c r="C50" s="158"/>
      <c r="D50" s="158"/>
      <c r="H50" s="158"/>
    </row>
    <row r="51" ht="21.9" customHeight="1" spans="3:8">
      <c r="C51" s="158"/>
      <c r="D51" s="158"/>
      <c r="H51" s="158"/>
    </row>
    <row r="52" ht="21.9" customHeight="1" spans="3:8">
      <c r="C52" s="158"/>
      <c r="D52" s="158"/>
      <c r="H52" s="158"/>
    </row>
    <row r="53" ht="21.9" customHeight="1" spans="3:8">
      <c r="C53" s="158"/>
      <c r="D53" s="158"/>
      <c r="H53" s="158"/>
    </row>
    <row r="54" ht="21.9" customHeight="1" spans="3:8">
      <c r="C54" s="158"/>
      <c r="D54" s="158"/>
      <c r="H54" s="158"/>
    </row>
    <row r="55" ht="21.9" customHeight="1" spans="3:8">
      <c r="C55" s="158"/>
      <c r="D55" s="158"/>
      <c r="H55" s="158"/>
    </row>
    <row r="56" ht="21.9" customHeight="1" spans="3:8">
      <c r="C56" s="158"/>
      <c r="D56" s="158"/>
      <c r="H56" s="158"/>
    </row>
    <row r="57" ht="21.9" customHeight="1" spans="3:8">
      <c r="C57" s="158"/>
      <c r="D57" s="158"/>
      <c r="H57" s="158"/>
    </row>
    <row r="58" ht="21.9" customHeight="1" spans="3:8">
      <c r="C58" s="158"/>
      <c r="D58" s="158"/>
      <c r="H58" s="158"/>
    </row>
    <row r="59" ht="21.9" customHeight="1" spans="3:8">
      <c r="C59" s="158"/>
      <c r="D59" s="158"/>
      <c r="H59" s="158"/>
    </row>
    <row r="60" ht="21.9" customHeight="1" spans="3:8">
      <c r="C60" s="158"/>
      <c r="D60" s="158"/>
      <c r="H60" s="158"/>
    </row>
    <row r="61" ht="21.9" customHeight="1" spans="3:8">
      <c r="C61" s="158"/>
      <c r="D61" s="158"/>
      <c r="H61" s="158"/>
    </row>
    <row r="62" ht="21.9" customHeight="1" spans="3:8">
      <c r="C62" s="158"/>
      <c r="D62" s="158"/>
      <c r="H62" s="158"/>
    </row>
    <row r="63" ht="21.9" customHeight="1" spans="3:8">
      <c r="C63" s="158"/>
      <c r="D63" s="158"/>
      <c r="H63" s="158"/>
    </row>
    <row r="64" s="159" customFormat="1" ht="21.9" customHeight="1"/>
    <row r="65" ht="21.9" customHeight="1" spans="3:8">
      <c r="C65" s="158"/>
      <c r="D65" s="158"/>
      <c r="H65" s="158"/>
    </row>
    <row r="66" ht="21.9" customHeight="1" spans="3:8">
      <c r="C66" s="158"/>
      <c r="D66" s="158"/>
      <c r="H66" s="158"/>
    </row>
    <row r="67" ht="21.9" hidden="1" customHeight="1" spans="3:8">
      <c r="C67" s="158"/>
      <c r="D67" s="158"/>
      <c r="H67" s="158"/>
    </row>
    <row r="68" ht="21.9" hidden="1" customHeight="1" spans="3:8">
      <c r="C68" s="158"/>
      <c r="D68" s="158"/>
      <c r="H68" s="158"/>
    </row>
    <row r="69" ht="21.9" customHeight="1" spans="3:8">
      <c r="C69" s="158"/>
      <c r="D69" s="158"/>
      <c r="H69" s="158"/>
    </row>
    <row r="70" ht="21.9" hidden="1" customHeight="1" spans="3:8">
      <c r="C70" s="158"/>
      <c r="D70" s="158"/>
      <c r="H70" s="158"/>
    </row>
    <row r="71" ht="21.9" customHeight="1" spans="3:8">
      <c r="C71" s="158"/>
      <c r="D71" s="158"/>
      <c r="H71" s="158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198"/>
      <c r="C78" s="199"/>
      <c r="D78" s="200"/>
      <c r="E78" s="200"/>
      <c r="F78" s="200"/>
    </row>
    <row r="79" ht="21.9" hidden="1" customHeight="1" spans="2:6">
      <c r="B79" s="201"/>
      <c r="C79" s="201"/>
      <c r="D79" s="200"/>
      <c r="E79" s="200"/>
      <c r="F79" s="200"/>
    </row>
    <row r="80" ht="21.9" hidden="1" customHeight="1" spans="2:6">
      <c r="B80" s="201"/>
      <c r="C80" s="201"/>
      <c r="D80" s="200"/>
      <c r="E80" s="200"/>
      <c r="F80" s="200"/>
    </row>
    <row r="81" ht="21.9" hidden="1" customHeight="1" spans="2:6">
      <c r="B81" s="201"/>
      <c r="C81" s="201"/>
      <c r="D81" s="200"/>
      <c r="E81" s="200"/>
      <c r="F81" s="200"/>
    </row>
    <row r="82" ht="21.9" hidden="1" customHeight="1" spans="2:6">
      <c r="B82" s="201"/>
      <c r="C82" s="201"/>
      <c r="D82" s="200"/>
      <c r="E82" s="200"/>
      <c r="F82" s="200"/>
    </row>
    <row r="83" ht="21.9" customHeight="1" spans="2:6">
      <c r="B83" s="198"/>
      <c r="C83" s="199"/>
      <c r="D83" s="199"/>
      <c r="E83" s="200"/>
      <c r="F83" s="200"/>
    </row>
    <row r="84" ht="21.9" hidden="1" customHeight="1" spans="2:6">
      <c r="B84" s="201"/>
      <c r="C84" s="201"/>
      <c r="D84" s="200"/>
      <c r="E84" s="200"/>
      <c r="F84" s="200"/>
    </row>
    <row r="85" ht="21.9" hidden="1" customHeight="1" spans="2:6">
      <c r="B85" s="201"/>
      <c r="C85" s="201"/>
      <c r="D85" s="200"/>
      <c r="E85" s="200"/>
      <c r="F85" s="200"/>
    </row>
    <row r="86" ht="21.9" hidden="1" customHeight="1" spans="2:6">
      <c r="B86" s="201"/>
      <c r="C86" s="201"/>
      <c r="D86" s="200"/>
      <c r="E86" s="200"/>
      <c r="F86" s="200"/>
    </row>
    <row r="87" ht="21.9" hidden="1" customHeight="1" spans="2:6">
      <c r="B87" s="201"/>
      <c r="C87" s="201"/>
      <c r="D87" s="200"/>
      <c r="E87" s="200"/>
      <c r="F87" s="200"/>
    </row>
    <row r="88" ht="21.9" customHeight="1" spans="2:6">
      <c r="B88" s="198"/>
      <c r="C88" s="199"/>
      <c r="D88" s="200"/>
      <c r="E88" s="200"/>
      <c r="F88" s="200"/>
    </row>
    <row r="89" ht="21.9" hidden="1" customHeight="1" spans="2:6">
      <c r="B89" s="201"/>
      <c r="C89" s="201"/>
      <c r="D89" s="200"/>
      <c r="E89" s="200"/>
      <c r="F89" s="200"/>
    </row>
    <row r="90" ht="21.9" hidden="1" customHeight="1" spans="2:6">
      <c r="B90" s="201"/>
      <c r="C90" s="201"/>
      <c r="D90" s="200"/>
      <c r="E90" s="200"/>
      <c r="F90" s="200"/>
    </row>
    <row r="91" ht="21.9" customHeight="1" spans="2:6">
      <c r="B91" s="198"/>
      <c r="C91" s="199"/>
      <c r="D91" s="200"/>
      <c r="E91" s="200"/>
      <c r="F91" s="200"/>
    </row>
    <row r="92" ht="21.9" customHeight="1" spans="2:6">
      <c r="B92" s="198"/>
      <c r="C92" s="199"/>
      <c r="D92" s="199"/>
      <c r="E92" s="202"/>
      <c r="F92" s="200"/>
    </row>
    <row r="93" ht="23.25" spans="2:6">
      <c r="B93" s="198"/>
      <c r="C93" s="199"/>
      <c r="D93" s="200"/>
      <c r="E93" s="200"/>
      <c r="F93" s="200"/>
    </row>
    <row r="94" ht="23.25" spans="2:6">
      <c r="B94" s="198"/>
      <c r="C94" s="199"/>
      <c r="D94" s="200"/>
      <c r="E94" s="200"/>
      <c r="F94" s="200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158" customWidth="1"/>
    <col min="2" max="2" width="27.3333333333333" style="158" customWidth="1"/>
    <col min="3" max="4" width="18.8833333333333" style="160" customWidth="1"/>
    <col min="5" max="6" width="9" style="158"/>
    <col min="7" max="7" width="17.1083333333333" style="158"/>
    <col min="8" max="8" width="19" style="161" customWidth="1"/>
    <col min="9" max="16384" width="9" style="158"/>
  </cols>
  <sheetData>
    <row r="1" ht="33.9" customHeight="1" spans="1:8">
      <c r="A1" s="162" t="s">
        <v>0</v>
      </c>
      <c r="B1" s="162"/>
      <c r="C1" s="162"/>
      <c r="D1" s="162"/>
      <c r="E1" s="162"/>
      <c r="F1" s="162"/>
      <c r="G1" s="162"/>
      <c r="H1" s="162"/>
    </row>
    <row r="2" ht="34.5" customHeight="1" spans="1:9">
      <c r="A2" s="162"/>
      <c r="B2" s="162"/>
      <c r="C2" s="162"/>
      <c r="D2" s="162"/>
      <c r="E2" s="162"/>
      <c r="F2" s="162"/>
      <c r="G2" s="162"/>
      <c r="H2" s="162"/>
      <c r="I2"/>
    </row>
    <row r="3" s="158" customFormat="1" ht="22.2" customHeight="1" spans="1:8">
      <c r="A3" s="163" t="s">
        <v>15</v>
      </c>
      <c r="B3" s="163"/>
      <c r="C3" s="163"/>
      <c r="D3" s="163"/>
      <c r="E3" s="163"/>
      <c r="F3" s="163"/>
      <c r="G3" s="163"/>
      <c r="H3" s="163"/>
    </row>
    <row r="4" s="158" customFormat="1" ht="27" customHeight="1" spans="1:8">
      <c r="A4" s="163"/>
      <c r="B4" s="163"/>
      <c r="C4" s="163"/>
      <c r="D4" s="163"/>
      <c r="E4" s="163"/>
      <c r="F4" s="163"/>
      <c r="G4" s="163"/>
      <c r="H4" s="163"/>
    </row>
    <row r="5" s="158" customFormat="1" ht="27" customHeight="1" spans="1:8">
      <c r="A5" s="163" t="s">
        <v>16</v>
      </c>
      <c r="B5" s="163"/>
      <c r="C5" s="163"/>
      <c r="D5" s="163"/>
      <c r="E5" s="163"/>
      <c r="F5" s="163"/>
      <c r="G5" s="163"/>
      <c r="H5" s="163"/>
    </row>
    <row r="6" ht="21" spans="1:8">
      <c r="A6" s="164" t="s">
        <v>17</v>
      </c>
      <c r="B6" s="164" t="s">
        <v>18</v>
      </c>
      <c r="C6" s="165" t="s">
        <v>19</v>
      </c>
      <c r="D6" s="165" t="s">
        <v>20</v>
      </c>
      <c r="E6" s="166" t="s">
        <v>21</v>
      </c>
      <c r="F6" s="166" t="s">
        <v>22</v>
      </c>
      <c r="G6" s="167" t="s">
        <v>23</v>
      </c>
      <c r="H6" s="168" t="s">
        <v>24</v>
      </c>
    </row>
    <row r="7" ht="21.9" customHeight="1" spans="1:8">
      <c r="A7" s="169">
        <v>1441313</v>
      </c>
      <c r="B7" s="215" t="s">
        <v>25</v>
      </c>
      <c r="C7" s="171">
        <v>43525</v>
      </c>
      <c r="D7" s="171">
        <v>43526</v>
      </c>
      <c r="E7" s="169">
        <v>2</v>
      </c>
      <c r="F7" s="169">
        <v>1</v>
      </c>
      <c r="G7" s="172">
        <f>E7*F7</f>
        <v>2</v>
      </c>
      <c r="H7" s="173">
        <v>3000</v>
      </c>
    </row>
    <row r="8" ht="21.9" customHeight="1" spans="1:8">
      <c r="A8" s="174">
        <v>1444399</v>
      </c>
      <c r="B8" s="216" t="s">
        <v>26</v>
      </c>
      <c r="C8" s="175">
        <v>43525</v>
      </c>
      <c r="D8" s="175">
        <v>43527</v>
      </c>
      <c r="E8" s="172">
        <v>1</v>
      </c>
      <c r="F8" s="172">
        <v>2</v>
      </c>
      <c r="G8" s="172">
        <f t="shared" ref="G8:G64" si="0">E8*F8</f>
        <v>2</v>
      </c>
      <c r="H8" s="176">
        <v>3000</v>
      </c>
    </row>
    <row r="9" ht="21.9" customHeight="1" spans="1:8">
      <c r="A9" s="174">
        <v>1445792</v>
      </c>
      <c r="B9" s="216" t="s">
        <v>27</v>
      </c>
      <c r="C9" s="175">
        <v>43525</v>
      </c>
      <c r="D9" s="175">
        <v>43527</v>
      </c>
      <c r="E9" s="172">
        <v>2</v>
      </c>
      <c r="F9" s="172">
        <v>2</v>
      </c>
      <c r="G9" s="172">
        <f t="shared" si="0"/>
        <v>4</v>
      </c>
      <c r="H9" s="176">
        <v>6000</v>
      </c>
    </row>
    <row r="10" ht="21.9" customHeight="1" spans="1:8">
      <c r="A10" s="172">
        <v>1448937</v>
      </c>
      <c r="B10" s="217" t="s">
        <v>28</v>
      </c>
      <c r="C10" s="175">
        <v>43525</v>
      </c>
      <c r="D10" s="175">
        <v>43528</v>
      </c>
      <c r="E10" s="177">
        <v>1</v>
      </c>
      <c r="F10" s="177">
        <v>3</v>
      </c>
      <c r="G10" s="172">
        <f t="shared" si="0"/>
        <v>3</v>
      </c>
      <c r="H10" s="173">
        <v>4500</v>
      </c>
    </row>
    <row r="11" ht="21.9" customHeight="1" spans="1:8">
      <c r="A11" s="169">
        <v>1440803</v>
      </c>
      <c r="B11" s="218" t="s">
        <v>29</v>
      </c>
      <c r="C11" s="171">
        <v>43526</v>
      </c>
      <c r="D11" s="171">
        <v>43529</v>
      </c>
      <c r="E11" s="169">
        <v>2</v>
      </c>
      <c r="F11" s="169">
        <v>3</v>
      </c>
      <c r="G11" s="172">
        <f t="shared" si="0"/>
        <v>6</v>
      </c>
      <c r="H11" s="173">
        <v>9000</v>
      </c>
    </row>
    <row r="12" ht="21.9" customHeight="1" spans="1:8">
      <c r="A12" s="174">
        <v>1440806</v>
      </c>
      <c r="B12" s="216" t="s">
        <v>30</v>
      </c>
      <c r="C12" s="178">
        <v>43526</v>
      </c>
      <c r="D12" s="178">
        <v>43529</v>
      </c>
      <c r="E12" s="174">
        <v>1</v>
      </c>
      <c r="F12" s="174">
        <v>3</v>
      </c>
      <c r="G12" s="172">
        <f t="shared" si="0"/>
        <v>3</v>
      </c>
      <c r="H12" s="173">
        <v>4500</v>
      </c>
    </row>
    <row r="13" ht="21.9" customHeight="1" spans="1:9">
      <c r="A13" s="169">
        <v>1442930</v>
      </c>
      <c r="B13" s="218" t="s">
        <v>31</v>
      </c>
      <c r="C13" s="171">
        <v>43525</v>
      </c>
      <c r="D13" s="171">
        <v>43529</v>
      </c>
      <c r="E13" s="169">
        <v>1</v>
      </c>
      <c r="F13" s="169">
        <v>4</v>
      </c>
      <c r="G13" s="172">
        <f t="shared" si="0"/>
        <v>4</v>
      </c>
      <c r="H13" s="173">
        <v>6000</v>
      </c>
      <c r="I13" s="180"/>
    </row>
    <row r="14" ht="21.9" customHeight="1" spans="1:9">
      <c r="A14" s="174">
        <v>1446553</v>
      </c>
      <c r="B14" s="216" t="s">
        <v>32</v>
      </c>
      <c r="C14" s="178">
        <v>43529</v>
      </c>
      <c r="D14" s="178">
        <v>43530</v>
      </c>
      <c r="E14" s="174">
        <v>1</v>
      </c>
      <c r="F14" s="174">
        <v>1</v>
      </c>
      <c r="G14" s="172">
        <f t="shared" si="0"/>
        <v>1</v>
      </c>
      <c r="H14" s="176">
        <v>1500</v>
      </c>
      <c r="I14" s="180"/>
    </row>
    <row r="15" ht="21.9" customHeight="1" spans="1:8">
      <c r="A15" s="174">
        <v>1448867</v>
      </c>
      <c r="B15" s="216" t="s">
        <v>33</v>
      </c>
      <c r="C15" s="178">
        <v>43529</v>
      </c>
      <c r="D15" s="178">
        <v>43531</v>
      </c>
      <c r="E15" s="174">
        <v>1</v>
      </c>
      <c r="F15" s="174">
        <v>2</v>
      </c>
      <c r="G15" s="172">
        <f t="shared" si="0"/>
        <v>2</v>
      </c>
      <c r="H15" s="176">
        <v>3000</v>
      </c>
    </row>
    <row r="16" ht="21.9" customHeight="1" spans="1:8">
      <c r="A16" s="174">
        <v>1446802</v>
      </c>
      <c r="B16" s="216" t="s">
        <v>34</v>
      </c>
      <c r="C16" s="178">
        <v>43528</v>
      </c>
      <c r="D16" s="178">
        <v>43531</v>
      </c>
      <c r="E16" s="174">
        <v>1</v>
      </c>
      <c r="F16" s="174">
        <v>3</v>
      </c>
      <c r="G16" s="172">
        <f t="shared" si="0"/>
        <v>3</v>
      </c>
      <c r="H16" s="176">
        <v>4500</v>
      </c>
    </row>
    <row r="17" ht="21.9" customHeight="1" spans="1:8">
      <c r="A17" s="174">
        <v>1447756</v>
      </c>
      <c r="B17" s="216" t="s">
        <v>35</v>
      </c>
      <c r="C17" s="178">
        <v>43528</v>
      </c>
      <c r="D17" s="178">
        <v>43531</v>
      </c>
      <c r="E17" s="174">
        <v>2</v>
      </c>
      <c r="F17" s="174">
        <v>3</v>
      </c>
      <c r="G17" s="172">
        <f t="shared" si="0"/>
        <v>6</v>
      </c>
      <c r="H17" s="176">
        <v>9000</v>
      </c>
    </row>
    <row r="18" ht="21.9" customHeight="1" spans="1:8">
      <c r="A18" s="174">
        <v>1447759</v>
      </c>
      <c r="B18" s="216" t="s">
        <v>36</v>
      </c>
      <c r="C18" s="178">
        <v>43528</v>
      </c>
      <c r="D18" s="178">
        <v>43531</v>
      </c>
      <c r="E18" s="174">
        <v>1</v>
      </c>
      <c r="F18" s="174">
        <v>3</v>
      </c>
      <c r="G18" s="172">
        <f t="shared" si="0"/>
        <v>3</v>
      </c>
      <c r="H18" s="176">
        <v>4500</v>
      </c>
    </row>
    <row r="19" ht="21.9" customHeight="1" spans="1:8">
      <c r="A19" s="174">
        <v>1447760</v>
      </c>
      <c r="B19" s="216" t="s">
        <v>37</v>
      </c>
      <c r="C19" s="178">
        <v>43528</v>
      </c>
      <c r="D19" s="178">
        <v>43531</v>
      </c>
      <c r="E19" s="174">
        <v>1</v>
      </c>
      <c r="F19" s="174">
        <v>3</v>
      </c>
      <c r="G19" s="172">
        <f t="shared" si="0"/>
        <v>3</v>
      </c>
      <c r="H19" s="173">
        <v>4500</v>
      </c>
    </row>
    <row r="20" ht="21.9" customHeight="1" spans="1:8">
      <c r="A20" s="174">
        <v>1448823</v>
      </c>
      <c r="B20" s="216" t="s">
        <v>38</v>
      </c>
      <c r="C20" s="178">
        <v>43530</v>
      </c>
      <c r="D20" s="178">
        <v>43531</v>
      </c>
      <c r="E20" s="174">
        <v>1</v>
      </c>
      <c r="F20" s="174">
        <v>1</v>
      </c>
      <c r="G20" s="172">
        <f t="shared" si="0"/>
        <v>1</v>
      </c>
      <c r="H20" s="176">
        <v>1500</v>
      </c>
    </row>
    <row r="21" ht="21.9" customHeight="1" spans="1:8">
      <c r="A21" s="172">
        <v>1448821</v>
      </c>
      <c r="B21" s="217" t="s">
        <v>39</v>
      </c>
      <c r="C21" s="175">
        <v>43530</v>
      </c>
      <c r="D21" s="175">
        <v>43531</v>
      </c>
      <c r="E21" s="172">
        <v>1</v>
      </c>
      <c r="F21" s="172">
        <v>1</v>
      </c>
      <c r="G21" s="172">
        <f t="shared" si="0"/>
        <v>1</v>
      </c>
      <c r="H21" s="173">
        <v>1500</v>
      </c>
    </row>
    <row r="22" s="158" customFormat="1" ht="21.9" customHeight="1" spans="1:8">
      <c r="A22" s="169">
        <v>1449744</v>
      </c>
      <c r="B22" s="218" t="s">
        <v>40</v>
      </c>
      <c r="C22" s="171">
        <v>43531</v>
      </c>
      <c r="D22" s="171">
        <v>43532</v>
      </c>
      <c r="E22" s="169">
        <v>1</v>
      </c>
      <c r="F22" s="169">
        <v>1</v>
      </c>
      <c r="G22" s="172">
        <f t="shared" si="0"/>
        <v>1</v>
      </c>
      <c r="H22" s="173">
        <v>1500</v>
      </c>
    </row>
    <row r="23" ht="21.9" customHeight="1" spans="1:9">
      <c r="A23" s="169">
        <v>1451677</v>
      </c>
      <c r="B23" s="218" t="s">
        <v>41</v>
      </c>
      <c r="C23" s="171">
        <v>43530</v>
      </c>
      <c r="D23" s="171">
        <v>43532</v>
      </c>
      <c r="E23" s="169">
        <v>1</v>
      </c>
      <c r="F23" s="169">
        <v>2</v>
      </c>
      <c r="G23" s="172">
        <f t="shared" si="0"/>
        <v>2</v>
      </c>
      <c r="H23" s="173">
        <v>3000</v>
      </c>
      <c r="I23" s="180"/>
    </row>
    <row r="24" ht="21.9" customHeight="1" spans="1:9">
      <c r="A24" s="174">
        <v>1449909</v>
      </c>
      <c r="B24" s="218" t="s">
        <v>42</v>
      </c>
      <c r="C24" s="178">
        <v>43531</v>
      </c>
      <c r="D24" s="178">
        <v>43532</v>
      </c>
      <c r="E24" s="174">
        <v>1</v>
      </c>
      <c r="F24" s="174">
        <v>1</v>
      </c>
      <c r="G24" s="172">
        <f t="shared" si="0"/>
        <v>1</v>
      </c>
      <c r="H24" s="176">
        <v>1500</v>
      </c>
      <c r="I24" s="180"/>
    </row>
    <row r="25" ht="23.25" customHeight="1" spans="1:9">
      <c r="A25" s="174">
        <v>1449911</v>
      </c>
      <c r="B25" s="218" t="s">
        <v>43</v>
      </c>
      <c r="C25" s="178">
        <v>43532</v>
      </c>
      <c r="D25" s="178">
        <v>43533</v>
      </c>
      <c r="E25" s="174">
        <v>1</v>
      </c>
      <c r="F25" s="174">
        <v>1</v>
      </c>
      <c r="G25" s="172">
        <f t="shared" si="0"/>
        <v>1</v>
      </c>
      <c r="H25" s="173">
        <v>1500</v>
      </c>
      <c r="I25" s="180"/>
    </row>
    <row r="26" ht="21.9" customHeight="1" spans="1:9">
      <c r="A26" s="174">
        <v>1449750</v>
      </c>
      <c r="B26" s="216" t="s">
        <v>44</v>
      </c>
      <c r="C26" s="178">
        <v>43532</v>
      </c>
      <c r="D26" s="178">
        <v>43533</v>
      </c>
      <c r="E26" s="174">
        <v>1</v>
      </c>
      <c r="F26" s="174">
        <v>1</v>
      </c>
      <c r="G26" s="172">
        <f t="shared" si="0"/>
        <v>1</v>
      </c>
      <c r="H26" s="173">
        <v>1500</v>
      </c>
      <c r="I26" s="180"/>
    </row>
    <row r="27" ht="21.9" customHeight="1" spans="1:9">
      <c r="A27" s="169">
        <v>1454694</v>
      </c>
      <c r="B27" s="218" t="s">
        <v>45</v>
      </c>
      <c r="C27" s="171">
        <v>43531</v>
      </c>
      <c r="D27" s="171">
        <v>43533</v>
      </c>
      <c r="E27" s="169">
        <v>1</v>
      </c>
      <c r="F27" s="169">
        <v>2</v>
      </c>
      <c r="G27" s="172">
        <f t="shared" si="0"/>
        <v>2</v>
      </c>
      <c r="H27" s="173">
        <v>3000</v>
      </c>
      <c r="I27" s="180"/>
    </row>
    <row r="28" ht="21.9" customHeight="1" spans="1:8">
      <c r="A28" s="174">
        <v>1450338</v>
      </c>
      <c r="B28" s="218" t="s">
        <v>46</v>
      </c>
      <c r="C28" s="178">
        <v>43530</v>
      </c>
      <c r="D28" s="178">
        <v>43533</v>
      </c>
      <c r="E28" s="174">
        <v>3</v>
      </c>
      <c r="F28" s="174">
        <v>1</v>
      </c>
      <c r="G28" s="172">
        <f t="shared" si="0"/>
        <v>3</v>
      </c>
      <c r="H28" s="173">
        <v>4500</v>
      </c>
    </row>
    <row r="29" ht="21.9" customHeight="1" spans="1:8">
      <c r="A29" s="174">
        <v>1450337</v>
      </c>
      <c r="B29" s="216" t="s">
        <v>47</v>
      </c>
      <c r="C29" s="178">
        <v>43530</v>
      </c>
      <c r="D29" s="178">
        <v>43533</v>
      </c>
      <c r="E29" s="174">
        <v>3</v>
      </c>
      <c r="F29" s="174">
        <v>1</v>
      </c>
      <c r="G29" s="172">
        <f t="shared" si="0"/>
        <v>3</v>
      </c>
      <c r="H29" s="173">
        <v>4500</v>
      </c>
    </row>
    <row r="30" s="158" customFormat="1" ht="21.9" customHeight="1" spans="1:8">
      <c r="A30" s="174">
        <v>1441297</v>
      </c>
      <c r="B30" s="216" t="s">
        <v>48</v>
      </c>
      <c r="C30" s="178">
        <v>43531</v>
      </c>
      <c r="D30" s="178">
        <v>43533</v>
      </c>
      <c r="E30" s="174">
        <v>2</v>
      </c>
      <c r="F30" s="174">
        <v>1</v>
      </c>
      <c r="G30" s="172">
        <f t="shared" si="0"/>
        <v>2</v>
      </c>
      <c r="H30" s="173">
        <v>3000</v>
      </c>
    </row>
    <row r="31" s="158" customFormat="1" ht="21.9" customHeight="1" spans="1:8">
      <c r="A31" s="174">
        <v>1445666</v>
      </c>
      <c r="B31" s="216" t="s">
        <v>49</v>
      </c>
      <c r="C31" s="178">
        <v>43531</v>
      </c>
      <c r="D31" s="178">
        <v>43534</v>
      </c>
      <c r="E31" s="174">
        <v>3</v>
      </c>
      <c r="F31" s="174">
        <v>1</v>
      </c>
      <c r="G31" s="172">
        <f t="shared" si="0"/>
        <v>3</v>
      </c>
      <c r="H31" s="173">
        <v>4500</v>
      </c>
    </row>
    <row r="32" s="158" customFormat="1" ht="21.9" customHeight="1" spans="1:8">
      <c r="A32" s="174">
        <v>1447087</v>
      </c>
      <c r="B32" s="216" t="s">
        <v>50</v>
      </c>
      <c r="C32" s="178">
        <v>43532</v>
      </c>
      <c r="D32" s="178">
        <v>43534</v>
      </c>
      <c r="E32" s="174">
        <v>2</v>
      </c>
      <c r="F32" s="174">
        <v>1</v>
      </c>
      <c r="G32" s="172">
        <f t="shared" si="0"/>
        <v>2</v>
      </c>
      <c r="H32" s="173">
        <v>3000</v>
      </c>
    </row>
    <row r="33" s="158" customFormat="1" ht="21.9" customHeight="1" spans="1:8">
      <c r="A33" s="174">
        <v>1449730</v>
      </c>
      <c r="B33" s="219" t="s">
        <v>51</v>
      </c>
      <c r="C33" s="178">
        <v>43533</v>
      </c>
      <c r="D33" s="178">
        <v>43534</v>
      </c>
      <c r="E33" s="174">
        <v>1</v>
      </c>
      <c r="F33" s="174">
        <v>1</v>
      </c>
      <c r="G33" s="172">
        <f t="shared" si="0"/>
        <v>1</v>
      </c>
      <c r="H33" s="173">
        <v>2450</v>
      </c>
    </row>
    <row r="34" s="158" customFormat="1" ht="21.9" customHeight="1" spans="1:8">
      <c r="A34" s="174">
        <v>1444995</v>
      </c>
      <c r="B34" s="216" t="s">
        <v>52</v>
      </c>
      <c r="C34" s="178">
        <v>43532</v>
      </c>
      <c r="D34" s="178">
        <v>43534</v>
      </c>
      <c r="E34" s="174">
        <v>2</v>
      </c>
      <c r="F34" s="174">
        <v>1</v>
      </c>
      <c r="G34" s="172">
        <f t="shared" si="0"/>
        <v>2</v>
      </c>
      <c r="H34" s="173">
        <v>3000</v>
      </c>
    </row>
    <row r="35" s="158" customFormat="1" ht="21.9" customHeight="1" spans="1:8">
      <c r="A35" s="174">
        <v>1449842</v>
      </c>
      <c r="B35" s="216" t="s">
        <v>53</v>
      </c>
      <c r="C35" s="178">
        <v>43533</v>
      </c>
      <c r="D35" s="178">
        <v>43534</v>
      </c>
      <c r="E35" s="174">
        <v>1</v>
      </c>
      <c r="F35" s="174">
        <v>1</v>
      </c>
      <c r="G35" s="172">
        <f t="shared" si="0"/>
        <v>1</v>
      </c>
      <c r="H35" s="173">
        <v>1500</v>
      </c>
    </row>
    <row r="36" s="158" customFormat="1" ht="21.9" customHeight="1" spans="1:8">
      <c r="A36" s="174">
        <v>1448484</v>
      </c>
      <c r="B36" s="216" t="s">
        <v>54</v>
      </c>
      <c r="C36" s="178">
        <v>43533</v>
      </c>
      <c r="D36" s="178">
        <v>43534</v>
      </c>
      <c r="E36" s="174">
        <v>1</v>
      </c>
      <c r="F36" s="174">
        <v>1</v>
      </c>
      <c r="G36" s="172">
        <f t="shared" si="0"/>
        <v>1</v>
      </c>
      <c r="H36" s="173">
        <v>1500</v>
      </c>
    </row>
    <row r="37" s="158" customFormat="1" ht="21.9" customHeight="1" spans="1:8">
      <c r="A37" s="174">
        <v>1448482</v>
      </c>
      <c r="B37" s="216" t="s">
        <v>55</v>
      </c>
      <c r="C37" s="178">
        <v>43533</v>
      </c>
      <c r="D37" s="178">
        <v>43534</v>
      </c>
      <c r="E37" s="174">
        <v>1</v>
      </c>
      <c r="F37" s="174">
        <v>1</v>
      </c>
      <c r="G37" s="172">
        <f t="shared" si="0"/>
        <v>1</v>
      </c>
      <c r="H37" s="173">
        <v>1500</v>
      </c>
    </row>
    <row r="38" ht="21.9" customHeight="1" spans="1:8">
      <c r="A38" s="174">
        <v>1448493</v>
      </c>
      <c r="B38" s="216" t="s">
        <v>56</v>
      </c>
      <c r="C38" s="178">
        <v>43534</v>
      </c>
      <c r="D38" s="178">
        <v>43535</v>
      </c>
      <c r="E38" s="174">
        <v>2</v>
      </c>
      <c r="F38" s="174">
        <v>1</v>
      </c>
      <c r="G38" s="172">
        <f t="shared" si="0"/>
        <v>2</v>
      </c>
      <c r="H38" s="173">
        <v>4900</v>
      </c>
    </row>
    <row r="39" ht="21.9" customHeight="1" spans="1:8">
      <c r="A39" s="174">
        <v>1446528</v>
      </c>
      <c r="B39" s="216" t="s">
        <v>57</v>
      </c>
      <c r="C39" s="178">
        <v>43533</v>
      </c>
      <c r="D39" s="178">
        <v>43535</v>
      </c>
      <c r="E39" s="174">
        <v>1</v>
      </c>
      <c r="F39" s="174">
        <v>2</v>
      </c>
      <c r="G39" s="172">
        <f t="shared" si="0"/>
        <v>2</v>
      </c>
      <c r="H39" s="173">
        <v>3000</v>
      </c>
    </row>
    <row r="40" ht="21.9" customHeight="1" spans="1:8">
      <c r="A40" s="174">
        <v>1455048</v>
      </c>
      <c r="B40" s="216" t="s">
        <v>58</v>
      </c>
      <c r="C40" s="178">
        <v>43533</v>
      </c>
      <c r="D40" s="178">
        <v>43535</v>
      </c>
      <c r="E40" s="174">
        <v>1</v>
      </c>
      <c r="F40" s="174">
        <v>2</v>
      </c>
      <c r="G40" s="172">
        <f t="shared" si="0"/>
        <v>2</v>
      </c>
      <c r="H40" s="173">
        <v>4900</v>
      </c>
    </row>
    <row r="41" s="158" customFormat="1" ht="21.9" customHeight="1" spans="1:8">
      <c r="A41" s="174">
        <v>1446529</v>
      </c>
      <c r="B41" s="216" t="s">
        <v>59</v>
      </c>
      <c r="C41" s="178">
        <v>43533</v>
      </c>
      <c r="D41" s="178">
        <v>43535</v>
      </c>
      <c r="E41" s="174">
        <v>1</v>
      </c>
      <c r="F41" s="174">
        <v>2</v>
      </c>
      <c r="G41" s="172">
        <f t="shared" si="0"/>
        <v>2</v>
      </c>
      <c r="H41" s="173">
        <v>3000</v>
      </c>
    </row>
    <row r="42" s="158" customFormat="1" ht="21.9" customHeight="1" spans="1:8">
      <c r="A42" s="174">
        <v>1417265</v>
      </c>
      <c r="B42" s="216" t="s">
        <v>60</v>
      </c>
      <c r="C42" s="178">
        <v>43533</v>
      </c>
      <c r="D42" s="178">
        <v>43535</v>
      </c>
      <c r="E42" s="174">
        <v>1</v>
      </c>
      <c r="F42" s="174">
        <v>2</v>
      </c>
      <c r="G42" s="172">
        <f t="shared" si="0"/>
        <v>2</v>
      </c>
      <c r="H42" s="173">
        <v>3000</v>
      </c>
    </row>
    <row r="43" s="158" customFormat="1" ht="21.9" customHeight="1" spans="1:8">
      <c r="A43" s="174">
        <v>1444807</v>
      </c>
      <c r="B43" s="216" t="s">
        <v>61</v>
      </c>
      <c r="C43" s="178">
        <v>43532</v>
      </c>
      <c r="D43" s="178">
        <v>43535</v>
      </c>
      <c r="E43" s="174">
        <v>3</v>
      </c>
      <c r="F43" s="174">
        <v>3</v>
      </c>
      <c r="G43" s="172">
        <f t="shared" si="0"/>
        <v>9</v>
      </c>
      <c r="H43" s="173">
        <v>13500</v>
      </c>
    </row>
    <row r="44" s="158" customFormat="1" ht="21.9" customHeight="1" spans="1:8">
      <c r="A44" s="174">
        <v>1455043</v>
      </c>
      <c r="B44" s="219" t="s">
        <v>62</v>
      </c>
      <c r="C44" s="178">
        <v>43535</v>
      </c>
      <c r="D44" s="178">
        <v>43536</v>
      </c>
      <c r="E44" s="174">
        <v>1</v>
      </c>
      <c r="F44" s="174">
        <v>1</v>
      </c>
      <c r="G44" s="172">
        <f t="shared" si="0"/>
        <v>1</v>
      </c>
      <c r="H44" s="173">
        <v>5500</v>
      </c>
    </row>
    <row r="45" s="158" customFormat="1" ht="21.9" customHeight="1" spans="1:8">
      <c r="A45" s="174">
        <v>1444104</v>
      </c>
      <c r="B45" s="216" t="s">
        <v>63</v>
      </c>
      <c r="C45" s="178">
        <v>43534</v>
      </c>
      <c r="D45" s="178">
        <v>43536</v>
      </c>
      <c r="E45" s="174">
        <v>1</v>
      </c>
      <c r="F45" s="174">
        <v>2</v>
      </c>
      <c r="G45" s="172">
        <f t="shared" si="0"/>
        <v>2</v>
      </c>
      <c r="H45" s="173">
        <v>3000</v>
      </c>
    </row>
    <row r="46" s="158" customFormat="1" ht="21.9" customHeight="1" spans="1:8">
      <c r="A46" s="174">
        <v>1452473</v>
      </c>
      <c r="B46" s="216" t="s">
        <v>64</v>
      </c>
      <c r="C46" s="178">
        <v>43534</v>
      </c>
      <c r="D46" s="178">
        <v>43537</v>
      </c>
      <c r="E46" s="174">
        <v>1</v>
      </c>
      <c r="F46" s="174">
        <v>3</v>
      </c>
      <c r="G46" s="172">
        <f t="shared" si="0"/>
        <v>3</v>
      </c>
      <c r="H46" s="173">
        <v>7350</v>
      </c>
    </row>
    <row r="47" s="158" customFormat="1" ht="21.9" customHeight="1" spans="1:8">
      <c r="A47" s="174">
        <v>1445810</v>
      </c>
      <c r="B47" s="216" t="s">
        <v>65</v>
      </c>
      <c r="C47" s="178">
        <v>43534</v>
      </c>
      <c r="D47" s="178">
        <v>43537</v>
      </c>
      <c r="E47" s="174">
        <v>2</v>
      </c>
      <c r="F47" s="174">
        <v>3</v>
      </c>
      <c r="G47" s="172">
        <f t="shared" si="0"/>
        <v>6</v>
      </c>
      <c r="H47" s="173">
        <v>9000</v>
      </c>
    </row>
    <row r="48" s="158" customFormat="1" ht="21.9" customHeight="1" spans="1:8">
      <c r="A48" s="174">
        <v>1447040</v>
      </c>
      <c r="B48" s="216" t="s">
        <v>66</v>
      </c>
      <c r="C48" s="178">
        <v>43534</v>
      </c>
      <c r="D48" s="178">
        <v>43537</v>
      </c>
      <c r="E48" s="174">
        <v>1</v>
      </c>
      <c r="F48" s="174">
        <v>3</v>
      </c>
      <c r="G48" s="172">
        <f t="shared" si="0"/>
        <v>3</v>
      </c>
      <c r="H48" s="173">
        <v>4500</v>
      </c>
    </row>
    <row r="49" s="158" customFormat="1" ht="21.9" customHeight="1" spans="1:8">
      <c r="A49" s="174">
        <v>1451242</v>
      </c>
      <c r="B49" s="216" t="s">
        <v>67</v>
      </c>
      <c r="C49" s="178">
        <v>43535</v>
      </c>
      <c r="D49" s="178">
        <v>43538</v>
      </c>
      <c r="E49" s="174">
        <v>1</v>
      </c>
      <c r="F49" s="174">
        <v>3</v>
      </c>
      <c r="G49" s="172">
        <f t="shared" si="0"/>
        <v>3</v>
      </c>
      <c r="H49" s="173">
        <v>4500</v>
      </c>
    </row>
    <row r="50" s="158" customFormat="1" ht="21.9" customHeight="1" spans="1:8">
      <c r="A50" s="174">
        <v>1454704</v>
      </c>
      <c r="B50" s="216" t="s">
        <v>68</v>
      </c>
      <c r="C50" s="178">
        <v>43535</v>
      </c>
      <c r="D50" s="178">
        <v>43539</v>
      </c>
      <c r="E50" s="174">
        <v>1</v>
      </c>
      <c r="F50" s="174">
        <v>4</v>
      </c>
      <c r="G50" s="172">
        <f t="shared" si="0"/>
        <v>4</v>
      </c>
      <c r="H50" s="173">
        <v>6000</v>
      </c>
    </row>
    <row r="51" s="158" customFormat="1" ht="21.9" customHeight="1" spans="1:8">
      <c r="A51" s="174">
        <v>1451485</v>
      </c>
      <c r="B51" s="216" t="s">
        <v>69</v>
      </c>
      <c r="C51" s="178">
        <v>43538</v>
      </c>
      <c r="D51" s="178">
        <v>43539</v>
      </c>
      <c r="E51" s="174">
        <v>1</v>
      </c>
      <c r="F51" s="174">
        <v>1</v>
      </c>
      <c r="G51" s="172">
        <f t="shared" si="0"/>
        <v>1</v>
      </c>
      <c r="H51" s="173">
        <v>1500</v>
      </c>
    </row>
    <row r="52" s="158" customFormat="1" ht="21.9" customHeight="1" spans="1:8">
      <c r="A52" s="174">
        <v>1455557</v>
      </c>
      <c r="B52" s="216" t="s">
        <v>70</v>
      </c>
      <c r="C52" s="178">
        <v>43537</v>
      </c>
      <c r="D52" s="178">
        <v>43540</v>
      </c>
      <c r="E52" s="174">
        <v>3</v>
      </c>
      <c r="F52" s="174">
        <v>3</v>
      </c>
      <c r="G52" s="172">
        <f t="shared" si="0"/>
        <v>9</v>
      </c>
      <c r="H52" s="173">
        <v>22050</v>
      </c>
    </row>
    <row r="53" s="158" customFormat="1" ht="21.9" customHeight="1" spans="1:8">
      <c r="A53" s="174">
        <v>1445605</v>
      </c>
      <c r="B53" s="216" t="s">
        <v>71</v>
      </c>
      <c r="C53" s="178">
        <v>43537</v>
      </c>
      <c r="D53" s="178">
        <v>43540</v>
      </c>
      <c r="E53" s="174">
        <v>1</v>
      </c>
      <c r="F53" s="174">
        <v>3</v>
      </c>
      <c r="G53" s="172">
        <f t="shared" si="0"/>
        <v>3</v>
      </c>
      <c r="H53" s="173">
        <v>7350</v>
      </c>
    </row>
    <row r="54" s="158" customFormat="1" ht="21.9" customHeight="1" spans="1:8">
      <c r="A54" s="174">
        <v>1453830</v>
      </c>
      <c r="B54" s="216" t="s">
        <v>72</v>
      </c>
      <c r="C54" s="178">
        <v>43538</v>
      </c>
      <c r="D54" s="178">
        <v>43541</v>
      </c>
      <c r="E54" s="174">
        <v>1</v>
      </c>
      <c r="F54" s="174">
        <v>3</v>
      </c>
      <c r="G54" s="172">
        <f t="shared" si="0"/>
        <v>3</v>
      </c>
      <c r="H54" s="173">
        <v>4500</v>
      </c>
    </row>
    <row r="55" s="158" customFormat="1" ht="21.9" customHeight="1" spans="1:8">
      <c r="A55" s="174">
        <v>1446230</v>
      </c>
      <c r="B55" s="216" t="s">
        <v>73</v>
      </c>
      <c r="C55" s="178">
        <v>43540</v>
      </c>
      <c r="D55" s="178">
        <v>43541</v>
      </c>
      <c r="E55" s="174">
        <v>2</v>
      </c>
      <c r="F55" s="174">
        <v>1</v>
      </c>
      <c r="G55" s="172">
        <f t="shared" si="0"/>
        <v>2</v>
      </c>
      <c r="H55" s="173">
        <v>3000</v>
      </c>
    </row>
    <row r="56" s="158" customFormat="1" ht="21.9" customHeight="1" spans="1:8">
      <c r="A56" s="174">
        <v>1457931</v>
      </c>
      <c r="B56" s="216" t="s">
        <v>74</v>
      </c>
      <c r="C56" s="178">
        <v>43538</v>
      </c>
      <c r="D56" s="178">
        <v>43541</v>
      </c>
      <c r="E56" s="174">
        <v>1</v>
      </c>
      <c r="F56" s="174">
        <v>3</v>
      </c>
      <c r="G56" s="172">
        <f t="shared" si="0"/>
        <v>3</v>
      </c>
      <c r="H56" s="173">
        <v>4500</v>
      </c>
    </row>
    <row r="57" s="158" customFormat="1" ht="21.9" customHeight="1" spans="1:8">
      <c r="A57" s="174">
        <v>1438875</v>
      </c>
      <c r="B57" s="216" t="s">
        <v>75</v>
      </c>
      <c r="C57" s="178">
        <v>43540</v>
      </c>
      <c r="D57" s="178">
        <v>43542</v>
      </c>
      <c r="E57" s="174">
        <v>1</v>
      </c>
      <c r="F57" s="174">
        <v>2</v>
      </c>
      <c r="G57" s="172">
        <f t="shared" si="0"/>
        <v>2</v>
      </c>
      <c r="H57" s="173">
        <v>4900</v>
      </c>
    </row>
    <row r="58" ht="21.9" customHeight="1" spans="1:8">
      <c r="A58" s="174">
        <v>1460870</v>
      </c>
      <c r="B58" s="216" t="s">
        <v>76</v>
      </c>
      <c r="C58" s="178">
        <v>43540</v>
      </c>
      <c r="D58" s="178">
        <v>43542</v>
      </c>
      <c r="E58" s="174">
        <v>1</v>
      </c>
      <c r="F58" s="174">
        <v>2</v>
      </c>
      <c r="G58" s="172">
        <f t="shared" si="0"/>
        <v>2</v>
      </c>
      <c r="H58" s="173">
        <v>3000</v>
      </c>
    </row>
    <row r="59" ht="21.9" customHeight="1" spans="1:8">
      <c r="A59" s="174">
        <v>1463191</v>
      </c>
      <c r="B59" s="216" t="s">
        <v>77</v>
      </c>
      <c r="C59" s="178">
        <v>43541</v>
      </c>
      <c r="D59" s="178">
        <v>43542</v>
      </c>
      <c r="E59" s="174">
        <v>1</v>
      </c>
      <c r="F59" s="174">
        <v>1</v>
      </c>
      <c r="G59" s="172">
        <f t="shared" si="0"/>
        <v>1</v>
      </c>
      <c r="H59" s="173">
        <v>1500</v>
      </c>
    </row>
    <row r="60" s="158" customFormat="1" ht="21.9" customHeight="1" spans="1:8">
      <c r="A60" s="174">
        <v>1456338</v>
      </c>
      <c r="B60" s="216" t="s">
        <v>78</v>
      </c>
      <c r="C60" s="178">
        <v>43542</v>
      </c>
      <c r="D60" s="178">
        <v>43543</v>
      </c>
      <c r="E60" s="174">
        <v>1</v>
      </c>
      <c r="F60" s="174">
        <v>1</v>
      </c>
      <c r="G60" s="172">
        <f t="shared" si="0"/>
        <v>1</v>
      </c>
      <c r="H60" s="173">
        <v>2450</v>
      </c>
    </row>
    <row r="61" s="158" customFormat="1" ht="21.9" customHeight="1" spans="1:8">
      <c r="A61" s="174">
        <v>1451425</v>
      </c>
      <c r="B61" s="216" t="s">
        <v>79</v>
      </c>
      <c r="C61" s="178">
        <v>43539</v>
      </c>
      <c r="D61" s="178">
        <v>43543</v>
      </c>
      <c r="E61" s="174">
        <v>1</v>
      </c>
      <c r="F61" s="174">
        <v>4</v>
      </c>
      <c r="G61" s="172">
        <f t="shared" si="0"/>
        <v>4</v>
      </c>
      <c r="H61" s="173">
        <v>6000</v>
      </c>
    </row>
    <row r="62" s="158" customFormat="1" ht="21.9" customHeight="1" spans="1:8">
      <c r="A62" s="174">
        <v>1451418</v>
      </c>
      <c r="B62" s="216" t="s">
        <v>80</v>
      </c>
      <c r="C62" s="178">
        <v>43539</v>
      </c>
      <c r="D62" s="178">
        <v>43543</v>
      </c>
      <c r="E62" s="174">
        <v>1</v>
      </c>
      <c r="F62" s="174">
        <v>4</v>
      </c>
      <c r="G62" s="172">
        <f t="shared" si="0"/>
        <v>4</v>
      </c>
      <c r="H62" s="173">
        <v>6000</v>
      </c>
    </row>
    <row r="63" s="158" customFormat="1" ht="21.9" customHeight="1" spans="1:8">
      <c r="A63" s="174">
        <v>1457616</v>
      </c>
      <c r="B63" s="216" t="s">
        <v>81</v>
      </c>
      <c r="C63" s="178">
        <v>43541</v>
      </c>
      <c r="D63" s="178">
        <v>43543</v>
      </c>
      <c r="E63" s="174">
        <v>1</v>
      </c>
      <c r="F63" s="174">
        <v>2</v>
      </c>
      <c r="G63" s="172">
        <f t="shared" si="0"/>
        <v>2</v>
      </c>
      <c r="H63" s="173">
        <v>3000</v>
      </c>
    </row>
    <row r="64" s="158" customFormat="1" ht="21.9" customHeight="1" spans="1:8">
      <c r="A64" s="174">
        <v>1454012</v>
      </c>
      <c r="B64" s="216" t="s">
        <v>82</v>
      </c>
      <c r="C64" s="178">
        <v>43542</v>
      </c>
      <c r="D64" s="178">
        <v>43543</v>
      </c>
      <c r="E64" s="174">
        <v>1</v>
      </c>
      <c r="F64" s="174">
        <v>1</v>
      </c>
      <c r="G64" s="172">
        <f t="shared" si="0"/>
        <v>1</v>
      </c>
      <c r="H64" s="173">
        <v>1500</v>
      </c>
    </row>
    <row r="65" s="158" customFormat="1" ht="21.9" customHeight="1" spans="1:8">
      <c r="A65" s="174">
        <v>1444626</v>
      </c>
      <c r="B65" s="216" t="s">
        <v>83</v>
      </c>
      <c r="C65" s="181">
        <v>43541</v>
      </c>
      <c r="D65" s="178">
        <v>43544</v>
      </c>
      <c r="E65" s="174">
        <v>2</v>
      </c>
      <c r="F65" s="174">
        <v>3</v>
      </c>
      <c r="G65" s="172">
        <f t="shared" ref="G65:G142" si="1">E65*F65</f>
        <v>6</v>
      </c>
      <c r="H65" s="173">
        <v>9000</v>
      </c>
    </row>
    <row r="66" s="158" customFormat="1" ht="21.9" customHeight="1" spans="1:8">
      <c r="A66" s="174">
        <v>1434392</v>
      </c>
      <c r="B66" s="216" t="s">
        <v>84</v>
      </c>
      <c r="C66" s="181">
        <v>43543</v>
      </c>
      <c r="D66" s="178">
        <v>43544</v>
      </c>
      <c r="E66" s="174">
        <v>1</v>
      </c>
      <c r="F66" s="174">
        <v>1</v>
      </c>
      <c r="G66" s="172">
        <f t="shared" si="1"/>
        <v>1</v>
      </c>
      <c r="H66" s="173">
        <v>2450</v>
      </c>
    </row>
    <row r="67" s="158" customFormat="1" ht="21.9" customHeight="1" spans="1:8">
      <c r="A67" s="174">
        <v>1455578</v>
      </c>
      <c r="B67" s="216" t="s">
        <v>85</v>
      </c>
      <c r="C67" s="181">
        <v>43543</v>
      </c>
      <c r="D67" s="178">
        <v>43544</v>
      </c>
      <c r="E67" s="174">
        <v>1</v>
      </c>
      <c r="F67" s="174">
        <v>1</v>
      </c>
      <c r="G67" s="172">
        <f t="shared" si="1"/>
        <v>1</v>
      </c>
      <c r="H67" s="173">
        <v>2450</v>
      </c>
    </row>
    <row r="68" s="158" customFormat="1" ht="21.9" customHeight="1" spans="1:8">
      <c r="A68" s="174">
        <v>1457665</v>
      </c>
      <c r="B68" s="216" t="s">
        <v>86</v>
      </c>
      <c r="C68" s="181">
        <v>43542</v>
      </c>
      <c r="D68" s="178">
        <v>43544</v>
      </c>
      <c r="E68" s="174">
        <v>1</v>
      </c>
      <c r="F68" s="174">
        <v>2</v>
      </c>
      <c r="G68" s="172">
        <f t="shared" si="1"/>
        <v>2</v>
      </c>
      <c r="H68" s="173">
        <v>4900</v>
      </c>
    </row>
    <row r="69" s="158" customFormat="1" ht="21.9" customHeight="1" spans="1:8">
      <c r="A69" s="174">
        <v>1455575</v>
      </c>
      <c r="B69" s="216" t="s">
        <v>87</v>
      </c>
      <c r="C69" s="181">
        <v>43543</v>
      </c>
      <c r="D69" s="178">
        <v>43544</v>
      </c>
      <c r="E69" s="174">
        <v>1</v>
      </c>
      <c r="F69" s="174">
        <v>1</v>
      </c>
      <c r="G69" s="172">
        <f t="shared" si="1"/>
        <v>1</v>
      </c>
      <c r="H69" s="173">
        <v>2450</v>
      </c>
    </row>
    <row r="70" s="158" customFormat="1" ht="21.9" customHeight="1" spans="1:8">
      <c r="A70" s="174">
        <v>1448847</v>
      </c>
      <c r="B70" s="216" t="s">
        <v>88</v>
      </c>
      <c r="C70" s="181">
        <v>43543</v>
      </c>
      <c r="D70" s="178">
        <v>43544</v>
      </c>
      <c r="E70" s="174">
        <v>1</v>
      </c>
      <c r="F70" s="174">
        <v>1</v>
      </c>
      <c r="G70" s="172">
        <f t="shared" si="1"/>
        <v>1</v>
      </c>
      <c r="H70" s="173">
        <v>1500</v>
      </c>
    </row>
    <row r="71" s="158" customFormat="1" ht="21.9" customHeight="1" spans="1:8">
      <c r="A71" s="174">
        <v>1450277</v>
      </c>
      <c r="B71" s="216" t="s">
        <v>89</v>
      </c>
      <c r="C71" s="181">
        <v>43541</v>
      </c>
      <c r="D71" s="178">
        <v>43544</v>
      </c>
      <c r="E71" s="174">
        <v>1</v>
      </c>
      <c r="F71" s="174">
        <v>3</v>
      </c>
      <c r="G71" s="172">
        <f t="shared" si="1"/>
        <v>3</v>
      </c>
      <c r="H71" s="173">
        <v>4500</v>
      </c>
    </row>
    <row r="72" s="158" customFormat="1" ht="21.9" customHeight="1" spans="1:8">
      <c r="A72" s="174">
        <v>1463805</v>
      </c>
      <c r="B72" s="216" t="s">
        <v>90</v>
      </c>
      <c r="C72" s="181">
        <v>43543</v>
      </c>
      <c r="D72" s="178">
        <v>43545</v>
      </c>
      <c r="E72" s="174">
        <v>1</v>
      </c>
      <c r="F72" s="174">
        <v>2</v>
      </c>
      <c r="G72" s="172">
        <f t="shared" si="1"/>
        <v>2</v>
      </c>
      <c r="H72" s="173">
        <v>3000</v>
      </c>
    </row>
    <row r="73" s="158" customFormat="1" ht="21.9" customHeight="1" spans="1:8">
      <c r="A73" s="174">
        <v>1439661</v>
      </c>
      <c r="B73" s="216" t="s">
        <v>91</v>
      </c>
      <c r="C73" s="181">
        <v>43541</v>
      </c>
      <c r="D73" s="178">
        <v>43545</v>
      </c>
      <c r="E73" s="174">
        <v>1</v>
      </c>
      <c r="F73" s="174">
        <v>4</v>
      </c>
      <c r="G73" s="172">
        <f t="shared" si="1"/>
        <v>4</v>
      </c>
      <c r="H73" s="173">
        <v>6000</v>
      </c>
    </row>
    <row r="74" s="158" customFormat="1" ht="21.9" customHeight="1" spans="1:8">
      <c r="A74" s="174">
        <v>1456331</v>
      </c>
      <c r="B74" s="216" t="s">
        <v>92</v>
      </c>
      <c r="C74" s="181">
        <v>43543</v>
      </c>
      <c r="D74" s="178">
        <v>43545</v>
      </c>
      <c r="E74" s="174">
        <v>1</v>
      </c>
      <c r="F74" s="174">
        <v>2</v>
      </c>
      <c r="G74" s="172">
        <f t="shared" si="1"/>
        <v>2</v>
      </c>
      <c r="H74" s="173">
        <v>3000</v>
      </c>
    </row>
    <row r="75" s="158" customFormat="1" ht="21.9" customHeight="1" spans="1:8">
      <c r="A75" s="174">
        <v>1459155</v>
      </c>
      <c r="B75" s="216" t="s">
        <v>93</v>
      </c>
      <c r="C75" s="181">
        <v>43543</v>
      </c>
      <c r="D75" s="178">
        <v>43545</v>
      </c>
      <c r="E75" s="174">
        <v>1</v>
      </c>
      <c r="F75" s="174">
        <v>2</v>
      </c>
      <c r="G75" s="172">
        <f t="shared" si="1"/>
        <v>2</v>
      </c>
      <c r="H75" s="173">
        <v>3000</v>
      </c>
    </row>
    <row r="76" s="158" customFormat="1" ht="21.9" customHeight="1" spans="1:8">
      <c r="A76" s="174">
        <v>1455281</v>
      </c>
      <c r="B76" s="216" t="s">
        <v>94</v>
      </c>
      <c r="C76" s="181">
        <v>43543</v>
      </c>
      <c r="D76" s="178">
        <v>43545</v>
      </c>
      <c r="E76" s="174">
        <v>1</v>
      </c>
      <c r="F76" s="174">
        <v>2</v>
      </c>
      <c r="G76" s="172">
        <f t="shared" si="1"/>
        <v>2</v>
      </c>
      <c r="H76" s="173">
        <v>4900</v>
      </c>
    </row>
    <row r="77" s="158" customFormat="1" ht="21.9" customHeight="1" spans="1:8">
      <c r="A77" s="174">
        <v>1450119</v>
      </c>
      <c r="B77" s="216" t="s">
        <v>95</v>
      </c>
      <c r="C77" s="181">
        <v>43542</v>
      </c>
      <c r="D77" s="178">
        <v>43545</v>
      </c>
      <c r="E77" s="174">
        <v>2</v>
      </c>
      <c r="F77" s="174">
        <v>3</v>
      </c>
      <c r="G77" s="172">
        <f t="shared" si="1"/>
        <v>6</v>
      </c>
      <c r="H77" s="173">
        <v>9000</v>
      </c>
    </row>
    <row r="78" s="158" customFormat="1" ht="21.9" customHeight="1" spans="1:8">
      <c r="A78" s="174">
        <v>1445311</v>
      </c>
      <c r="B78" s="216" t="s">
        <v>96</v>
      </c>
      <c r="C78" s="181">
        <v>43542</v>
      </c>
      <c r="D78" s="178">
        <v>43545</v>
      </c>
      <c r="E78" s="174">
        <v>1</v>
      </c>
      <c r="F78" s="174">
        <v>3</v>
      </c>
      <c r="G78" s="172">
        <f t="shared" si="1"/>
        <v>3</v>
      </c>
      <c r="H78" s="173">
        <v>4500</v>
      </c>
    </row>
    <row r="79" s="158" customFormat="1" ht="21.9" customHeight="1" spans="1:8">
      <c r="A79" s="174">
        <v>1438469</v>
      </c>
      <c r="B79" s="216" t="s">
        <v>97</v>
      </c>
      <c r="C79" s="181">
        <v>43543</v>
      </c>
      <c r="D79" s="178">
        <v>43545</v>
      </c>
      <c r="E79" s="174">
        <v>1</v>
      </c>
      <c r="F79" s="174">
        <v>2</v>
      </c>
      <c r="G79" s="172">
        <f t="shared" si="1"/>
        <v>2</v>
      </c>
      <c r="H79" s="173">
        <v>3000</v>
      </c>
    </row>
    <row r="80" s="158" customFormat="1" ht="21.9" customHeight="1" spans="1:8">
      <c r="A80" s="174">
        <v>1445902</v>
      </c>
      <c r="B80" s="216" t="s">
        <v>98</v>
      </c>
      <c r="C80" s="181">
        <v>43543</v>
      </c>
      <c r="D80" s="178">
        <v>43545</v>
      </c>
      <c r="E80" s="174">
        <v>1</v>
      </c>
      <c r="F80" s="174">
        <v>2</v>
      </c>
      <c r="G80" s="172">
        <f t="shared" si="1"/>
        <v>2</v>
      </c>
      <c r="H80" s="173">
        <v>3000</v>
      </c>
    </row>
    <row r="81" s="158" customFormat="1" ht="21.9" customHeight="1" spans="1:8">
      <c r="A81" s="174">
        <v>1444900</v>
      </c>
      <c r="B81" s="216" t="s">
        <v>99</v>
      </c>
      <c r="C81" s="181">
        <v>43544</v>
      </c>
      <c r="D81" s="178">
        <v>43546</v>
      </c>
      <c r="E81" s="174">
        <v>2</v>
      </c>
      <c r="F81" s="174">
        <v>2</v>
      </c>
      <c r="G81" s="172">
        <f t="shared" si="1"/>
        <v>4</v>
      </c>
      <c r="H81" s="173">
        <v>6000</v>
      </c>
    </row>
    <row r="82" s="158" customFormat="1" ht="21.9" customHeight="1" spans="1:8">
      <c r="A82" s="174">
        <v>1451134</v>
      </c>
      <c r="B82" s="216" t="s">
        <v>100</v>
      </c>
      <c r="C82" s="181">
        <v>43545</v>
      </c>
      <c r="D82" s="178">
        <v>43546</v>
      </c>
      <c r="E82" s="174">
        <v>1</v>
      </c>
      <c r="F82" s="174">
        <v>1</v>
      </c>
      <c r="G82" s="172">
        <f t="shared" si="1"/>
        <v>1</v>
      </c>
      <c r="H82" s="173">
        <v>1500</v>
      </c>
    </row>
    <row r="83" s="158" customFormat="1" ht="21.9" customHeight="1" spans="1:8">
      <c r="A83" s="174">
        <v>1460824</v>
      </c>
      <c r="B83" s="216" t="s">
        <v>101</v>
      </c>
      <c r="C83" s="181">
        <v>43544</v>
      </c>
      <c r="D83" s="178">
        <v>43546</v>
      </c>
      <c r="E83" s="174">
        <v>1</v>
      </c>
      <c r="F83" s="174">
        <v>2</v>
      </c>
      <c r="G83" s="172">
        <f t="shared" si="1"/>
        <v>2</v>
      </c>
      <c r="H83" s="173">
        <v>3000</v>
      </c>
    </row>
    <row r="84" s="158" customFormat="1" ht="21.9" customHeight="1" spans="1:8">
      <c r="A84" s="174">
        <v>1455617</v>
      </c>
      <c r="B84" s="216" t="s">
        <v>102</v>
      </c>
      <c r="C84" s="181">
        <v>43545</v>
      </c>
      <c r="D84" s="178">
        <v>43546</v>
      </c>
      <c r="E84" s="174">
        <v>1</v>
      </c>
      <c r="F84" s="174">
        <v>1</v>
      </c>
      <c r="G84" s="172">
        <f t="shared" si="1"/>
        <v>1</v>
      </c>
      <c r="H84" s="173">
        <v>1500</v>
      </c>
    </row>
    <row r="85" s="158" customFormat="1" ht="21.9" customHeight="1" spans="1:8">
      <c r="A85" s="174">
        <v>1460889</v>
      </c>
      <c r="B85" s="216" t="s">
        <v>103</v>
      </c>
      <c r="C85" s="181">
        <v>43544</v>
      </c>
      <c r="D85" s="178">
        <v>43546</v>
      </c>
      <c r="E85" s="174">
        <v>1</v>
      </c>
      <c r="F85" s="174">
        <v>2</v>
      </c>
      <c r="G85" s="172">
        <f t="shared" si="1"/>
        <v>2</v>
      </c>
      <c r="H85" s="173">
        <v>3000</v>
      </c>
    </row>
    <row r="86" s="158" customFormat="1" ht="21.9" customHeight="1" spans="1:8">
      <c r="A86" s="174">
        <v>1458744</v>
      </c>
      <c r="B86" s="216" t="s">
        <v>104</v>
      </c>
      <c r="C86" s="181">
        <v>43544</v>
      </c>
      <c r="D86" s="178">
        <v>43546</v>
      </c>
      <c r="E86" s="174">
        <v>1</v>
      </c>
      <c r="F86" s="174">
        <v>2</v>
      </c>
      <c r="G86" s="172">
        <f t="shared" si="1"/>
        <v>2</v>
      </c>
      <c r="H86" s="173">
        <v>3000</v>
      </c>
    </row>
    <row r="87" s="158" customFormat="1" ht="21.9" customHeight="1" spans="1:8">
      <c r="A87" s="174">
        <v>1452900</v>
      </c>
      <c r="B87" s="216" t="s">
        <v>105</v>
      </c>
      <c r="C87" s="181">
        <v>43545</v>
      </c>
      <c r="D87" s="178">
        <v>43547</v>
      </c>
      <c r="E87" s="174">
        <v>2</v>
      </c>
      <c r="F87" s="174">
        <v>2</v>
      </c>
      <c r="G87" s="172">
        <f t="shared" si="1"/>
        <v>4</v>
      </c>
      <c r="H87" s="173">
        <v>6000</v>
      </c>
    </row>
    <row r="88" s="158" customFormat="1" ht="21.9" customHeight="1" spans="1:8">
      <c r="A88" s="174">
        <v>1451195</v>
      </c>
      <c r="B88" s="216" t="s">
        <v>106</v>
      </c>
      <c r="C88" s="181">
        <v>43546</v>
      </c>
      <c r="D88" s="178">
        <v>43547</v>
      </c>
      <c r="E88" s="174">
        <v>1</v>
      </c>
      <c r="F88" s="174">
        <v>1</v>
      </c>
      <c r="G88" s="172">
        <f t="shared" si="1"/>
        <v>1</v>
      </c>
      <c r="H88" s="173">
        <v>1500</v>
      </c>
    </row>
    <row r="89" s="158" customFormat="1" ht="21.9" customHeight="1" spans="1:8">
      <c r="A89" s="174">
        <v>1452886</v>
      </c>
      <c r="B89" s="216" t="s">
        <v>107</v>
      </c>
      <c r="C89" s="181">
        <v>43545</v>
      </c>
      <c r="D89" s="178">
        <v>43547</v>
      </c>
      <c r="E89" s="174">
        <v>1</v>
      </c>
      <c r="F89" s="174">
        <v>2</v>
      </c>
      <c r="G89" s="172">
        <f t="shared" si="1"/>
        <v>2</v>
      </c>
      <c r="H89" s="173">
        <v>4900</v>
      </c>
    </row>
    <row r="90" s="158" customFormat="1" ht="21.9" customHeight="1" spans="1:8">
      <c r="A90" s="174">
        <v>1464698</v>
      </c>
      <c r="B90" s="216" t="s">
        <v>108</v>
      </c>
      <c r="C90" s="181">
        <v>43544</v>
      </c>
      <c r="D90" s="178">
        <v>43547</v>
      </c>
      <c r="E90" s="174">
        <v>1</v>
      </c>
      <c r="F90" s="174">
        <v>3</v>
      </c>
      <c r="G90" s="172">
        <f t="shared" si="1"/>
        <v>3</v>
      </c>
      <c r="H90" s="173">
        <v>4500</v>
      </c>
    </row>
    <row r="91" s="158" customFormat="1" ht="21.9" customHeight="1" spans="1:8">
      <c r="A91" s="174">
        <v>1465658</v>
      </c>
      <c r="B91" s="216" t="s">
        <v>109</v>
      </c>
      <c r="C91" s="181">
        <v>43545</v>
      </c>
      <c r="D91" s="178">
        <v>43547</v>
      </c>
      <c r="E91" s="174">
        <v>1</v>
      </c>
      <c r="F91" s="174">
        <v>2</v>
      </c>
      <c r="G91" s="172">
        <f t="shared" si="1"/>
        <v>2</v>
      </c>
      <c r="H91" s="173">
        <v>3000</v>
      </c>
    </row>
    <row r="92" s="158" customFormat="1" ht="21.9" customHeight="1" spans="1:8">
      <c r="A92" s="174">
        <v>1456032</v>
      </c>
      <c r="B92" s="216" t="s">
        <v>110</v>
      </c>
      <c r="C92" s="181">
        <v>43543</v>
      </c>
      <c r="D92" s="178">
        <v>43547</v>
      </c>
      <c r="E92" s="174">
        <v>1</v>
      </c>
      <c r="F92" s="174">
        <v>4</v>
      </c>
      <c r="G92" s="172">
        <f t="shared" si="1"/>
        <v>4</v>
      </c>
      <c r="H92" s="173">
        <v>6000</v>
      </c>
    </row>
    <row r="93" s="158" customFormat="1" ht="21.9" customHeight="1" spans="1:8">
      <c r="A93" s="174">
        <v>1448536</v>
      </c>
      <c r="B93" s="216" t="s">
        <v>111</v>
      </c>
      <c r="C93" s="181">
        <v>43545</v>
      </c>
      <c r="D93" s="178">
        <v>43548</v>
      </c>
      <c r="E93" s="174">
        <v>2</v>
      </c>
      <c r="F93" s="174">
        <v>3</v>
      </c>
      <c r="G93" s="172">
        <f t="shared" si="1"/>
        <v>6</v>
      </c>
      <c r="H93" s="173">
        <v>9000</v>
      </c>
    </row>
    <row r="94" s="158" customFormat="1" ht="21.9" customHeight="1" spans="1:8">
      <c r="A94" s="174">
        <v>1465710</v>
      </c>
      <c r="B94" s="216" t="s">
        <v>112</v>
      </c>
      <c r="C94" s="181">
        <v>43546</v>
      </c>
      <c r="D94" s="178">
        <v>43548</v>
      </c>
      <c r="E94" s="174">
        <v>1</v>
      </c>
      <c r="F94" s="174">
        <v>2</v>
      </c>
      <c r="G94" s="172">
        <f t="shared" si="1"/>
        <v>2</v>
      </c>
      <c r="H94" s="173">
        <v>3000</v>
      </c>
    </row>
    <row r="95" s="158" customFormat="1" ht="21.9" customHeight="1" spans="1:8">
      <c r="A95" s="174">
        <v>1453542</v>
      </c>
      <c r="B95" s="216" t="s">
        <v>113</v>
      </c>
      <c r="C95" s="181">
        <v>43546</v>
      </c>
      <c r="D95" s="178">
        <v>43548</v>
      </c>
      <c r="E95" s="174">
        <v>1</v>
      </c>
      <c r="F95" s="174">
        <v>2</v>
      </c>
      <c r="G95" s="172">
        <f t="shared" si="1"/>
        <v>2</v>
      </c>
      <c r="H95" s="173">
        <v>3000</v>
      </c>
    </row>
    <row r="96" s="158" customFormat="1" ht="21.9" customHeight="1" spans="1:8">
      <c r="A96" s="174">
        <v>1449900</v>
      </c>
      <c r="B96" s="216" t="s">
        <v>114</v>
      </c>
      <c r="C96" s="181">
        <v>43547</v>
      </c>
      <c r="D96" s="178">
        <v>43548</v>
      </c>
      <c r="E96" s="174">
        <v>1</v>
      </c>
      <c r="F96" s="174">
        <v>1</v>
      </c>
      <c r="G96" s="172">
        <f t="shared" si="1"/>
        <v>1</v>
      </c>
      <c r="H96" s="173">
        <v>1500</v>
      </c>
    </row>
    <row r="97" s="158" customFormat="1" ht="21.9" customHeight="1" spans="1:8">
      <c r="A97" s="174">
        <v>1450005</v>
      </c>
      <c r="B97" s="216" t="s">
        <v>115</v>
      </c>
      <c r="C97" s="181">
        <v>43544</v>
      </c>
      <c r="D97" s="178">
        <v>43548</v>
      </c>
      <c r="E97" s="174">
        <v>2</v>
      </c>
      <c r="F97" s="174">
        <v>4</v>
      </c>
      <c r="G97" s="172">
        <f t="shared" si="1"/>
        <v>8</v>
      </c>
      <c r="H97" s="173">
        <v>19600</v>
      </c>
    </row>
    <row r="98" s="158" customFormat="1" ht="21.9" customHeight="1" spans="1:8">
      <c r="A98" s="174">
        <v>1450206</v>
      </c>
      <c r="B98" s="216" t="s">
        <v>116</v>
      </c>
      <c r="C98" s="181">
        <v>43546</v>
      </c>
      <c r="D98" s="178">
        <v>43549</v>
      </c>
      <c r="E98" s="174">
        <v>1</v>
      </c>
      <c r="F98" s="174">
        <v>3</v>
      </c>
      <c r="G98" s="172">
        <f t="shared" si="1"/>
        <v>3</v>
      </c>
      <c r="H98" s="173">
        <v>4500</v>
      </c>
    </row>
    <row r="99" s="158" customFormat="1" ht="21.9" customHeight="1" spans="1:8">
      <c r="A99" s="174">
        <v>1456432</v>
      </c>
      <c r="B99" s="216" t="s">
        <v>117</v>
      </c>
      <c r="C99" s="181">
        <v>43547</v>
      </c>
      <c r="D99" s="178">
        <v>43549</v>
      </c>
      <c r="E99" s="174">
        <v>1</v>
      </c>
      <c r="F99" s="174">
        <v>2</v>
      </c>
      <c r="G99" s="172">
        <f t="shared" si="1"/>
        <v>2</v>
      </c>
      <c r="H99" s="173">
        <v>3000</v>
      </c>
    </row>
    <row r="100" s="158" customFormat="1" ht="21.9" customHeight="1" spans="1:8">
      <c r="A100" s="174">
        <v>1454863</v>
      </c>
      <c r="B100" s="216" t="s">
        <v>118</v>
      </c>
      <c r="C100" s="181">
        <v>43546</v>
      </c>
      <c r="D100" s="178">
        <v>43549</v>
      </c>
      <c r="E100" s="174">
        <v>1</v>
      </c>
      <c r="F100" s="174">
        <v>3</v>
      </c>
      <c r="G100" s="172">
        <f t="shared" si="1"/>
        <v>3</v>
      </c>
      <c r="H100" s="173">
        <v>4500</v>
      </c>
    </row>
    <row r="101" s="158" customFormat="1" ht="21.9" customHeight="1" spans="1:8">
      <c r="A101" s="174">
        <v>1467917</v>
      </c>
      <c r="B101" s="216" t="s">
        <v>119</v>
      </c>
      <c r="C101" s="181">
        <v>43548</v>
      </c>
      <c r="D101" s="178">
        <v>43549</v>
      </c>
      <c r="E101" s="174">
        <v>1</v>
      </c>
      <c r="F101" s="174">
        <v>1</v>
      </c>
      <c r="G101" s="172">
        <f t="shared" si="1"/>
        <v>1</v>
      </c>
      <c r="H101" s="173">
        <v>3250</v>
      </c>
    </row>
    <row r="102" s="158" customFormat="1" ht="21.9" customHeight="1" spans="1:8">
      <c r="A102" s="174">
        <v>1465713</v>
      </c>
      <c r="B102" s="216" t="s">
        <v>120</v>
      </c>
      <c r="C102" s="181">
        <v>43548</v>
      </c>
      <c r="D102" s="178">
        <v>43549</v>
      </c>
      <c r="E102" s="174">
        <v>1</v>
      </c>
      <c r="F102" s="174">
        <v>1</v>
      </c>
      <c r="G102" s="172">
        <f t="shared" si="1"/>
        <v>1</v>
      </c>
      <c r="H102" s="173">
        <v>1500</v>
      </c>
    </row>
    <row r="103" s="158" customFormat="1" ht="21.9" customHeight="1" spans="1:8">
      <c r="A103" s="174">
        <v>1466898</v>
      </c>
      <c r="B103" s="216" t="s">
        <v>121</v>
      </c>
      <c r="C103" s="181">
        <v>43547</v>
      </c>
      <c r="D103" s="178">
        <v>43549</v>
      </c>
      <c r="E103" s="174">
        <v>1</v>
      </c>
      <c r="F103" s="174">
        <v>2</v>
      </c>
      <c r="G103" s="172">
        <f t="shared" si="1"/>
        <v>2</v>
      </c>
      <c r="H103" s="173">
        <v>3000</v>
      </c>
    </row>
    <row r="104" s="158" customFormat="1" ht="21.9" customHeight="1" spans="1:8">
      <c r="A104" s="174">
        <v>1462675</v>
      </c>
      <c r="B104" s="216" t="s">
        <v>122</v>
      </c>
      <c r="C104" s="181">
        <v>43546</v>
      </c>
      <c r="D104" s="178">
        <v>43549</v>
      </c>
      <c r="E104" s="174">
        <v>1</v>
      </c>
      <c r="F104" s="174">
        <v>3</v>
      </c>
      <c r="G104" s="172">
        <f t="shared" si="1"/>
        <v>3</v>
      </c>
      <c r="H104" s="173">
        <v>4500</v>
      </c>
    </row>
    <row r="105" s="158" customFormat="1" ht="21.9" customHeight="1" spans="1:8">
      <c r="A105" s="174">
        <v>1457221</v>
      </c>
      <c r="B105" s="216" t="s">
        <v>123</v>
      </c>
      <c r="C105" s="181">
        <v>43545</v>
      </c>
      <c r="D105" s="178">
        <v>43549</v>
      </c>
      <c r="E105" s="174">
        <v>1</v>
      </c>
      <c r="F105" s="174">
        <v>4</v>
      </c>
      <c r="G105" s="172">
        <f t="shared" si="1"/>
        <v>4</v>
      </c>
      <c r="H105" s="173">
        <v>6000</v>
      </c>
    </row>
    <row r="106" s="158" customFormat="1" ht="21.9" customHeight="1" spans="1:8">
      <c r="A106" s="174">
        <v>1453808</v>
      </c>
      <c r="B106" s="216" t="s">
        <v>124</v>
      </c>
      <c r="C106" s="181">
        <v>43548</v>
      </c>
      <c r="D106" s="178">
        <v>43549</v>
      </c>
      <c r="E106" s="174">
        <v>1</v>
      </c>
      <c r="F106" s="174">
        <v>1</v>
      </c>
      <c r="G106" s="172">
        <f t="shared" si="1"/>
        <v>1</v>
      </c>
      <c r="H106" s="173">
        <v>1500</v>
      </c>
    </row>
    <row r="107" s="158" customFormat="1" ht="21.9" customHeight="1" spans="1:8">
      <c r="A107" s="174">
        <v>1467450</v>
      </c>
      <c r="B107" s="216" t="s">
        <v>125</v>
      </c>
      <c r="C107" s="181">
        <v>43547</v>
      </c>
      <c r="D107" s="178">
        <v>43549</v>
      </c>
      <c r="E107" s="174">
        <v>1</v>
      </c>
      <c r="F107" s="174">
        <v>2</v>
      </c>
      <c r="G107" s="172">
        <f t="shared" si="1"/>
        <v>2</v>
      </c>
      <c r="H107" s="173">
        <v>3000</v>
      </c>
    </row>
    <row r="108" s="158" customFormat="1" ht="21.9" customHeight="1" spans="1:8">
      <c r="A108" s="174">
        <v>1450389</v>
      </c>
      <c r="B108" s="216" t="s">
        <v>126</v>
      </c>
      <c r="C108" s="181">
        <v>43547</v>
      </c>
      <c r="D108" s="178">
        <v>43549</v>
      </c>
      <c r="E108" s="174">
        <v>1</v>
      </c>
      <c r="F108" s="174">
        <v>2</v>
      </c>
      <c r="G108" s="172">
        <f t="shared" si="1"/>
        <v>2</v>
      </c>
      <c r="H108" s="173">
        <v>3000</v>
      </c>
    </row>
    <row r="109" s="158" customFormat="1" ht="21.9" customHeight="1" spans="1:8">
      <c r="A109" s="174">
        <v>1468856</v>
      </c>
      <c r="B109" s="216" t="s">
        <v>127</v>
      </c>
      <c r="C109" s="181">
        <v>43549</v>
      </c>
      <c r="D109" s="178">
        <v>43550</v>
      </c>
      <c r="E109" s="174">
        <v>1</v>
      </c>
      <c r="F109" s="174">
        <v>1</v>
      </c>
      <c r="G109" s="172">
        <f t="shared" si="1"/>
        <v>1</v>
      </c>
      <c r="H109" s="173">
        <v>1500</v>
      </c>
    </row>
    <row r="110" s="158" customFormat="1" ht="21.9" customHeight="1" spans="1:8">
      <c r="A110" s="174">
        <v>1468972</v>
      </c>
      <c r="B110" s="216" t="s">
        <v>128</v>
      </c>
      <c r="C110" s="181">
        <v>43549</v>
      </c>
      <c r="D110" s="178">
        <v>43550</v>
      </c>
      <c r="E110" s="174">
        <v>1</v>
      </c>
      <c r="F110" s="174">
        <v>1</v>
      </c>
      <c r="G110" s="172">
        <f t="shared" si="1"/>
        <v>1</v>
      </c>
      <c r="H110" s="173">
        <v>2450</v>
      </c>
    </row>
    <row r="111" s="158" customFormat="1" ht="21.9" customHeight="1" spans="1:8">
      <c r="A111" s="174">
        <v>1457732</v>
      </c>
      <c r="B111" s="216" t="s">
        <v>129</v>
      </c>
      <c r="C111" s="181">
        <v>43546</v>
      </c>
      <c r="D111" s="178">
        <v>43550</v>
      </c>
      <c r="E111" s="174">
        <v>1</v>
      </c>
      <c r="F111" s="174">
        <v>4</v>
      </c>
      <c r="G111" s="172">
        <f t="shared" si="1"/>
        <v>4</v>
      </c>
      <c r="H111" s="173">
        <v>6000</v>
      </c>
    </row>
    <row r="112" s="158" customFormat="1" ht="21.9" customHeight="1" spans="1:8">
      <c r="A112" s="174">
        <v>1457391</v>
      </c>
      <c r="B112" s="216" t="s">
        <v>130</v>
      </c>
      <c r="C112" s="181">
        <v>43546</v>
      </c>
      <c r="D112" s="178">
        <v>43550</v>
      </c>
      <c r="E112" s="174">
        <v>1</v>
      </c>
      <c r="F112" s="174">
        <v>4</v>
      </c>
      <c r="G112" s="172">
        <f t="shared" si="1"/>
        <v>4</v>
      </c>
      <c r="H112" s="173">
        <v>6000</v>
      </c>
    </row>
    <row r="113" s="158" customFormat="1" ht="21.9" customHeight="1" spans="1:8">
      <c r="A113" s="174">
        <v>1448457</v>
      </c>
      <c r="B113" s="216" t="s">
        <v>131</v>
      </c>
      <c r="C113" s="181">
        <v>43547</v>
      </c>
      <c r="D113" s="178">
        <v>43550</v>
      </c>
      <c r="E113" s="174">
        <v>1</v>
      </c>
      <c r="F113" s="174">
        <v>3</v>
      </c>
      <c r="G113" s="172">
        <f t="shared" si="1"/>
        <v>3</v>
      </c>
      <c r="H113" s="173">
        <v>4500</v>
      </c>
    </row>
    <row r="114" s="158" customFormat="1" ht="21.9" customHeight="1" spans="1:9">
      <c r="A114" s="174">
        <v>1442389</v>
      </c>
      <c r="B114" s="216" t="s">
        <v>132</v>
      </c>
      <c r="C114" s="181">
        <v>43548</v>
      </c>
      <c r="D114" s="178">
        <v>43550</v>
      </c>
      <c r="E114" s="174">
        <v>3</v>
      </c>
      <c r="F114" s="174">
        <v>2</v>
      </c>
      <c r="G114" s="172">
        <f t="shared" si="1"/>
        <v>6</v>
      </c>
      <c r="H114" s="173">
        <v>9000</v>
      </c>
      <c r="I114" s="182"/>
    </row>
    <row r="115" s="158" customFormat="1" ht="21.9" customHeight="1" spans="1:8">
      <c r="A115" s="174">
        <v>1445482</v>
      </c>
      <c r="B115" s="216" t="s">
        <v>133</v>
      </c>
      <c r="C115" s="181">
        <v>43549</v>
      </c>
      <c r="D115" s="178">
        <v>43551</v>
      </c>
      <c r="E115" s="174">
        <v>3</v>
      </c>
      <c r="F115" s="174">
        <v>2</v>
      </c>
      <c r="G115" s="172">
        <f t="shared" si="1"/>
        <v>6</v>
      </c>
      <c r="H115" s="173">
        <v>9000</v>
      </c>
    </row>
    <row r="116" s="158" customFormat="1" ht="21.9" customHeight="1" spans="1:8">
      <c r="A116" s="174">
        <v>1453903</v>
      </c>
      <c r="B116" s="216" t="s">
        <v>134</v>
      </c>
      <c r="C116" s="181">
        <v>43549</v>
      </c>
      <c r="D116" s="178">
        <v>43551</v>
      </c>
      <c r="E116" s="174">
        <v>1</v>
      </c>
      <c r="F116" s="174">
        <v>2</v>
      </c>
      <c r="G116" s="172">
        <f t="shared" si="1"/>
        <v>2</v>
      </c>
      <c r="H116" s="173">
        <v>3000</v>
      </c>
    </row>
    <row r="117" s="158" customFormat="1" ht="21.9" customHeight="1" spans="1:8">
      <c r="A117" s="174">
        <v>1445485</v>
      </c>
      <c r="B117" s="219" t="s">
        <v>135</v>
      </c>
      <c r="C117" s="181">
        <v>43549</v>
      </c>
      <c r="D117" s="178">
        <v>43551</v>
      </c>
      <c r="E117" s="174">
        <v>1</v>
      </c>
      <c r="F117" s="174">
        <v>2</v>
      </c>
      <c r="G117" s="172">
        <f t="shared" si="1"/>
        <v>2</v>
      </c>
      <c r="H117" s="173">
        <v>4900</v>
      </c>
    </row>
    <row r="118" s="158" customFormat="1" ht="21.9" customHeight="1" spans="1:8">
      <c r="A118" s="174">
        <v>1464986</v>
      </c>
      <c r="B118" s="216" t="s">
        <v>136</v>
      </c>
      <c r="C118" s="181">
        <v>43549</v>
      </c>
      <c r="D118" s="178">
        <v>43551</v>
      </c>
      <c r="E118" s="174">
        <v>1</v>
      </c>
      <c r="F118" s="174">
        <v>2</v>
      </c>
      <c r="G118" s="172">
        <f t="shared" si="1"/>
        <v>2</v>
      </c>
      <c r="H118" s="173">
        <v>3000</v>
      </c>
    </row>
    <row r="119" s="158" customFormat="1" ht="21.9" customHeight="1" spans="1:8">
      <c r="A119" s="174">
        <v>1462637</v>
      </c>
      <c r="B119" s="216" t="s">
        <v>137</v>
      </c>
      <c r="C119" s="181">
        <v>43549</v>
      </c>
      <c r="D119" s="178">
        <v>43551</v>
      </c>
      <c r="E119" s="174">
        <v>1</v>
      </c>
      <c r="F119" s="174">
        <v>2</v>
      </c>
      <c r="G119" s="172">
        <f t="shared" si="1"/>
        <v>2</v>
      </c>
      <c r="H119" s="173">
        <v>3000</v>
      </c>
    </row>
    <row r="120" s="158" customFormat="1" ht="21.9" customHeight="1" spans="1:8">
      <c r="A120" s="174">
        <v>1457234</v>
      </c>
      <c r="B120" s="216" t="s">
        <v>138</v>
      </c>
      <c r="C120" s="181">
        <v>43549</v>
      </c>
      <c r="D120" s="178">
        <v>43552</v>
      </c>
      <c r="E120" s="174">
        <v>1</v>
      </c>
      <c r="F120" s="174">
        <v>3</v>
      </c>
      <c r="G120" s="172">
        <f t="shared" si="1"/>
        <v>3</v>
      </c>
      <c r="H120" s="173">
        <v>4500</v>
      </c>
    </row>
    <row r="121" s="158" customFormat="1" ht="21.9" customHeight="1" spans="1:8">
      <c r="A121" s="174">
        <v>1453964</v>
      </c>
      <c r="B121" s="216" t="s">
        <v>139</v>
      </c>
      <c r="C121" s="181">
        <v>43551</v>
      </c>
      <c r="D121" s="178">
        <v>43552</v>
      </c>
      <c r="E121" s="174">
        <v>1</v>
      </c>
      <c r="F121" s="174">
        <v>1</v>
      </c>
      <c r="G121" s="172">
        <f t="shared" si="1"/>
        <v>1</v>
      </c>
      <c r="H121" s="173">
        <v>2450</v>
      </c>
    </row>
    <row r="122" s="158" customFormat="1" ht="21.9" customHeight="1" spans="1:8">
      <c r="A122" s="174">
        <v>1453958</v>
      </c>
      <c r="B122" s="216" t="s">
        <v>140</v>
      </c>
      <c r="C122" s="181">
        <v>43551</v>
      </c>
      <c r="D122" s="178">
        <v>43552</v>
      </c>
      <c r="E122" s="174">
        <v>1</v>
      </c>
      <c r="F122" s="174">
        <v>1</v>
      </c>
      <c r="G122" s="172">
        <f t="shared" si="1"/>
        <v>1</v>
      </c>
      <c r="H122" s="173">
        <v>2450</v>
      </c>
    </row>
    <row r="123" s="158" customFormat="1" ht="21.9" customHeight="1" spans="1:8">
      <c r="A123" s="174">
        <v>1453723</v>
      </c>
      <c r="B123" s="216" t="s">
        <v>141</v>
      </c>
      <c r="C123" s="181">
        <v>43551</v>
      </c>
      <c r="D123" s="178">
        <v>43552</v>
      </c>
      <c r="E123" s="174">
        <v>1</v>
      </c>
      <c r="F123" s="174">
        <v>1</v>
      </c>
      <c r="G123" s="172">
        <f t="shared" si="1"/>
        <v>1</v>
      </c>
      <c r="H123" s="173">
        <v>2450</v>
      </c>
    </row>
    <row r="124" s="158" customFormat="1" ht="21.9" customHeight="1" spans="1:8">
      <c r="A124" s="174">
        <v>1465527</v>
      </c>
      <c r="B124" s="216" t="s">
        <v>142</v>
      </c>
      <c r="C124" s="181">
        <v>43550</v>
      </c>
      <c r="D124" s="178">
        <v>43552</v>
      </c>
      <c r="E124" s="174">
        <v>1</v>
      </c>
      <c r="F124" s="174">
        <v>2</v>
      </c>
      <c r="G124" s="172">
        <f t="shared" si="1"/>
        <v>2</v>
      </c>
      <c r="H124" s="173">
        <v>4900</v>
      </c>
    </row>
    <row r="125" s="158" customFormat="1" ht="21.9" customHeight="1" spans="1:8">
      <c r="A125" s="174">
        <v>1465496</v>
      </c>
      <c r="B125" s="216" t="s">
        <v>143</v>
      </c>
      <c r="C125" s="181">
        <v>43550</v>
      </c>
      <c r="D125" s="178">
        <v>43552</v>
      </c>
      <c r="E125" s="174">
        <v>1</v>
      </c>
      <c r="F125" s="174">
        <v>2</v>
      </c>
      <c r="G125" s="172">
        <f t="shared" si="1"/>
        <v>2</v>
      </c>
      <c r="H125" s="173">
        <v>3000</v>
      </c>
    </row>
    <row r="126" s="158" customFormat="1" ht="21.9" customHeight="1" spans="1:8">
      <c r="A126" s="174">
        <v>1446832</v>
      </c>
      <c r="B126" s="216" t="s">
        <v>144</v>
      </c>
      <c r="C126" s="181">
        <v>43551</v>
      </c>
      <c r="D126" s="178">
        <v>43552</v>
      </c>
      <c r="E126" s="174">
        <v>1</v>
      </c>
      <c r="F126" s="174">
        <v>1</v>
      </c>
      <c r="G126" s="172">
        <f t="shared" si="1"/>
        <v>1</v>
      </c>
      <c r="H126" s="173">
        <v>1500</v>
      </c>
    </row>
    <row r="127" s="158" customFormat="1" ht="21.9" customHeight="1" spans="1:8">
      <c r="A127" s="174">
        <v>1449895</v>
      </c>
      <c r="B127" s="216" t="s">
        <v>145</v>
      </c>
      <c r="C127" s="181">
        <v>43548</v>
      </c>
      <c r="D127" s="178">
        <v>43552</v>
      </c>
      <c r="E127" s="174">
        <v>1</v>
      </c>
      <c r="F127" s="174">
        <v>4</v>
      </c>
      <c r="G127" s="172">
        <f t="shared" si="1"/>
        <v>4</v>
      </c>
      <c r="H127" s="173">
        <v>6000</v>
      </c>
    </row>
    <row r="128" s="158" customFormat="1" ht="21.9" customHeight="1" spans="1:8">
      <c r="A128" s="174">
        <v>1470154</v>
      </c>
      <c r="B128" s="216" t="s">
        <v>146</v>
      </c>
      <c r="C128" s="181">
        <v>43551</v>
      </c>
      <c r="D128" s="178">
        <v>43553</v>
      </c>
      <c r="E128" s="174">
        <v>1</v>
      </c>
      <c r="F128" s="174">
        <v>2</v>
      </c>
      <c r="G128" s="172">
        <f t="shared" si="1"/>
        <v>2</v>
      </c>
      <c r="H128" s="173">
        <v>4900</v>
      </c>
    </row>
    <row r="129" s="158" customFormat="1" ht="21.9" customHeight="1" spans="1:8">
      <c r="A129" s="174">
        <v>1451194</v>
      </c>
      <c r="B129" s="216" t="s">
        <v>147</v>
      </c>
      <c r="C129" s="181">
        <v>43550</v>
      </c>
      <c r="D129" s="178">
        <v>43553</v>
      </c>
      <c r="E129" s="174">
        <v>1</v>
      </c>
      <c r="F129" s="174">
        <v>3</v>
      </c>
      <c r="G129" s="172">
        <f t="shared" si="1"/>
        <v>3</v>
      </c>
      <c r="H129" s="173">
        <v>4500</v>
      </c>
    </row>
    <row r="130" s="158" customFormat="1" ht="21.9" customHeight="1" spans="1:8">
      <c r="A130" s="174">
        <v>1465798</v>
      </c>
      <c r="B130" s="216" t="s">
        <v>148</v>
      </c>
      <c r="C130" s="181">
        <v>43551</v>
      </c>
      <c r="D130" s="178">
        <v>43553</v>
      </c>
      <c r="E130" s="174">
        <v>1</v>
      </c>
      <c r="F130" s="174">
        <v>2</v>
      </c>
      <c r="G130" s="172">
        <f t="shared" si="1"/>
        <v>2</v>
      </c>
      <c r="H130" s="173">
        <v>3000</v>
      </c>
    </row>
    <row r="131" s="158" customFormat="1" ht="21.9" customHeight="1" spans="1:8">
      <c r="A131" s="174">
        <v>1463356</v>
      </c>
      <c r="B131" s="216" t="s">
        <v>149</v>
      </c>
      <c r="C131" s="181">
        <v>43551</v>
      </c>
      <c r="D131" s="178">
        <v>43554</v>
      </c>
      <c r="E131" s="174">
        <v>1</v>
      </c>
      <c r="F131" s="174">
        <v>3</v>
      </c>
      <c r="G131" s="172">
        <f t="shared" si="1"/>
        <v>3</v>
      </c>
      <c r="H131" s="173">
        <v>4500</v>
      </c>
    </row>
    <row r="132" s="158" customFormat="1" ht="21.9" customHeight="1" spans="1:8">
      <c r="A132" s="174">
        <v>1454330</v>
      </c>
      <c r="B132" s="216" t="s">
        <v>150</v>
      </c>
      <c r="C132" s="181">
        <v>43553</v>
      </c>
      <c r="D132" s="178">
        <v>43554</v>
      </c>
      <c r="E132" s="174">
        <v>2</v>
      </c>
      <c r="F132" s="174">
        <v>1</v>
      </c>
      <c r="G132" s="172">
        <f t="shared" si="1"/>
        <v>2</v>
      </c>
      <c r="H132" s="173">
        <v>3000</v>
      </c>
    </row>
    <row r="133" s="158" customFormat="1" ht="21.9" customHeight="1" spans="1:8">
      <c r="A133" s="174">
        <v>1462550</v>
      </c>
      <c r="B133" s="216" t="s">
        <v>151</v>
      </c>
      <c r="C133" s="181">
        <v>43553</v>
      </c>
      <c r="D133" s="178">
        <v>43554</v>
      </c>
      <c r="E133" s="174">
        <v>1</v>
      </c>
      <c r="F133" s="174">
        <v>1</v>
      </c>
      <c r="G133" s="172">
        <f t="shared" si="1"/>
        <v>1</v>
      </c>
      <c r="H133" s="173">
        <v>1500</v>
      </c>
    </row>
    <row r="134" s="158" customFormat="1" ht="21.9" customHeight="1" spans="1:8">
      <c r="A134" s="174">
        <v>1454336</v>
      </c>
      <c r="B134" s="216" t="s">
        <v>152</v>
      </c>
      <c r="C134" s="181">
        <v>43553</v>
      </c>
      <c r="D134" s="178">
        <v>43554</v>
      </c>
      <c r="E134" s="174">
        <v>1</v>
      </c>
      <c r="F134" s="174">
        <v>1</v>
      </c>
      <c r="G134" s="172">
        <f t="shared" si="1"/>
        <v>1</v>
      </c>
      <c r="H134" s="173">
        <v>2300</v>
      </c>
    </row>
    <row r="135" s="158" customFormat="1" ht="21.9" customHeight="1" spans="1:8">
      <c r="A135" s="174">
        <v>1471184</v>
      </c>
      <c r="B135" s="216" t="s">
        <v>153</v>
      </c>
      <c r="C135" s="181">
        <v>43552</v>
      </c>
      <c r="D135" s="178">
        <v>43555</v>
      </c>
      <c r="E135" s="174">
        <v>1</v>
      </c>
      <c r="F135" s="174">
        <v>3</v>
      </c>
      <c r="G135" s="172">
        <f t="shared" si="1"/>
        <v>3</v>
      </c>
      <c r="H135" s="173">
        <v>4500</v>
      </c>
    </row>
    <row r="136" s="158" customFormat="1" ht="21.9" customHeight="1" spans="1:8">
      <c r="A136" s="174">
        <v>1455396</v>
      </c>
      <c r="B136" s="216" t="s">
        <v>154</v>
      </c>
      <c r="C136" s="181">
        <v>43552</v>
      </c>
      <c r="D136" s="178">
        <v>43555</v>
      </c>
      <c r="E136" s="174">
        <v>1</v>
      </c>
      <c r="F136" s="174">
        <v>3</v>
      </c>
      <c r="G136" s="172">
        <f t="shared" si="1"/>
        <v>3</v>
      </c>
      <c r="H136" s="173">
        <v>4500</v>
      </c>
    </row>
    <row r="137" s="158" customFormat="1" ht="21.9" customHeight="1" spans="1:8">
      <c r="A137" s="174">
        <v>1455322</v>
      </c>
      <c r="B137" s="216" t="s">
        <v>155</v>
      </c>
      <c r="C137" s="181">
        <v>43552</v>
      </c>
      <c r="D137" s="178">
        <v>43555</v>
      </c>
      <c r="E137" s="174">
        <v>1</v>
      </c>
      <c r="F137" s="174">
        <v>3</v>
      </c>
      <c r="G137" s="172">
        <f t="shared" si="1"/>
        <v>3</v>
      </c>
      <c r="H137" s="173">
        <v>4500</v>
      </c>
    </row>
    <row r="138" s="158" customFormat="1" ht="21.9" customHeight="1" spans="1:8">
      <c r="A138" s="174">
        <v>1457283</v>
      </c>
      <c r="B138" s="216" t="s">
        <v>156</v>
      </c>
      <c r="C138" s="181">
        <v>43552</v>
      </c>
      <c r="D138" s="178">
        <v>43555</v>
      </c>
      <c r="E138" s="174">
        <v>1</v>
      </c>
      <c r="F138" s="174">
        <v>3</v>
      </c>
      <c r="G138" s="172">
        <f t="shared" si="1"/>
        <v>3</v>
      </c>
      <c r="H138" s="173">
        <v>6900</v>
      </c>
    </row>
    <row r="139" s="158" customFormat="1" ht="21.9" customHeight="1" spans="1:8">
      <c r="A139" s="174">
        <v>1456151</v>
      </c>
      <c r="B139" s="216" t="s">
        <v>157</v>
      </c>
      <c r="C139" s="181">
        <v>43553</v>
      </c>
      <c r="D139" s="178">
        <v>43555</v>
      </c>
      <c r="E139" s="174">
        <v>1</v>
      </c>
      <c r="F139" s="174">
        <v>2</v>
      </c>
      <c r="G139" s="172">
        <f t="shared" si="1"/>
        <v>2</v>
      </c>
      <c r="H139" s="173">
        <v>3000</v>
      </c>
    </row>
    <row r="140" s="158" customFormat="1" ht="21.9" customHeight="1" spans="1:8">
      <c r="A140" s="174">
        <v>1465297</v>
      </c>
      <c r="B140" s="216" t="s">
        <v>158</v>
      </c>
      <c r="C140" s="181">
        <v>43553</v>
      </c>
      <c r="D140" s="178">
        <v>43555</v>
      </c>
      <c r="E140" s="174">
        <v>1</v>
      </c>
      <c r="F140" s="174">
        <v>2</v>
      </c>
      <c r="G140" s="172">
        <f t="shared" si="1"/>
        <v>2</v>
      </c>
      <c r="H140" s="173">
        <v>4900</v>
      </c>
    </row>
    <row r="141" s="158" customFormat="1" ht="21.9" customHeight="1" spans="1:8">
      <c r="A141" s="174">
        <v>1465728</v>
      </c>
      <c r="B141" s="216" t="s">
        <v>159</v>
      </c>
      <c r="C141" s="181">
        <v>43554</v>
      </c>
      <c r="D141" s="178">
        <v>43555</v>
      </c>
      <c r="E141" s="174">
        <v>1</v>
      </c>
      <c r="F141" s="174">
        <v>1</v>
      </c>
      <c r="G141" s="172">
        <f t="shared" si="1"/>
        <v>1</v>
      </c>
      <c r="H141" s="173">
        <v>1500</v>
      </c>
    </row>
    <row r="142" s="158" customFormat="1" ht="21.9" customHeight="1" spans="1:8">
      <c r="A142" s="174">
        <v>1462531</v>
      </c>
      <c r="B142" s="216" t="s">
        <v>160</v>
      </c>
      <c r="C142" s="181">
        <v>43554</v>
      </c>
      <c r="D142" s="178">
        <v>43555</v>
      </c>
      <c r="E142" s="174">
        <v>1</v>
      </c>
      <c r="F142" s="174">
        <v>1</v>
      </c>
      <c r="G142" s="172">
        <f t="shared" si="1"/>
        <v>1</v>
      </c>
      <c r="H142" s="173">
        <v>1500</v>
      </c>
    </row>
    <row r="143" s="159" customFormat="1" ht="21.9" customHeight="1" spans="1:8">
      <c r="A143" s="183"/>
      <c r="B143" s="183"/>
      <c r="C143" s="184"/>
      <c r="D143" s="185" t="s">
        <v>161</v>
      </c>
      <c r="E143" s="185"/>
      <c r="F143" s="185"/>
      <c r="G143" s="186">
        <f>SUM(G7:G142)</f>
        <v>341</v>
      </c>
      <c r="H143" s="187"/>
    </row>
    <row r="144" ht="21.9" customHeight="1" spans="1:9">
      <c r="A144" s="188"/>
      <c r="B144" s="174"/>
      <c r="C144" s="189"/>
      <c r="D144" s="181" t="s">
        <v>162</v>
      </c>
      <c r="E144" s="190"/>
      <c r="F144" s="191"/>
      <c r="G144" s="192">
        <f>SUM(H7:H142)</f>
        <v>569850</v>
      </c>
      <c r="H144" s="193"/>
      <c r="I144" s="182" t="s">
        <v>163</v>
      </c>
    </row>
    <row r="145" ht="21.9" hidden="1" customHeight="1" spans="4:8">
      <c r="D145" s="194" t="s">
        <v>164</v>
      </c>
      <c r="E145" s="194"/>
      <c r="F145" s="194"/>
      <c r="G145" s="195" t="e">
        <f>G144+#REF!</f>
        <v>#REF!</v>
      </c>
      <c r="H145" s="173"/>
    </row>
    <row r="146" ht="21.9" hidden="1" customHeight="1" spans="4:8">
      <c r="D146" s="171"/>
      <c r="E146" s="169"/>
      <c r="F146" s="169"/>
      <c r="G146" s="169"/>
      <c r="H146" s="173"/>
    </row>
    <row r="147" ht="21.9" customHeight="1" spans="4:8">
      <c r="D147" s="194" t="s">
        <v>164</v>
      </c>
      <c r="E147" s="194"/>
      <c r="F147" s="194"/>
      <c r="G147" s="196">
        <f>G144</f>
        <v>569850</v>
      </c>
      <c r="H147" s="197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158" t="s">
        <v>165</v>
      </c>
      <c r="H154" s="161">
        <v>-244500</v>
      </c>
    </row>
    <row r="155" ht="21.9" customHeight="1" spans="2:8">
      <c r="B155" s="198" t="s">
        <v>166</v>
      </c>
      <c r="C155" s="199" t="s">
        <v>167</v>
      </c>
      <c r="D155" s="200"/>
      <c r="E155" s="200"/>
      <c r="F155" s="200"/>
      <c r="G155" s="158" t="s">
        <v>168</v>
      </c>
      <c r="H155" s="161">
        <f>G147+H154</f>
        <v>325350</v>
      </c>
    </row>
    <row r="156" ht="21.9" hidden="1" customHeight="1" spans="2:6">
      <c r="B156" s="201"/>
      <c r="C156" s="201"/>
      <c r="D156" s="200"/>
      <c r="E156" s="200"/>
      <c r="F156" s="200"/>
    </row>
    <row r="157" ht="21.9" hidden="1" customHeight="1" spans="2:6">
      <c r="B157" s="201"/>
      <c r="C157" s="201"/>
      <c r="D157" s="200"/>
      <c r="E157" s="200"/>
      <c r="F157" s="200"/>
    </row>
    <row r="158" ht="21.9" hidden="1" customHeight="1" spans="2:6">
      <c r="B158" s="201"/>
      <c r="C158" s="201"/>
      <c r="D158" s="200"/>
      <c r="E158" s="200"/>
      <c r="F158" s="200"/>
    </row>
    <row r="159" ht="21.9" hidden="1" customHeight="1" spans="2:6">
      <c r="B159" s="201"/>
      <c r="C159" s="201"/>
      <c r="D159" s="200"/>
      <c r="E159" s="200"/>
      <c r="F159" s="200"/>
    </row>
    <row r="160" ht="21.9" customHeight="1" spans="2:6">
      <c r="B160" s="198" t="s">
        <v>169</v>
      </c>
      <c r="C160" s="199" t="s">
        <v>170</v>
      </c>
      <c r="D160" s="199"/>
      <c r="E160" s="200"/>
      <c r="F160" s="200"/>
    </row>
    <row r="161" ht="21.9" hidden="1" customHeight="1" spans="2:6">
      <c r="B161" s="201"/>
      <c r="C161" s="201"/>
      <c r="D161" s="200"/>
      <c r="E161" s="200"/>
      <c r="F161" s="200"/>
    </row>
    <row r="162" ht="21.9" hidden="1" customHeight="1" spans="2:6">
      <c r="B162" s="201"/>
      <c r="C162" s="201"/>
      <c r="D162" s="200"/>
      <c r="E162" s="200"/>
      <c r="F162" s="200"/>
    </row>
    <row r="163" ht="21.9" hidden="1" customHeight="1" spans="2:6">
      <c r="B163" s="201"/>
      <c r="C163" s="201"/>
      <c r="D163" s="200"/>
      <c r="E163" s="200"/>
      <c r="F163" s="200"/>
    </row>
    <row r="164" ht="21.9" hidden="1" customHeight="1" spans="2:6">
      <c r="B164" s="201"/>
      <c r="C164" s="201"/>
      <c r="D164" s="200"/>
      <c r="E164" s="200"/>
      <c r="F164" s="200"/>
    </row>
    <row r="165" ht="21.9" customHeight="1" spans="2:6">
      <c r="B165" s="198" t="s">
        <v>171</v>
      </c>
      <c r="C165" s="199" t="s">
        <v>172</v>
      </c>
      <c r="D165" s="200"/>
      <c r="E165" s="200"/>
      <c r="F165" s="200"/>
    </row>
    <row r="166" ht="21.9" hidden="1" customHeight="1" spans="2:6">
      <c r="B166" s="201"/>
      <c r="C166" s="201"/>
      <c r="D166" s="200"/>
      <c r="E166" s="200"/>
      <c r="F166" s="200"/>
    </row>
    <row r="167" ht="21.9" hidden="1" customHeight="1" spans="2:6">
      <c r="B167" s="201"/>
      <c r="C167" s="201"/>
      <c r="D167" s="200"/>
      <c r="E167" s="200"/>
      <c r="F167" s="200"/>
    </row>
    <row r="168" ht="21.9" customHeight="1" spans="2:6">
      <c r="B168" s="198" t="s">
        <v>173</v>
      </c>
      <c r="C168" s="199" t="s">
        <v>174</v>
      </c>
      <c r="D168" s="200"/>
      <c r="E168" s="200"/>
      <c r="F168" s="200"/>
    </row>
    <row r="169" ht="21.9" customHeight="1" spans="2:6">
      <c r="B169" s="198" t="s">
        <v>175</v>
      </c>
      <c r="C169" s="199" t="s">
        <v>176</v>
      </c>
      <c r="D169" s="199"/>
      <c r="E169" s="202"/>
      <c r="F169" s="200"/>
    </row>
    <row r="170" ht="23.25" spans="2:6">
      <c r="B170" s="198" t="s">
        <v>177</v>
      </c>
      <c r="C170" s="199" t="s">
        <v>178</v>
      </c>
      <c r="D170" s="200"/>
      <c r="E170" s="200"/>
      <c r="F170" s="200"/>
    </row>
    <row r="171" ht="23.25" spans="2:6">
      <c r="B171" s="198" t="s">
        <v>179</v>
      </c>
      <c r="C171" s="199" t="s">
        <v>180</v>
      </c>
      <c r="D171" s="200"/>
      <c r="E171" s="200"/>
      <c r="F171" s="200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150" t="s">
        <v>17</v>
      </c>
      <c r="B1" s="150" t="s">
        <v>18</v>
      </c>
      <c r="C1" s="150" t="s">
        <v>19</v>
      </c>
      <c r="D1" s="150" t="s">
        <v>20</v>
      </c>
      <c r="E1" s="150" t="s">
        <v>21</v>
      </c>
      <c r="F1" s="150" t="s">
        <v>22</v>
      </c>
      <c r="G1" s="150" t="s">
        <v>23</v>
      </c>
      <c r="H1" s="150" t="s">
        <v>24</v>
      </c>
    </row>
    <row r="2" spans="1:8">
      <c r="A2" s="151">
        <v>1452351</v>
      </c>
      <c r="B2" s="151" t="s">
        <v>181</v>
      </c>
      <c r="C2" s="152">
        <v>43553</v>
      </c>
      <c r="D2" s="152">
        <v>43556</v>
      </c>
      <c r="E2" s="151">
        <v>1</v>
      </c>
      <c r="F2" s="151">
        <v>3</v>
      </c>
      <c r="G2" s="151">
        <v>3</v>
      </c>
      <c r="H2" s="153">
        <v>4500</v>
      </c>
    </row>
    <row r="3" spans="1:8">
      <c r="A3" s="151">
        <v>1456927</v>
      </c>
      <c r="B3" s="151" t="s">
        <v>182</v>
      </c>
      <c r="C3" s="152">
        <v>43554</v>
      </c>
      <c r="D3" s="152">
        <v>43556</v>
      </c>
      <c r="E3" s="151">
        <v>1</v>
      </c>
      <c r="F3" s="151">
        <v>2</v>
      </c>
      <c r="G3" s="151">
        <v>2</v>
      </c>
      <c r="H3" s="153">
        <v>3000</v>
      </c>
    </row>
    <row r="4" spans="1:8">
      <c r="A4" s="151">
        <v>1454885</v>
      </c>
      <c r="B4" s="151" t="s">
        <v>183</v>
      </c>
      <c r="C4" s="152">
        <v>43555</v>
      </c>
      <c r="D4" s="152">
        <v>43556</v>
      </c>
      <c r="E4" s="151">
        <v>1</v>
      </c>
      <c r="F4" s="151">
        <v>1</v>
      </c>
      <c r="G4" s="151">
        <v>1</v>
      </c>
      <c r="H4" s="153">
        <v>2450</v>
      </c>
    </row>
    <row r="5" spans="1:8">
      <c r="A5" s="151">
        <v>1462490</v>
      </c>
      <c r="B5" s="151" t="s">
        <v>184</v>
      </c>
      <c r="C5" s="152">
        <v>43555</v>
      </c>
      <c r="D5" s="152">
        <v>43556</v>
      </c>
      <c r="E5" s="151">
        <v>1</v>
      </c>
      <c r="F5" s="151">
        <v>1</v>
      </c>
      <c r="G5" s="151">
        <v>1</v>
      </c>
      <c r="H5" s="153">
        <v>1500</v>
      </c>
    </row>
    <row r="6" spans="1:8">
      <c r="A6" s="151">
        <v>1471136</v>
      </c>
      <c r="B6" s="151" t="s">
        <v>185</v>
      </c>
      <c r="C6" s="152">
        <v>43554</v>
      </c>
      <c r="D6" s="152">
        <v>43557</v>
      </c>
      <c r="E6" s="151">
        <v>1</v>
      </c>
      <c r="F6" s="151">
        <v>3</v>
      </c>
      <c r="G6" s="151">
        <v>3</v>
      </c>
      <c r="H6" s="153">
        <v>4500</v>
      </c>
    </row>
    <row r="7" spans="1:8">
      <c r="A7" s="151">
        <v>1455602</v>
      </c>
      <c r="B7" s="151" t="s">
        <v>186</v>
      </c>
      <c r="C7" s="152">
        <v>43553</v>
      </c>
      <c r="D7" s="152">
        <v>43557</v>
      </c>
      <c r="E7" s="151">
        <v>2</v>
      </c>
      <c r="F7" s="151">
        <v>4</v>
      </c>
      <c r="G7" s="151">
        <v>8</v>
      </c>
      <c r="H7" s="153">
        <v>12000</v>
      </c>
    </row>
    <row r="8" spans="1:8">
      <c r="A8" s="151">
        <v>1448466</v>
      </c>
      <c r="B8" s="151" t="s">
        <v>187</v>
      </c>
      <c r="C8" s="152">
        <v>43556</v>
      </c>
      <c r="D8" s="152">
        <v>43558</v>
      </c>
      <c r="E8" s="151">
        <v>2</v>
      </c>
      <c r="F8" s="151">
        <v>2</v>
      </c>
      <c r="G8" s="151">
        <v>4</v>
      </c>
      <c r="H8" s="153">
        <v>6000</v>
      </c>
    </row>
    <row r="9" spans="1:8">
      <c r="A9" s="151">
        <v>1464425</v>
      </c>
      <c r="B9" s="151" t="s">
        <v>188</v>
      </c>
      <c r="C9" s="152">
        <v>43556</v>
      </c>
      <c r="D9" s="152">
        <v>43558</v>
      </c>
      <c r="E9" s="151">
        <v>1</v>
      </c>
      <c r="F9" s="151">
        <v>2</v>
      </c>
      <c r="G9" s="151">
        <v>2</v>
      </c>
      <c r="H9" s="153">
        <v>3000</v>
      </c>
    </row>
    <row r="10" spans="1:8">
      <c r="A10" s="151">
        <v>1448486</v>
      </c>
      <c r="B10" s="151" t="s">
        <v>189</v>
      </c>
      <c r="C10" s="152">
        <v>43556</v>
      </c>
      <c r="D10" s="152">
        <v>43558</v>
      </c>
      <c r="E10" s="151">
        <v>1</v>
      </c>
      <c r="F10" s="151">
        <v>2</v>
      </c>
      <c r="G10" s="151">
        <v>2</v>
      </c>
      <c r="H10" s="153">
        <v>3000</v>
      </c>
    </row>
    <row r="11" spans="1:8">
      <c r="A11" s="151">
        <v>1459537</v>
      </c>
      <c r="B11" s="151" t="s">
        <v>190</v>
      </c>
      <c r="C11" s="152">
        <v>43554</v>
      </c>
      <c r="D11" s="152">
        <v>43558</v>
      </c>
      <c r="E11" s="151">
        <v>2</v>
      </c>
      <c r="F11" s="151">
        <v>4</v>
      </c>
      <c r="G11" s="151">
        <v>8</v>
      </c>
      <c r="H11" s="153">
        <v>12000</v>
      </c>
    </row>
    <row r="12" spans="1:8">
      <c r="A12" s="151">
        <v>1447807</v>
      </c>
      <c r="B12" s="151" t="s">
        <v>191</v>
      </c>
      <c r="C12" s="152">
        <v>43558</v>
      </c>
      <c r="D12" s="152">
        <v>43559</v>
      </c>
      <c r="E12" s="151">
        <v>1</v>
      </c>
      <c r="F12" s="151">
        <v>1</v>
      </c>
      <c r="G12" s="151">
        <v>1</v>
      </c>
      <c r="H12" s="153">
        <v>1500</v>
      </c>
    </row>
    <row r="13" spans="1:8">
      <c r="A13" s="151">
        <v>1442095</v>
      </c>
      <c r="B13" s="151" t="s">
        <v>192</v>
      </c>
      <c r="C13" s="152">
        <v>43557</v>
      </c>
      <c r="D13" s="152">
        <v>43559</v>
      </c>
      <c r="E13" s="151">
        <v>1</v>
      </c>
      <c r="F13" s="151">
        <v>2</v>
      </c>
      <c r="G13" s="151">
        <v>2</v>
      </c>
      <c r="H13" s="153">
        <v>3000</v>
      </c>
    </row>
    <row r="14" spans="1:8">
      <c r="A14" s="151">
        <v>1452735</v>
      </c>
      <c r="B14" s="151" t="s">
        <v>193</v>
      </c>
      <c r="C14" s="152">
        <v>43558</v>
      </c>
      <c r="D14" s="152">
        <v>43559</v>
      </c>
      <c r="E14" s="151">
        <v>3</v>
      </c>
      <c r="F14" s="151">
        <v>1</v>
      </c>
      <c r="G14" s="151">
        <v>3</v>
      </c>
      <c r="H14" s="153">
        <v>4500</v>
      </c>
    </row>
    <row r="15" spans="1:8">
      <c r="A15" s="151">
        <v>1474951</v>
      </c>
      <c r="B15" s="151" t="s">
        <v>194</v>
      </c>
      <c r="C15" s="152">
        <v>43558</v>
      </c>
      <c r="D15" s="152">
        <v>43559</v>
      </c>
      <c r="E15" s="151">
        <v>1</v>
      </c>
      <c r="F15" s="151">
        <v>1</v>
      </c>
      <c r="G15" s="151">
        <v>1</v>
      </c>
      <c r="H15" s="153">
        <v>1500</v>
      </c>
    </row>
    <row r="16" spans="1:8">
      <c r="A16" s="151">
        <v>1471840</v>
      </c>
      <c r="B16" s="151" t="s">
        <v>195</v>
      </c>
      <c r="C16" s="152">
        <v>43556</v>
      </c>
      <c r="D16" s="152">
        <v>43559</v>
      </c>
      <c r="E16" s="151">
        <v>1</v>
      </c>
      <c r="F16" s="151">
        <v>3</v>
      </c>
      <c r="G16" s="151">
        <v>3</v>
      </c>
      <c r="H16" s="153">
        <v>4500</v>
      </c>
    </row>
    <row r="17" spans="1:8">
      <c r="A17" s="151">
        <v>1447808</v>
      </c>
      <c r="B17" s="151" t="s">
        <v>196</v>
      </c>
      <c r="C17" s="152">
        <v>43559</v>
      </c>
      <c r="D17" s="152">
        <v>43560</v>
      </c>
      <c r="E17" s="151">
        <v>1</v>
      </c>
      <c r="F17" s="151">
        <v>1</v>
      </c>
      <c r="G17" s="151">
        <v>1</v>
      </c>
      <c r="H17" s="153">
        <v>5500</v>
      </c>
    </row>
    <row r="18" spans="1:8">
      <c r="A18" s="151">
        <v>1464427</v>
      </c>
      <c r="B18" s="151" t="s">
        <v>197</v>
      </c>
      <c r="C18" s="152">
        <v>43558</v>
      </c>
      <c r="D18" s="152">
        <v>43560</v>
      </c>
      <c r="E18" s="151">
        <v>1</v>
      </c>
      <c r="F18" s="151">
        <v>2</v>
      </c>
      <c r="G18" s="151">
        <v>2</v>
      </c>
      <c r="H18" s="153">
        <v>3000</v>
      </c>
    </row>
    <row r="19" spans="1:8">
      <c r="A19" s="151">
        <v>1468483</v>
      </c>
      <c r="B19" s="151" t="s">
        <v>198</v>
      </c>
      <c r="C19" s="152">
        <v>43558</v>
      </c>
      <c r="D19" s="152">
        <v>43560</v>
      </c>
      <c r="E19" s="151">
        <v>1</v>
      </c>
      <c r="F19" s="151">
        <v>2</v>
      </c>
      <c r="G19" s="151">
        <v>2</v>
      </c>
      <c r="H19" s="153">
        <v>4900</v>
      </c>
    </row>
    <row r="20" spans="1:8">
      <c r="A20" s="151">
        <v>1462215</v>
      </c>
      <c r="B20" s="151" t="s">
        <v>199</v>
      </c>
      <c r="C20" s="152">
        <v>43558</v>
      </c>
      <c r="D20" s="152">
        <v>43560</v>
      </c>
      <c r="E20" s="151">
        <v>1</v>
      </c>
      <c r="F20" s="151">
        <v>2</v>
      </c>
      <c r="G20" s="151">
        <v>2</v>
      </c>
      <c r="H20" s="153">
        <v>3000</v>
      </c>
    </row>
    <row r="21" spans="1:8">
      <c r="A21" s="151">
        <v>1475058</v>
      </c>
      <c r="B21" s="151" t="s">
        <v>200</v>
      </c>
      <c r="C21" s="152">
        <v>43559</v>
      </c>
      <c r="D21" s="152">
        <v>43560</v>
      </c>
      <c r="E21" s="151">
        <v>1</v>
      </c>
      <c r="F21" s="151">
        <v>1</v>
      </c>
      <c r="G21" s="151">
        <v>1</v>
      </c>
      <c r="H21" s="153">
        <v>1500</v>
      </c>
    </row>
    <row r="22" spans="1:8">
      <c r="A22" s="151">
        <v>1446017</v>
      </c>
      <c r="B22" s="151" t="s">
        <v>201</v>
      </c>
      <c r="C22" s="152">
        <v>43557</v>
      </c>
      <c r="D22" s="152">
        <v>43561</v>
      </c>
      <c r="E22" s="151">
        <v>1</v>
      </c>
      <c r="F22" s="151">
        <v>4</v>
      </c>
      <c r="G22" s="151">
        <v>4</v>
      </c>
      <c r="H22" s="153">
        <v>6000</v>
      </c>
    </row>
    <row r="23" spans="1:8">
      <c r="A23" s="151">
        <v>1446015</v>
      </c>
      <c r="B23" s="151" t="s">
        <v>202</v>
      </c>
      <c r="C23" s="152">
        <v>43557</v>
      </c>
      <c r="D23" s="152">
        <v>43561</v>
      </c>
      <c r="E23" s="151">
        <v>1</v>
      </c>
      <c r="F23" s="151">
        <v>4</v>
      </c>
      <c r="G23" s="151">
        <v>4</v>
      </c>
      <c r="H23" s="153">
        <v>6000</v>
      </c>
    </row>
    <row r="24" spans="1:8">
      <c r="A24" s="151">
        <v>1466642</v>
      </c>
      <c r="B24" s="151" t="s">
        <v>203</v>
      </c>
      <c r="C24" s="152">
        <v>43557</v>
      </c>
      <c r="D24" s="152">
        <v>43561</v>
      </c>
      <c r="E24" s="151">
        <v>1</v>
      </c>
      <c r="F24" s="151">
        <v>4</v>
      </c>
      <c r="G24" s="151">
        <v>4</v>
      </c>
      <c r="H24" s="153">
        <v>6000</v>
      </c>
    </row>
    <row r="25" spans="1:8">
      <c r="A25" s="151">
        <v>1449159</v>
      </c>
      <c r="B25" s="151" t="s">
        <v>204</v>
      </c>
      <c r="C25" s="152">
        <v>43558</v>
      </c>
      <c r="D25" s="152">
        <v>43562</v>
      </c>
      <c r="E25" s="151">
        <v>1</v>
      </c>
      <c r="F25" s="151">
        <v>4</v>
      </c>
      <c r="G25" s="151">
        <v>4</v>
      </c>
      <c r="H25" s="153">
        <v>9800</v>
      </c>
    </row>
    <row r="26" spans="1:8">
      <c r="A26" s="151">
        <v>1475919</v>
      </c>
      <c r="B26" s="151" t="s">
        <v>205</v>
      </c>
      <c r="C26" s="152">
        <v>43561</v>
      </c>
      <c r="D26" s="152">
        <v>43562</v>
      </c>
      <c r="E26" s="151">
        <v>1</v>
      </c>
      <c r="F26" s="151">
        <v>1</v>
      </c>
      <c r="G26" s="151">
        <v>1</v>
      </c>
      <c r="H26" s="153">
        <v>1500</v>
      </c>
    </row>
    <row r="27" spans="1:8">
      <c r="A27" s="151">
        <v>1462995</v>
      </c>
      <c r="B27" s="151" t="s">
        <v>206</v>
      </c>
      <c r="C27" s="152">
        <v>43561</v>
      </c>
      <c r="D27" s="152">
        <v>43564</v>
      </c>
      <c r="E27" s="151">
        <v>1</v>
      </c>
      <c r="F27" s="151">
        <v>3</v>
      </c>
      <c r="G27" s="151">
        <v>3</v>
      </c>
      <c r="H27" s="153">
        <v>7350</v>
      </c>
    </row>
    <row r="28" spans="1:8">
      <c r="A28" s="151">
        <v>1463004</v>
      </c>
      <c r="B28" s="151" t="s">
        <v>207</v>
      </c>
      <c r="C28" s="152">
        <v>43561</v>
      </c>
      <c r="D28" s="152">
        <v>43564</v>
      </c>
      <c r="E28" s="151">
        <v>1</v>
      </c>
      <c r="F28" s="151">
        <v>3</v>
      </c>
      <c r="G28" s="151">
        <v>3</v>
      </c>
      <c r="H28" s="153">
        <v>7350</v>
      </c>
    </row>
    <row r="29" spans="1:8">
      <c r="A29" s="151">
        <v>1462993</v>
      </c>
      <c r="B29" s="151" t="s">
        <v>208</v>
      </c>
      <c r="C29" s="152">
        <v>43561</v>
      </c>
      <c r="D29" s="152">
        <v>43564</v>
      </c>
      <c r="E29" s="151">
        <v>1</v>
      </c>
      <c r="F29" s="151">
        <v>3</v>
      </c>
      <c r="G29" s="151">
        <v>3</v>
      </c>
      <c r="H29" s="153">
        <v>7350</v>
      </c>
    </row>
    <row r="30" spans="1:8">
      <c r="A30" s="151">
        <v>1477799</v>
      </c>
      <c r="B30" s="151" t="s">
        <v>209</v>
      </c>
      <c r="C30" s="152">
        <v>43563</v>
      </c>
      <c r="D30" s="152">
        <v>43565</v>
      </c>
      <c r="E30" s="151">
        <v>1</v>
      </c>
      <c r="F30" s="151">
        <v>2</v>
      </c>
      <c r="G30" s="151">
        <v>2</v>
      </c>
      <c r="H30" s="153">
        <v>3000</v>
      </c>
    </row>
    <row r="31" spans="1:8">
      <c r="A31" s="151">
        <v>1451139</v>
      </c>
      <c r="B31" s="151" t="s">
        <v>210</v>
      </c>
      <c r="C31" s="152">
        <v>43564</v>
      </c>
      <c r="D31" s="152">
        <v>43566</v>
      </c>
      <c r="E31" s="151">
        <v>2</v>
      </c>
      <c r="F31" s="151">
        <v>2</v>
      </c>
      <c r="G31" s="151">
        <v>4</v>
      </c>
      <c r="H31" s="153">
        <v>6000</v>
      </c>
    </row>
    <row r="32" spans="1:8">
      <c r="A32" s="151">
        <v>1478805</v>
      </c>
      <c r="B32" s="151" t="s">
        <v>211</v>
      </c>
      <c r="C32" s="152">
        <v>43565</v>
      </c>
      <c r="D32" s="152">
        <v>43566</v>
      </c>
      <c r="E32" s="151">
        <v>1</v>
      </c>
      <c r="F32" s="151">
        <v>1</v>
      </c>
      <c r="G32" s="151">
        <v>1</v>
      </c>
      <c r="H32" s="153">
        <v>1500</v>
      </c>
    </row>
    <row r="33" spans="1:8">
      <c r="A33" s="151">
        <v>1477802</v>
      </c>
      <c r="B33" s="151" t="s">
        <v>212</v>
      </c>
      <c r="C33" s="152">
        <v>43563</v>
      </c>
      <c r="D33" s="152">
        <v>43566</v>
      </c>
      <c r="E33" s="151">
        <v>1</v>
      </c>
      <c r="F33" s="151">
        <v>3</v>
      </c>
      <c r="G33" s="151">
        <v>3</v>
      </c>
      <c r="H33" s="153">
        <v>4500</v>
      </c>
    </row>
    <row r="34" spans="1:8">
      <c r="A34" s="151">
        <v>1455353</v>
      </c>
      <c r="B34" s="151" t="s">
        <v>213</v>
      </c>
      <c r="C34" s="152">
        <v>43564</v>
      </c>
      <c r="D34" s="152">
        <v>43567</v>
      </c>
      <c r="E34" s="151">
        <v>1</v>
      </c>
      <c r="F34" s="151">
        <v>3</v>
      </c>
      <c r="G34" s="151">
        <v>3</v>
      </c>
      <c r="H34" s="153">
        <v>4500</v>
      </c>
    </row>
    <row r="35" spans="1:8">
      <c r="A35" s="151">
        <v>1455581</v>
      </c>
      <c r="B35" s="151" t="s">
        <v>214</v>
      </c>
      <c r="C35" s="152">
        <v>43564</v>
      </c>
      <c r="D35" s="152">
        <v>43567</v>
      </c>
      <c r="E35" s="151">
        <v>1</v>
      </c>
      <c r="F35" s="151">
        <v>3</v>
      </c>
      <c r="G35" s="151">
        <v>3</v>
      </c>
      <c r="H35" s="153">
        <v>7350</v>
      </c>
    </row>
    <row r="36" spans="1:8">
      <c r="A36" s="151">
        <v>1475790</v>
      </c>
      <c r="B36" s="151" t="s">
        <v>215</v>
      </c>
      <c r="C36" s="152">
        <v>43564</v>
      </c>
      <c r="D36" s="152">
        <v>43567</v>
      </c>
      <c r="E36" s="151">
        <v>1</v>
      </c>
      <c r="F36" s="151">
        <v>3</v>
      </c>
      <c r="G36" s="151">
        <v>3</v>
      </c>
      <c r="H36" s="153">
        <v>4500</v>
      </c>
    </row>
    <row r="37" spans="1:8">
      <c r="A37" s="151">
        <v>1468673</v>
      </c>
      <c r="B37" s="151" t="s">
        <v>216</v>
      </c>
      <c r="C37" s="152">
        <v>43569</v>
      </c>
      <c r="D37" s="152">
        <v>43570</v>
      </c>
      <c r="E37" s="151">
        <v>1</v>
      </c>
      <c r="F37" s="151">
        <v>1</v>
      </c>
      <c r="G37" s="151">
        <v>1</v>
      </c>
      <c r="H37" s="153">
        <v>1500</v>
      </c>
    </row>
    <row r="38" spans="1:8">
      <c r="A38" s="151">
        <v>1465992</v>
      </c>
      <c r="B38" s="151" t="s">
        <v>217</v>
      </c>
      <c r="C38" s="152">
        <v>43569</v>
      </c>
      <c r="D38" s="152">
        <v>43571</v>
      </c>
      <c r="E38" s="151">
        <v>1</v>
      </c>
      <c r="F38" s="151">
        <v>2</v>
      </c>
      <c r="G38" s="151">
        <v>2</v>
      </c>
      <c r="H38" s="153">
        <v>3000</v>
      </c>
    </row>
    <row r="39" spans="1:8">
      <c r="A39" s="151">
        <v>1465332</v>
      </c>
      <c r="B39" s="151" t="s">
        <v>218</v>
      </c>
      <c r="C39" s="152">
        <v>43569</v>
      </c>
      <c r="D39" s="152">
        <v>43571</v>
      </c>
      <c r="E39" s="151">
        <v>1</v>
      </c>
      <c r="F39" s="151">
        <v>2</v>
      </c>
      <c r="G39" s="151">
        <v>2</v>
      </c>
      <c r="H39" s="153">
        <v>3000</v>
      </c>
    </row>
    <row r="40" spans="1:8">
      <c r="A40" s="151">
        <v>1465257</v>
      </c>
      <c r="B40" s="151" t="s">
        <v>219</v>
      </c>
      <c r="C40" s="152">
        <v>43569</v>
      </c>
      <c r="D40" s="152">
        <v>43571</v>
      </c>
      <c r="E40" s="151">
        <v>1</v>
      </c>
      <c r="F40" s="151">
        <v>2</v>
      </c>
      <c r="G40" s="151">
        <v>2</v>
      </c>
      <c r="H40" s="153">
        <v>3000</v>
      </c>
    </row>
    <row r="41" spans="1:8">
      <c r="A41" s="151">
        <v>1465328</v>
      </c>
      <c r="B41" s="151" t="s">
        <v>220</v>
      </c>
      <c r="C41" s="152">
        <v>43569</v>
      </c>
      <c r="D41" s="152">
        <v>43571</v>
      </c>
      <c r="E41" s="151">
        <v>1</v>
      </c>
      <c r="F41" s="151">
        <v>2</v>
      </c>
      <c r="G41" s="151">
        <v>2</v>
      </c>
      <c r="H41" s="153">
        <v>3000</v>
      </c>
    </row>
    <row r="42" spans="1:8">
      <c r="A42" s="151">
        <v>1480513</v>
      </c>
      <c r="B42" s="151" t="s">
        <v>221</v>
      </c>
      <c r="C42" s="152">
        <v>43569</v>
      </c>
      <c r="D42" s="152">
        <v>43571</v>
      </c>
      <c r="E42" s="151">
        <v>1</v>
      </c>
      <c r="F42" s="151">
        <v>2</v>
      </c>
      <c r="G42" s="151">
        <v>2</v>
      </c>
      <c r="H42" s="153">
        <v>3000</v>
      </c>
    </row>
    <row r="43" spans="1:8">
      <c r="A43" s="151">
        <v>1448197</v>
      </c>
      <c r="B43" s="151" t="s">
        <v>222</v>
      </c>
      <c r="C43" s="152">
        <v>43570</v>
      </c>
      <c r="D43" s="152">
        <v>43571</v>
      </c>
      <c r="E43" s="151">
        <v>2</v>
      </c>
      <c r="F43" s="151">
        <v>1</v>
      </c>
      <c r="G43" s="151">
        <v>2</v>
      </c>
      <c r="H43" s="153">
        <v>3000</v>
      </c>
    </row>
    <row r="44" spans="1:8">
      <c r="A44" s="151">
        <v>1466263</v>
      </c>
      <c r="B44" s="151" t="s">
        <v>223</v>
      </c>
      <c r="C44" s="152">
        <v>43568</v>
      </c>
      <c r="D44" s="152">
        <v>43571</v>
      </c>
      <c r="E44" s="151">
        <v>3</v>
      </c>
      <c r="F44" s="151">
        <v>3</v>
      </c>
      <c r="G44" s="151">
        <v>9</v>
      </c>
      <c r="H44" s="153">
        <v>13500</v>
      </c>
    </row>
    <row r="45" spans="1:8">
      <c r="A45" s="151">
        <v>1471363</v>
      </c>
      <c r="B45" s="151" t="s">
        <v>224</v>
      </c>
      <c r="C45" s="152">
        <v>43568</v>
      </c>
      <c r="D45" s="152">
        <v>43571</v>
      </c>
      <c r="E45" s="151">
        <v>3</v>
      </c>
      <c r="F45" s="151">
        <v>3</v>
      </c>
      <c r="G45" s="151">
        <v>9</v>
      </c>
      <c r="H45" s="153">
        <v>13500</v>
      </c>
    </row>
    <row r="46" spans="1:8">
      <c r="A46" s="151">
        <v>1475386</v>
      </c>
      <c r="B46" s="151" t="s">
        <v>225</v>
      </c>
      <c r="C46" s="152">
        <v>43564</v>
      </c>
      <c r="D46" s="152">
        <v>43571</v>
      </c>
      <c r="E46" s="151">
        <v>1</v>
      </c>
      <c r="F46" s="151">
        <v>7</v>
      </c>
      <c r="G46" s="151">
        <v>7</v>
      </c>
      <c r="H46" s="153">
        <v>10500</v>
      </c>
    </row>
    <row r="47" spans="1:8">
      <c r="A47" s="151">
        <v>1474262</v>
      </c>
      <c r="B47" s="151" t="s">
        <v>226</v>
      </c>
      <c r="C47" s="152">
        <v>43568</v>
      </c>
      <c r="D47" s="152">
        <v>43571</v>
      </c>
      <c r="E47" s="151">
        <v>1</v>
      </c>
      <c r="F47" s="151">
        <v>3</v>
      </c>
      <c r="G47" s="151">
        <v>3</v>
      </c>
      <c r="H47" s="153">
        <v>4500</v>
      </c>
    </row>
    <row r="48" spans="1:8">
      <c r="A48" s="151">
        <v>1467189</v>
      </c>
      <c r="B48" s="151" t="s">
        <v>227</v>
      </c>
      <c r="C48" s="152">
        <v>43569</v>
      </c>
      <c r="D48" s="152">
        <v>43572</v>
      </c>
      <c r="E48" s="151">
        <v>1</v>
      </c>
      <c r="F48" s="151">
        <v>3</v>
      </c>
      <c r="G48" s="151">
        <v>3</v>
      </c>
      <c r="H48" s="153">
        <v>4500</v>
      </c>
    </row>
    <row r="49" spans="1:8">
      <c r="A49" s="151">
        <v>1459272</v>
      </c>
      <c r="B49" s="151" t="s">
        <v>228</v>
      </c>
      <c r="C49" s="152">
        <v>43571</v>
      </c>
      <c r="D49" s="152">
        <v>43572</v>
      </c>
      <c r="E49" s="151">
        <v>2</v>
      </c>
      <c r="F49" s="151">
        <v>1</v>
      </c>
      <c r="G49" s="151">
        <v>2</v>
      </c>
      <c r="H49" s="153">
        <v>3000</v>
      </c>
    </row>
    <row r="50" spans="1:8">
      <c r="A50" s="151">
        <v>1464463</v>
      </c>
      <c r="B50" s="151" t="s">
        <v>229</v>
      </c>
      <c r="C50" s="152">
        <v>43570</v>
      </c>
      <c r="D50" s="152">
        <v>43572</v>
      </c>
      <c r="E50" s="151">
        <v>1</v>
      </c>
      <c r="F50" s="151">
        <v>2</v>
      </c>
      <c r="G50" s="151">
        <v>2</v>
      </c>
      <c r="H50" s="153">
        <v>3000</v>
      </c>
    </row>
    <row r="51" spans="1:8">
      <c r="A51" s="151">
        <v>1467225</v>
      </c>
      <c r="B51" s="151" t="s">
        <v>230</v>
      </c>
      <c r="C51" s="152">
        <v>43569</v>
      </c>
      <c r="D51" s="152">
        <v>43572</v>
      </c>
      <c r="E51" s="151">
        <v>1</v>
      </c>
      <c r="F51" s="151">
        <v>3</v>
      </c>
      <c r="G51" s="151">
        <v>3</v>
      </c>
      <c r="H51" s="153">
        <v>4500</v>
      </c>
    </row>
    <row r="52" spans="1:8">
      <c r="A52" s="151">
        <v>1471028</v>
      </c>
      <c r="B52" s="151" t="s">
        <v>231</v>
      </c>
      <c r="C52" s="152">
        <v>43572</v>
      </c>
      <c r="D52" s="152">
        <v>43574</v>
      </c>
      <c r="E52" s="151">
        <v>2</v>
      </c>
      <c r="F52" s="151">
        <v>2</v>
      </c>
      <c r="G52" s="151">
        <v>4</v>
      </c>
      <c r="H52" s="153">
        <v>6000</v>
      </c>
    </row>
    <row r="53" spans="1:8">
      <c r="A53" s="151">
        <v>1470416</v>
      </c>
      <c r="B53" s="151" t="s">
        <v>232</v>
      </c>
      <c r="C53" s="152">
        <v>43570</v>
      </c>
      <c r="D53" s="152">
        <v>43574</v>
      </c>
      <c r="E53" s="151">
        <v>4</v>
      </c>
      <c r="F53" s="151">
        <v>4</v>
      </c>
      <c r="G53" s="151">
        <v>16</v>
      </c>
      <c r="H53" s="153">
        <v>24000</v>
      </c>
    </row>
    <row r="54" spans="1:8">
      <c r="A54" s="151">
        <v>1482383</v>
      </c>
      <c r="B54" s="151" t="s">
        <v>233</v>
      </c>
      <c r="C54" s="152">
        <v>43571</v>
      </c>
      <c r="D54" s="152">
        <v>43575</v>
      </c>
      <c r="E54" s="151">
        <v>1</v>
      </c>
      <c r="F54" s="151">
        <v>4</v>
      </c>
      <c r="G54" s="151">
        <v>4</v>
      </c>
      <c r="H54" s="153">
        <v>6000</v>
      </c>
    </row>
    <row r="55" spans="1:8">
      <c r="A55" s="151">
        <v>1473909</v>
      </c>
      <c r="B55" s="151" t="s">
        <v>234</v>
      </c>
      <c r="C55" s="152">
        <v>43573</v>
      </c>
      <c r="D55" s="152">
        <v>43576</v>
      </c>
      <c r="E55" s="151">
        <v>1</v>
      </c>
      <c r="F55" s="151">
        <v>3</v>
      </c>
      <c r="G55" s="151">
        <v>3</v>
      </c>
      <c r="H55" s="153">
        <v>4500</v>
      </c>
    </row>
    <row r="56" spans="1:8">
      <c r="A56" s="151">
        <v>1467811</v>
      </c>
      <c r="B56" s="151" t="s">
        <v>235</v>
      </c>
      <c r="C56" s="152">
        <v>43574</v>
      </c>
      <c r="D56" s="152">
        <v>43576</v>
      </c>
      <c r="E56" s="151">
        <v>1</v>
      </c>
      <c r="F56" s="151">
        <v>2</v>
      </c>
      <c r="G56" s="151">
        <v>2</v>
      </c>
      <c r="H56" s="153">
        <v>3000</v>
      </c>
    </row>
    <row r="57" spans="1:8">
      <c r="A57" s="151">
        <v>1483756</v>
      </c>
      <c r="B57" s="151" t="s">
        <v>236</v>
      </c>
      <c r="C57" s="152">
        <v>43577</v>
      </c>
      <c r="D57" s="152">
        <v>43579</v>
      </c>
      <c r="E57" s="151">
        <v>1</v>
      </c>
      <c r="F57" s="151">
        <v>2</v>
      </c>
      <c r="G57" s="151">
        <v>2</v>
      </c>
      <c r="H57" s="153">
        <v>3000</v>
      </c>
    </row>
    <row r="58" spans="1:8">
      <c r="A58" s="151">
        <v>1463813</v>
      </c>
      <c r="B58" s="151" t="s">
        <v>237</v>
      </c>
      <c r="C58" s="152">
        <v>43579</v>
      </c>
      <c r="D58" s="152">
        <v>43581</v>
      </c>
      <c r="E58" s="151">
        <v>1</v>
      </c>
      <c r="F58" s="151">
        <v>2</v>
      </c>
      <c r="G58" s="151">
        <v>2</v>
      </c>
      <c r="H58" s="153">
        <v>3000</v>
      </c>
    </row>
    <row r="59" spans="1:8">
      <c r="A59" s="151">
        <v>1463867</v>
      </c>
      <c r="B59" s="151" t="s">
        <v>238</v>
      </c>
      <c r="C59" s="152">
        <v>43579</v>
      </c>
      <c r="D59" s="152">
        <v>43581</v>
      </c>
      <c r="E59" s="151">
        <v>1</v>
      </c>
      <c r="F59" s="151">
        <v>2</v>
      </c>
      <c r="G59" s="151">
        <v>2</v>
      </c>
      <c r="H59" s="153">
        <v>3000</v>
      </c>
    </row>
    <row r="60" spans="1:8">
      <c r="A60" s="151">
        <v>1471089</v>
      </c>
      <c r="B60" s="151" t="s">
        <v>239</v>
      </c>
      <c r="C60" s="152">
        <v>43579</v>
      </c>
      <c r="D60" s="152">
        <v>43581</v>
      </c>
      <c r="E60" s="151">
        <v>1</v>
      </c>
      <c r="F60" s="151">
        <v>2</v>
      </c>
      <c r="G60" s="151">
        <v>2</v>
      </c>
      <c r="H60" s="153">
        <v>3000</v>
      </c>
    </row>
    <row r="61" spans="1:8">
      <c r="A61" s="151">
        <v>1473651</v>
      </c>
      <c r="B61" s="151" t="s">
        <v>240</v>
      </c>
      <c r="C61" s="152">
        <v>43577</v>
      </c>
      <c r="D61" s="152">
        <v>43581</v>
      </c>
      <c r="E61" s="151">
        <v>1</v>
      </c>
      <c r="F61" s="151">
        <v>4</v>
      </c>
      <c r="G61" s="151">
        <v>4</v>
      </c>
      <c r="H61" s="153">
        <v>6000</v>
      </c>
    </row>
    <row r="62" spans="1:8">
      <c r="A62" s="151">
        <v>1472701</v>
      </c>
      <c r="B62" s="151" t="s">
        <v>241</v>
      </c>
      <c r="C62" s="152">
        <v>43578</v>
      </c>
      <c r="D62" s="152">
        <v>43581</v>
      </c>
      <c r="E62" s="151">
        <v>2</v>
      </c>
      <c r="F62" s="151">
        <v>3</v>
      </c>
      <c r="G62" s="151">
        <v>6</v>
      </c>
      <c r="H62" s="153">
        <v>9000</v>
      </c>
    </row>
    <row r="63" spans="1:8">
      <c r="A63" s="151">
        <v>1447747</v>
      </c>
      <c r="B63" s="151" t="s">
        <v>242</v>
      </c>
      <c r="C63" s="152">
        <v>43577</v>
      </c>
      <c r="D63" s="152">
        <v>43582</v>
      </c>
      <c r="E63" s="151">
        <v>3</v>
      </c>
      <c r="F63" s="151">
        <v>5</v>
      </c>
      <c r="G63" s="151">
        <v>15</v>
      </c>
      <c r="H63" s="153">
        <v>22500</v>
      </c>
    </row>
    <row r="64" spans="1:8">
      <c r="A64" s="151">
        <v>1471687</v>
      </c>
      <c r="B64" s="151" t="s">
        <v>243</v>
      </c>
      <c r="C64" s="152">
        <v>43581</v>
      </c>
      <c r="D64" s="152">
        <v>43584</v>
      </c>
      <c r="E64" s="151">
        <v>1</v>
      </c>
      <c r="F64" s="151">
        <v>3</v>
      </c>
      <c r="G64" s="151">
        <v>3</v>
      </c>
      <c r="H64" s="153">
        <v>4500</v>
      </c>
    </row>
    <row r="65" spans="1:8">
      <c r="A65" s="151">
        <v>1471639</v>
      </c>
      <c r="B65" s="151" t="s">
        <v>244</v>
      </c>
      <c r="C65" s="152">
        <v>43581</v>
      </c>
      <c r="D65" s="152">
        <v>43584</v>
      </c>
      <c r="E65" s="151">
        <v>1</v>
      </c>
      <c r="F65" s="151">
        <v>3</v>
      </c>
      <c r="G65" s="151">
        <v>3</v>
      </c>
      <c r="H65" s="153">
        <v>4500</v>
      </c>
    </row>
    <row r="66" spans="1:8">
      <c r="A66" s="151">
        <v>1445024</v>
      </c>
      <c r="B66" s="151" t="s">
        <v>245</v>
      </c>
      <c r="C66" s="152">
        <v>43582</v>
      </c>
      <c r="D66" s="152">
        <v>43585</v>
      </c>
      <c r="E66" s="151">
        <v>1</v>
      </c>
      <c r="F66" s="151">
        <v>3</v>
      </c>
      <c r="G66" s="151">
        <v>3</v>
      </c>
      <c r="H66" s="153">
        <v>4500</v>
      </c>
    </row>
    <row r="67" spans="1:8">
      <c r="A67" s="151">
        <v>1445023</v>
      </c>
      <c r="B67" s="151" t="s">
        <v>246</v>
      </c>
      <c r="C67" s="152">
        <v>43582</v>
      </c>
      <c r="D67" s="152">
        <v>43585</v>
      </c>
      <c r="E67" s="151">
        <v>1</v>
      </c>
      <c r="F67" s="151">
        <v>3</v>
      </c>
      <c r="G67" s="151">
        <v>3</v>
      </c>
      <c r="H67" s="153">
        <v>7350</v>
      </c>
    </row>
    <row r="68" spans="1:8">
      <c r="A68" s="151">
        <v>1464024</v>
      </c>
      <c r="B68" s="151" t="s">
        <v>247</v>
      </c>
      <c r="C68" s="152">
        <v>43583</v>
      </c>
      <c r="D68" s="152">
        <v>43585</v>
      </c>
      <c r="E68" s="151">
        <v>3</v>
      </c>
      <c r="F68" s="151">
        <v>2</v>
      </c>
      <c r="G68" s="151">
        <v>6</v>
      </c>
      <c r="H68" s="153">
        <v>14700</v>
      </c>
    </row>
    <row r="69" spans="1:8">
      <c r="A69" s="151">
        <v>1448328</v>
      </c>
      <c r="B69" s="151" t="s">
        <v>248</v>
      </c>
      <c r="C69" s="152">
        <v>43581</v>
      </c>
      <c r="D69" s="152">
        <v>43585</v>
      </c>
      <c r="E69" s="151">
        <v>4</v>
      </c>
      <c r="F69" s="151">
        <v>4</v>
      </c>
      <c r="G69" s="151">
        <v>16</v>
      </c>
      <c r="H69" s="153">
        <v>24000</v>
      </c>
    </row>
    <row r="70" spans="1:8">
      <c r="A70" s="151">
        <v>1453604</v>
      </c>
      <c r="B70" s="151" t="s">
        <v>249</v>
      </c>
      <c r="C70" s="152">
        <v>43584</v>
      </c>
      <c r="D70" s="152">
        <v>43585</v>
      </c>
      <c r="E70" s="151">
        <v>1</v>
      </c>
      <c r="F70" s="151">
        <v>1</v>
      </c>
      <c r="G70" s="151">
        <v>1</v>
      </c>
      <c r="H70" s="153">
        <v>3250</v>
      </c>
    </row>
    <row r="71" spans="1:8">
      <c r="A71" s="151">
        <v>1475827</v>
      </c>
      <c r="B71" s="151" t="s">
        <v>250</v>
      </c>
      <c r="C71" s="152">
        <v>43584</v>
      </c>
      <c r="D71" s="152">
        <v>43585</v>
      </c>
      <c r="E71" s="151">
        <v>1</v>
      </c>
      <c r="F71" s="151">
        <v>1</v>
      </c>
      <c r="G71" s="151">
        <v>1</v>
      </c>
      <c r="H71" s="153">
        <v>1500</v>
      </c>
    </row>
    <row r="72" spans="1:8">
      <c r="A72" s="151">
        <v>1445198</v>
      </c>
      <c r="B72" s="151" t="s">
        <v>251</v>
      </c>
      <c r="C72" s="152">
        <v>43580</v>
      </c>
      <c r="D72" s="152">
        <v>43585</v>
      </c>
      <c r="E72" s="151">
        <v>2</v>
      </c>
      <c r="F72" s="151">
        <v>5</v>
      </c>
      <c r="G72" s="151">
        <v>10</v>
      </c>
      <c r="H72" s="153">
        <v>15000</v>
      </c>
    </row>
    <row r="73" ht="15" spans="7:8">
      <c r="G73" s="154" t="s">
        <v>161</v>
      </c>
      <c r="H73" s="154">
        <v>256</v>
      </c>
    </row>
    <row r="74" ht="14.25" spans="7:9">
      <c r="G74" s="151" t="s">
        <v>162</v>
      </c>
      <c r="H74" s="155">
        <v>416350</v>
      </c>
      <c r="I74" s="157" t="s">
        <v>252</v>
      </c>
    </row>
    <row r="75" ht="33" spans="7:8">
      <c r="G75" s="156" t="s">
        <v>164</v>
      </c>
      <c r="H75" s="155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111" customWidth="1"/>
    <col min="2" max="2" width="19" style="111" customWidth="1"/>
    <col min="3" max="4" width="13.1666666666667" style="111" customWidth="1"/>
    <col min="5" max="7" width="6.16666666666667" style="111" customWidth="1"/>
    <col min="8" max="8" width="13.3333333333333" style="111" customWidth="1"/>
    <col min="9" max="9" width="6.125" style="111" customWidth="1"/>
    <col min="10" max="16384" width="6.75" style="111"/>
  </cols>
  <sheetData>
    <row r="1" s="111" customFormat="1" ht="156.75" customHeight="1" spans="1:9">
      <c r="A1" s="112" t="s">
        <v>254</v>
      </c>
      <c r="B1" s="113"/>
      <c r="C1" s="113"/>
      <c r="D1" s="113"/>
      <c r="E1" s="113"/>
      <c r="F1" s="113"/>
      <c r="G1" s="113"/>
      <c r="H1" s="113"/>
      <c r="I1" s="113"/>
    </row>
    <row r="2" s="111" customFormat="1" ht="22.5" customHeight="1" spans="1:12">
      <c r="A2" s="114" t="s">
        <v>17</v>
      </c>
      <c r="B2" s="115" t="s">
        <v>255</v>
      </c>
      <c r="C2" s="116" t="s">
        <v>256</v>
      </c>
      <c r="D2" s="117" t="s">
        <v>257</v>
      </c>
      <c r="E2" s="117" t="s">
        <v>258</v>
      </c>
      <c r="F2" s="117" t="s">
        <v>259</v>
      </c>
      <c r="G2" s="117" t="s">
        <v>260</v>
      </c>
      <c r="H2" s="118" t="s">
        <v>261</v>
      </c>
      <c r="L2" s="148"/>
    </row>
    <row r="3" s="111" customFormat="1" ht="22.5" customHeight="1" spans="1:14">
      <c r="A3" s="119" t="s">
        <v>262</v>
      </c>
      <c r="B3" s="120" t="s">
        <v>263</v>
      </c>
      <c r="C3" s="121">
        <v>43585</v>
      </c>
      <c r="D3" s="122">
        <v>43586</v>
      </c>
      <c r="E3" s="123">
        <v>1</v>
      </c>
      <c r="F3" s="123">
        <v>1</v>
      </c>
      <c r="G3" s="123">
        <v>1</v>
      </c>
      <c r="H3" s="124">
        <v>1500</v>
      </c>
      <c r="N3" s="148"/>
    </row>
    <row r="4" s="111" customFormat="1" ht="22.5" customHeight="1" spans="1:8">
      <c r="A4" s="119" t="s">
        <v>264</v>
      </c>
      <c r="B4" s="120" t="s">
        <v>265</v>
      </c>
      <c r="C4" s="121">
        <v>43585</v>
      </c>
      <c r="D4" s="122">
        <v>43587</v>
      </c>
      <c r="E4" s="123">
        <v>1</v>
      </c>
      <c r="F4" s="123">
        <v>2</v>
      </c>
      <c r="G4" s="123">
        <v>2</v>
      </c>
      <c r="H4" s="124">
        <v>4600</v>
      </c>
    </row>
    <row r="5" s="111" customFormat="1" ht="22.5" customHeight="1" spans="1:8">
      <c r="A5" s="119" t="s">
        <v>266</v>
      </c>
      <c r="B5" s="120" t="s">
        <v>267</v>
      </c>
      <c r="C5" s="121">
        <v>43584</v>
      </c>
      <c r="D5" s="122">
        <v>43587</v>
      </c>
      <c r="E5" s="123">
        <v>1</v>
      </c>
      <c r="F5" s="123">
        <v>3</v>
      </c>
      <c r="G5" s="123">
        <v>3</v>
      </c>
      <c r="H5" s="124">
        <v>4500</v>
      </c>
    </row>
    <row r="6" s="111" customFormat="1" ht="22.5" customHeight="1" spans="1:8">
      <c r="A6" s="119" t="s">
        <v>268</v>
      </c>
      <c r="B6" s="120" t="s">
        <v>269</v>
      </c>
      <c r="C6" s="121">
        <v>43585</v>
      </c>
      <c r="D6" s="122">
        <v>43587</v>
      </c>
      <c r="E6" s="123">
        <v>1</v>
      </c>
      <c r="F6" s="123">
        <v>2</v>
      </c>
      <c r="G6" s="123">
        <v>2</v>
      </c>
      <c r="H6" s="124">
        <v>3000</v>
      </c>
    </row>
    <row r="7" s="111" customFormat="1" ht="22.5" customHeight="1" spans="1:8">
      <c r="A7" s="119" t="s">
        <v>270</v>
      </c>
      <c r="B7" s="120" t="s">
        <v>271</v>
      </c>
      <c r="C7" s="121">
        <v>43585</v>
      </c>
      <c r="D7" s="122">
        <v>43587</v>
      </c>
      <c r="E7" s="123">
        <v>1</v>
      </c>
      <c r="F7" s="123">
        <v>2</v>
      </c>
      <c r="G7" s="123">
        <v>2</v>
      </c>
      <c r="H7" s="124">
        <v>3000</v>
      </c>
    </row>
    <row r="8" s="111" customFormat="1" ht="22.5" customHeight="1" spans="1:8">
      <c r="A8" s="119" t="s">
        <v>272</v>
      </c>
      <c r="B8" s="120" t="s">
        <v>273</v>
      </c>
      <c r="C8" s="121">
        <v>43585</v>
      </c>
      <c r="D8" s="122">
        <v>43587</v>
      </c>
      <c r="E8" s="123">
        <v>6</v>
      </c>
      <c r="F8" s="123">
        <v>2</v>
      </c>
      <c r="G8" s="123">
        <v>12</v>
      </c>
      <c r="H8" s="124">
        <v>29400</v>
      </c>
    </row>
    <row r="9" s="111" customFormat="1" ht="22.5" customHeight="1" spans="1:8">
      <c r="A9" s="119" t="s">
        <v>274</v>
      </c>
      <c r="B9" s="120" t="s">
        <v>275</v>
      </c>
      <c r="C9" s="125">
        <v>43586</v>
      </c>
      <c r="D9" s="122">
        <v>43588</v>
      </c>
      <c r="E9" s="123">
        <v>1</v>
      </c>
      <c r="F9" s="123">
        <v>2</v>
      </c>
      <c r="G9" s="123">
        <v>2</v>
      </c>
      <c r="H9" s="124">
        <v>3000</v>
      </c>
    </row>
    <row r="10" s="111" customFormat="1" ht="22.5" customHeight="1" spans="1:8">
      <c r="A10" s="119" t="s">
        <v>276</v>
      </c>
      <c r="B10" s="120" t="s">
        <v>277</v>
      </c>
      <c r="C10" s="121">
        <v>43585</v>
      </c>
      <c r="D10" s="122">
        <v>43589</v>
      </c>
      <c r="E10" s="123">
        <v>1</v>
      </c>
      <c r="F10" s="123">
        <v>4</v>
      </c>
      <c r="G10" s="123">
        <v>4</v>
      </c>
      <c r="H10" s="124">
        <v>6000</v>
      </c>
    </row>
    <row r="11" s="111" customFormat="1" ht="22.5" customHeight="1" spans="1:8">
      <c r="A11" s="119" t="s">
        <v>278</v>
      </c>
      <c r="B11" s="120" t="s">
        <v>279</v>
      </c>
      <c r="C11" s="125">
        <v>43588</v>
      </c>
      <c r="D11" s="122">
        <v>43590</v>
      </c>
      <c r="E11" s="123">
        <v>1</v>
      </c>
      <c r="F11" s="123">
        <v>2</v>
      </c>
      <c r="G11" s="123">
        <v>2</v>
      </c>
      <c r="H11" s="124">
        <v>3000</v>
      </c>
    </row>
    <row r="12" s="111" customFormat="1" ht="22.5" customHeight="1" spans="1:8">
      <c r="A12" s="119" t="s">
        <v>280</v>
      </c>
      <c r="B12" s="120" t="s">
        <v>281</v>
      </c>
      <c r="C12" s="125">
        <v>43590</v>
      </c>
      <c r="D12" s="122">
        <v>43591</v>
      </c>
      <c r="E12" s="123">
        <v>1</v>
      </c>
      <c r="F12" s="123">
        <v>2</v>
      </c>
      <c r="G12" s="123">
        <v>2</v>
      </c>
      <c r="H12" s="124">
        <v>3000</v>
      </c>
    </row>
    <row r="13" s="111" customFormat="1" ht="22.5" customHeight="1" spans="1:8">
      <c r="A13" s="119" t="s">
        <v>282</v>
      </c>
      <c r="B13" s="120" t="s">
        <v>283</v>
      </c>
      <c r="C13" s="125">
        <v>43594</v>
      </c>
      <c r="D13" s="122">
        <v>43596</v>
      </c>
      <c r="E13" s="123">
        <v>2</v>
      </c>
      <c r="F13" s="123">
        <v>2</v>
      </c>
      <c r="G13" s="123">
        <v>4</v>
      </c>
      <c r="H13" s="124">
        <v>6000</v>
      </c>
    </row>
    <row r="14" s="111" customFormat="1" ht="22.5" customHeight="1" spans="1:8">
      <c r="A14" s="119" t="s">
        <v>284</v>
      </c>
      <c r="B14" s="120" t="s">
        <v>285</v>
      </c>
      <c r="C14" s="121">
        <v>43596</v>
      </c>
      <c r="D14" s="122">
        <v>43597</v>
      </c>
      <c r="E14" s="123">
        <v>1</v>
      </c>
      <c r="F14" s="123">
        <v>1</v>
      </c>
      <c r="G14" s="123">
        <v>1</v>
      </c>
      <c r="H14" s="124">
        <v>1500</v>
      </c>
    </row>
    <row r="15" s="111" customFormat="1" ht="22.5" customHeight="1" spans="1:8">
      <c r="A15" s="119" t="s">
        <v>286</v>
      </c>
      <c r="B15" s="120" t="s">
        <v>287</v>
      </c>
      <c r="C15" s="125">
        <v>43593</v>
      </c>
      <c r="D15" s="122">
        <v>43597</v>
      </c>
      <c r="E15" s="123">
        <v>3</v>
      </c>
      <c r="F15" s="123">
        <v>4</v>
      </c>
      <c r="G15" s="123">
        <v>12</v>
      </c>
      <c r="H15" s="124">
        <v>29400</v>
      </c>
    </row>
    <row r="16" s="111" customFormat="1" ht="22.5" customHeight="1" spans="1:8">
      <c r="A16" s="119" t="s">
        <v>288</v>
      </c>
      <c r="B16" s="120" t="s">
        <v>289</v>
      </c>
      <c r="C16" s="121">
        <v>43595</v>
      </c>
      <c r="D16" s="122">
        <v>43598</v>
      </c>
      <c r="E16" s="123">
        <v>1</v>
      </c>
      <c r="F16" s="123">
        <v>3</v>
      </c>
      <c r="G16" s="123">
        <v>3</v>
      </c>
      <c r="H16" s="124">
        <v>6900</v>
      </c>
    </row>
    <row r="17" s="111" customFormat="1" ht="22.5" customHeight="1" spans="1:8">
      <c r="A17" s="119" t="s">
        <v>290</v>
      </c>
      <c r="B17" s="120" t="s">
        <v>291</v>
      </c>
      <c r="C17" s="121">
        <v>43597</v>
      </c>
      <c r="D17" s="122">
        <v>43598</v>
      </c>
      <c r="E17" s="123">
        <v>1</v>
      </c>
      <c r="F17" s="123">
        <v>1</v>
      </c>
      <c r="G17" s="123">
        <v>1</v>
      </c>
      <c r="H17" s="124">
        <v>2450</v>
      </c>
    </row>
    <row r="18" s="111" customFormat="1" ht="22.5" customHeight="1" spans="1:8">
      <c r="A18" s="119" t="s">
        <v>292</v>
      </c>
      <c r="B18" s="120" t="s">
        <v>293</v>
      </c>
      <c r="C18" s="121">
        <v>43597</v>
      </c>
      <c r="D18" s="122">
        <v>43600</v>
      </c>
      <c r="E18" s="123">
        <v>2</v>
      </c>
      <c r="F18" s="123">
        <v>3</v>
      </c>
      <c r="G18" s="123">
        <v>6</v>
      </c>
      <c r="H18" s="124">
        <v>9000</v>
      </c>
    </row>
    <row r="19" s="111" customFormat="1" ht="22.5" customHeight="1" spans="1:8">
      <c r="A19" s="119" t="s">
        <v>294</v>
      </c>
      <c r="B19" s="120" t="s">
        <v>295</v>
      </c>
      <c r="C19" s="125">
        <v>43594</v>
      </c>
      <c r="D19" s="122">
        <v>43600</v>
      </c>
      <c r="E19" s="123">
        <v>3</v>
      </c>
      <c r="F19" s="123">
        <v>6</v>
      </c>
      <c r="G19" s="123">
        <v>18</v>
      </c>
      <c r="H19" s="124">
        <v>27000</v>
      </c>
    </row>
    <row r="20" s="111" customFormat="1" ht="22.5" customHeight="1" spans="1:8">
      <c r="A20" s="119" t="s">
        <v>296</v>
      </c>
      <c r="B20" s="120" t="s">
        <v>297</v>
      </c>
      <c r="C20" s="121">
        <v>43600</v>
      </c>
      <c r="D20" s="122">
        <v>43601</v>
      </c>
      <c r="E20" s="123">
        <v>1</v>
      </c>
      <c r="F20" s="123">
        <v>1</v>
      </c>
      <c r="G20" s="123">
        <v>1</v>
      </c>
      <c r="H20" s="124">
        <v>1500</v>
      </c>
    </row>
    <row r="21" s="111" customFormat="1" ht="22.5" customHeight="1" spans="1:8">
      <c r="A21" s="119" t="s">
        <v>298</v>
      </c>
      <c r="B21" s="120" t="s">
        <v>299</v>
      </c>
      <c r="C21" s="121">
        <v>43599</v>
      </c>
      <c r="D21" s="122">
        <v>43603</v>
      </c>
      <c r="E21" s="123">
        <v>1</v>
      </c>
      <c r="F21" s="123">
        <v>4</v>
      </c>
      <c r="G21" s="123">
        <v>4</v>
      </c>
      <c r="H21" s="124">
        <v>6000</v>
      </c>
    </row>
    <row r="22" s="111" customFormat="1" ht="22.5" customHeight="1" spans="1:8">
      <c r="A22" s="119" t="s">
        <v>300</v>
      </c>
      <c r="B22" s="120" t="s">
        <v>301</v>
      </c>
      <c r="C22" s="121">
        <v>43601</v>
      </c>
      <c r="D22" s="122">
        <v>43604</v>
      </c>
      <c r="E22" s="123">
        <v>3</v>
      </c>
      <c r="F22" s="123">
        <v>3</v>
      </c>
      <c r="G22" s="123">
        <v>9</v>
      </c>
      <c r="H22" s="124">
        <v>22050</v>
      </c>
    </row>
    <row r="23" s="111" customFormat="1" ht="22.5" customHeight="1" spans="1:8">
      <c r="A23" s="119" t="s">
        <v>302</v>
      </c>
      <c r="B23" s="120" t="s">
        <v>303</v>
      </c>
      <c r="C23" s="121">
        <v>43604</v>
      </c>
      <c r="D23" s="122">
        <v>43605</v>
      </c>
      <c r="E23" s="123">
        <v>1</v>
      </c>
      <c r="F23" s="123">
        <v>1</v>
      </c>
      <c r="G23" s="123">
        <v>1</v>
      </c>
      <c r="H23" s="124">
        <v>1500</v>
      </c>
    </row>
    <row r="24" s="111" customFormat="1" ht="22.5" customHeight="1" spans="1:8">
      <c r="A24" s="119" t="s">
        <v>304</v>
      </c>
      <c r="B24" s="120" t="s">
        <v>305</v>
      </c>
      <c r="C24" s="121">
        <v>43604</v>
      </c>
      <c r="D24" s="122">
        <v>43605</v>
      </c>
      <c r="E24" s="123">
        <v>1</v>
      </c>
      <c r="F24" s="123">
        <v>1</v>
      </c>
      <c r="G24" s="123">
        <v>1</v>
      </c>
      <c r="H24" s="124">
        <v>2300</v>
      </c>
    </row>
    <row r="25" s="111" customFormat="1" ht="22.5" customHeight="1" spans="1:8">
      <c r="A25" s="119" t="s">
        <v>306</v>
      </c>
      <c r="B25" s="120" t="s">
        <v>307</v>
      </c>
      <c r="C25" s="121">
        <v>43604</v>
      </c>
      <c r="D25" s="122">
        <v>43605</v>
      </c>
      <c r="E25" s="123">
        <v>5</v>
      </c>
      <c r="F25" s="123">
        <v>1</v>
      </c>
      <c r="G25" s="123">
        <v>5</v>
      </c>
      <c r="H25" s="124">
        <v>7500</v>
      </c>
    </row>
    <row r="26" s="111" customFormat="1" ht="22.5" customHeight="1" spans="1:8">
      <c r="A26" s="119" t="s">
        <v>308</v>
      </c>
      <c r="B26" s="120" t="s">
        <v>309</v>
      </c>
      <c r="C26" s="121">
        <v>43601</v>
      </c>
      <c r="D26" s="122">
        <v>43607</v>
      </c>
      <c r="E26" s="123">
        <v>1</v>
      </c>
      <c r="F26" s="123">
        <v>6</v>
      </c>
      <c r="G26" s="123">
        <v>6</v>
      </c>
      <c r="H26" s="124">
        <v>14700</v>
      </c>
    </row>
    <row r="27" s="111" customFormat="1" ht="22.5" customHeight="1" spans="1:8">
      <c r="A27" s="119" t="s">
        <v>310</v>
      </c>
      <c r="B27" s="120" t="s">
        <v>311</v>
      </c>
      <c r="C27" s="121">
        <v>43607</v>
      </c>
      <c r="D27" s="122">
        <v>43609</v>
      </c>
      <c r="E27" s="123">
        <v>1</v>
      </c>
      <c r="F27" s="123">
        <v>2</v>
      </c>
      <c r="G27" s="123">
        <v>2</v>
      </c>
      <c r="H27" s="124">
        <v>4900</v>
      </c>
    </row>
    <row r="28" s="111" customFormat="1" ht="22.5" customHeight="1" spans="1:8">
      <c r="A28" s="119" t="s">
        <v>312</v>
      </c>
      <c r="B28" s="120" t="s">
        <v>313</v>
      </c>
      <c r="C28" s="121">
        <v>43607</v>
      </c>
      <c r="D28" s="122">
        <v>43610</v>
      </c>
      <c r="E28" s="123">
        <v>1</v>
      </c>
      <c r="F28" s="123">
        <v>3</v>
      </c>
      <c r="G28" s="123">
        <v>3</v>
      </c>
      <c r="H28" s="124">
        <v>4500</v>
      </c>
    </row>
    <row r="29" s="111" customFormat="1" ht="22.5" customHeight="1" spans="1:8">
      <c r="A29" s="119" t="s">
        <v>314</v>
      </c>
      <c r="B29" s="120" t="s">
        <v>315</v>
      </c>
      <c r="C29" s="121">
        <v>43607</v>
      </c>
      <c r="D29" s="122">
        <v>43611</v>
      </c>
      <c r="E29" s="123">
        <v>1</v>
      </c>
      <c r="F29" s="123">
        <v>4</v>
      </c>
      <c r="G29" s="123">
        <v>4</v>
      </c>
      <c r="H29" s="124">
        <v>6000</v>
      </c>
    </row>
    <row r="30" s="111" customFormat="1" ht="22.5" customHeight="1" spans="1:8">
      <c r="A30" s="119" t="s">
        <v>316</v>
      </c>
      <c r="B30" s="120" t="s">
        <v>317</v>
      </c>
      <c r="C30" s="121">
        <v>43609</v>
      </c>
      <c r="D30" s="122">
        <v>43611</v>
      </c>
      <c r="E30" s="123">
        <v>1</v>
      </c>
      <c r="F30" s="123">
        <v>2</v>
      </c>
      <c r="G30" s="123">
        <v>2</v>
      </c>
      <c r="H30" s="124">
        <v>10600</v>
      </c>
    </row>
    <row r="31" s="111" customFormat="1" ht="22.5" customHeight="1" spans="1:8">
      <c r="A31" s="119" t="s">
        <v>318</v>
      </c>
      <c r="B31" s="120" t="s">
        <v>319</v>
      </c>
      <c r="C31" s="121">
        <v>43610</v>
      </c>
      <c r="D31" s="122">
        <v>43611</v>
      </c>
      <c r="E31" s="123">
        <v>2</v>
      </c>
      <c r="F31" s="123">
        <v>1</v>
      </c>
      <c r="G31" s="123">
        <v>2</v>
      </c>
      <c r="H31" s="124">
        <v>3000</v>
      </c>
    </row>
    <row r="32" s="111" customFormat="1" ht="22.5" customHeight="1" spans="1:8">
      <c r="A32" s="119" t="s">
        <v>320</v>
      </c>
      <c r="B32" s="120" t="s">
        <v>321</v>
      </c>
      <c r="C32" s="121">
        <v>43608</v>
      </c>
      <c r="D32" s="122">
        <v>43612</v>
      </c>
      <c r="E32" s="123">
        <v>3</v>
      </c>
      <c r="F32" s="123">
        <v>4</v>
      </c>
      <c r="G32" s="123">
        <v>12</v>
      </c>
      <c r="H32" s="124">
        <v>18000</v>
      </c>
    </row>
    <row r="33" s="111" customFormat="1" ht="22.5" customHeight="1" spans="1:8">
      <c r="A33" s="119" t="s">
        <v>322</v>
      </c>
      <c r="B33" s="120" t="s">
        <v>323</v>
      </c>
      <c r="C33" s="121">
        <v>43611</v>
      </c>
      <c r="D33" s="122">
        <v>43613</v>
      </c>
      <c r="E33" s="123">
        <v>1</v>
      </c>
      <c r="F33" s="123">
        <v>2</v>
      </c>
      <c r="G33" s="123">
        <v>2</v>
      </c>
      <c r="H33" s="124">
        <v>3000</v>
      </c>
    </row>
    <row r="34" s="111" customFormat="1" ht="22.5" customHeight="1" spans="1:8">
      <c r="A34" s="119" t="s">
        <v>324</v>
      </c>
      <c r="B34" s="120" t="s">
        <v>325</v>
      </c>
      <c r="C34" s="121">
        <v>43612</v>
      </c>
      <c r="D34" s="122">
        <v>43614</v>
      </c>
      <c r="E34" s="123">
        <v>1</v>
      </c>
      <c r="F34" s="123">
        <v>2</v>
      </c>
      <c r="G34" s="123">
        <v>2</v>
      </c>
      <c r="H34" s="124">
        <v>3000</v>
      </c>
    </row>
    <row r="35" s="111" customFormat="1" ht="22.5" customHeight="1" spans="1:8">
      <c r="A35" s="119" t="s">
        <v>326</v>
      </c>
      <c r="B35" s="120" t="s">
        <v>327</v>
      </c>
      <c r="C35" s="121">
        <v>43612</v>
      </c>
      <c r="D35" s="122">
        <v>43614</v>
      </c>
      <c r="E35" s="123">
        <v>2</v>
      </c>
      <c r="F35" s="123">
        <v>2</v>
      </c>
      <c r="G35" s="123">
        <v>4</v>
      </c>
      <c r="H35" s="124">
        <v>6000</v>
      </c>
    </row>
    <row r="36" s="111" customFormat="1" ht="22.5" customHeight="1" spans="1:8">
      <c r="A36" s="119" t="s">
        <v>328</v>
      </c>
      <c r="B36" s="120" t="s">
        <v>329</v>
      </c>
      <c r="C36" s="126" t="s">
        <v>330</v>
      </c>
      <c r="D36" s="122">
        <v>43616</v>
      </c>
      <c r="E36" s="123">
        <v>2</v>
      </c>
      <c r="F36" s="123">
        <v>2</v>
      </c>
      <c r="G36" s="123">
        <v>4</v>
      </c>
      <c r="H36" s="124">
        <v>6000</v>
      </c>
    </row>
    <row r="37" s="111" customFormat="1" ht="25.5" customHeight="1" spans="1:8">
      <c r="A37" s="127"/>
      <c r="B37" s="127"/>
      <c r="C37" s="127"/>
      <c r="D37" s="128" t="s">
        <v>331</v>
      </c>
      <c r="E37" s="129"/>
      <c r="F37" s="130"/>
      <c r="G37" s="131">
        <v>141</v>
      </c>
      <c r="H37" s="132"/>
    </row>
    <row r="38" s="111" customFormat="1" ht="22.5" customHeight="1" spans="1:9">
      <c r="A38" s="127"/>
      <c r="B38" s="127"/>
      <c r="C38" s="127"/>
      <c r="D38" s="133" t="s">
        <v>332</v>
      </c>
      <c r="E38" s="134"/>
      <c r="F38" s="135"/>
      <c r="G38" s="136">
        <v>263800</v>
      </c>
      <c r="H38" s="137"/>
      <c r="I38" s="149" t="s">
        <v>333</v>
      </c>
    </row>
    <row r="39" s="111" customFormat="1" ht="22.5" customHeight="1" spans="1:8">
      <c r="A39" s="138"/>
      <c r="B39" s="138"/>
      <c r="C39" s="139"/>
      <c r="D39" s="140" t="s">
        <v>334</v>
      </c>
      <c r="E39" s="141"/>
      <c r="F39" s="142"/>
      <c r="G39" s="136">
        <v>-244500</v>
      </c>
      <c r="H39" s="137"/>
    </row>
    <row r="40" s="111" customFormat="1" ht="22.5" customHeight="1" spans="1:8">
      <c r="A40" s="143"/>
      <c r="B40" s="143"/>
      <c r="C40" s="144"/>
      <c r="D40" s="145" t="s">
        <v>335</v>
      </c>
      <c r="E40" s="146"/>
      <c r="F40" s="147"/>
      <c r="G40" s="136">
        <f>G38+G39</f>
        <v>19300</v>
      </c>
      <c r="H40" s="137"/>
    </row>
    <row r="41" s="111" customFormat="1" ht="91" customHeight="1"/>
    <row r="42" s="111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51" sqref="J51"/>
    </sheetView>
  </sheetViews>
  <sheetFormatPr defaultColWidth="9" defaultRowHeight="13.5"/>
  <sheetData>
    <row r="1" ht="15" spans="1:8">
      <c r="A1" s="3" t="s">
        <v>336</v>
      </c>
      <c r="B1" s="4" t="s">
        <v>337</v>
      </c>
      <c r="C1" s="3" t="s">
        <v>338</v>
      </c>
      <c r="D1" s="5" t="s">
        <v>339</v>
      </c>
      <c r="E1" s="5" t="s">
        <v>340</v>
      </c>
      <c r="F1" s="5" t="s">
        <v>341</v>
      </c>
      <c r="G1" s="5" t="s">
        <v>342</v>
      </c>
      <c r="H1" s="4" t="s">
        <v>343</v>
      </c>
    </row>
    <row r="2" ht="14.25" spans="1:8">
      <c r="A2" s="4" t="s">
        <v>344</v>
      </c>
      <c r="B2" s="4" t="s">
        <v>345</v>
      </c>
      <c r="C2" s="4" t="s">
        <v>346</v>
      </c>
      <c r="D2" s="4" t="s">
        <v>347</v>
      </c>
      <c r="E2" s="4" t="s">
        <v>348</v>
      </c>
      <c r="F2" s="4" t="s">
        <v>348</v>
      </c>
      <c r="G2" s="4" t="s">
        <v>348</v>
      </c>
      <c r="H2" s="89" t="s">
        <v>349</v>
      </c>
    </row>
    <row r="3" ht="14.25" spans="1:8">
      <c r="A3" s="4" t="s">
        <v>350</v>
      </c>
      <c r="B3" s="4" t="s">
        <v>351</v>
      </c>
      <c r="C3" s="4" t="s">
        <v>346</v>
      </c>
      <c r="D3" s="4" t="s">
        <v>352</v>
      </c>
      <c r="E3" s="4" t="s">
        <v>348</v>
      </c>
      <c r="F3" s="4" t="s">
        <v>353</v>
      </c>
      <c r="G3" s="4" t="s">
        <v>353</v>
      </c>
      <c r="H3" s="89" t="s">
        <v>354</v>
      </c>
    </row>
    <row r="4" ht="14.25" spans="1:8">
      <c r="A4" s="4" t="s">
        <v>355</v>
      </c>
      <c r="B4" s="4" t="s">
        <v>356</v>
      </c>
      <c r="C4" s="4" t="s">
        <v>346</v>
      </c>
      <c r="D4" s="4" t="s">
        <v>357</v>
      </c>
      <c r="E4" s="4" t="s">
        <v>348</v>
      </c>
      <c r="F4" s="4" t="s">
        <v>358</v>
      </c>
      <c r="G4" s="4" t="s">
        <v>358</v>
      </c>
      <c r="H4" s="89" t="s">
        <v>359</v>
      </c>
    </row>
    <row r="5" ht="14.25" spans="1:8">
      <c r="A5" s="4" t="s">
        <v>360</v>
      </c>
      <c r="B5" s="4" t="s">
        <v>361</v>
      </c>
      <c r="C5" s="4" t="s">
        <v>357</v>
      </c>
      <c r="D5" s="4" t="s">
        <v>362</v>
      </c>
      <c r="E5" s="4" t="s">
        <v>348</v>
      </c>
      <c r="F5" s="4" t="s">
        <v>348</v>
      </c>
      <c r="G5" s="4" t="s">
        <v>348</v>
      </c>
      <c r="H5" s="89" t="s">
        <v>349</v>
      </c>
    </row>
    <row r="6" ht="14.25" spans="1:8">
      <c r="A6" s="4" t="s">
        <v>363</v>
      </c>
      <c r="B6" s="4" t="s">
        <v>364</v>
      </c>
      <c r="C6" s="4" t="s">
        <v>365</v>
      </c>
      <c r="D6" s="4" t="s">
        <v>366</v>
      </c>
      <c r="E6" s="4" t="s">
        <v>348</v>
      </c>
      <c r="F6" s="4" t="s">
        <v>348</v>
      </c>
      <c r="G6" s="4" t="s">
        <v>348</v>
      </c>
      <c r="H6" s="89" t="s">
        <v>367</v>
      </c>
    </row>
    <row r="7" ht="14.25" spans="1:8">
      <c r="A7" s="4" t="s">
        <v>368</v>
      </c>
      <c r="B7" s="4" t="s">
        <v>369</v>
      </c>
      <c r="C7" s="4" t="s">
        <v>366</v>
      </c>
      <c r="D7" s="4" t="s">
        <v>370</v>
      </c>
      <c r="E7" s="4" t="s">
        <v>348</v>
      </c>
      <c r="F7" s="4" t="s">
        <v>348</v>
      </c>
      <c r="G7" s="4" t="s">
        <v>348</v>
      </c>
      <c r="H7" s="89" t="s">
        <v>349</v>
      </c>
    </row>
    <row r="8" ht="14.25" spans="1:8">
      <c r="A8" s="4" t="s">
        <v>371</v>
      </c>
      <c r="B8" s="4" t="s">
        <v>372</v>
      </c>
      <c r="C8" s="4" t="s">
        <v>370</v>
      </c>
      <c r="D8" s="4" t="s">
        <v>373</v>
      </c>
      <c r="E8" s="4" t="s">
        <v>348</v>
      </c>
      <c r="F8" s="4" t="s">
        <v>348</v>
      </c>
      <c r="G8" s="4" t="s">
        <v>348</v>
      </c>
      <c r="H8" s="89" t="s">
        <v>367</v>
      </c>
    </row>
    <row r="9" ht="14.25" spans="1:8">
      <c r="A9" s="4" t="s">
        <v>374</v>
      </c>
      <c r="B9" s="4" t="s">
        <v>375</v>
      </c>
      <c r="C9" s="4" t="s">
        <v>366</v>
      </c>
      <c r="D9" s="4" t="s">
        <v>373</v>
      </c>
      <c r="E9" s="4" t="s">
        <v>348</v>
      </c>
      <c r="F9" s="4" t="s">
        <v>353</v>
      </c>
      <c r="G9" s="4" t="s">
        <v>353</v>
      </c>
      <c r="H9" s="89" t="s">
        <v>376</v>
      </c>
    </row>
    <row r="10" ht="14.25" spans="1:8">
      <c r="A10" s="4" t="s">
        <v>377</v>
      </c>
      <c r="B10" s="4" t="s">
        <v>378</v>
      </c>
      <c r="C10" s="4" t="s">
        <v>366</v>
      </c>
      <c r="D10" s="4" t="s">
        <v>373</v>
      </c>
      <c r="E10" s="4" t="s">
        <v>358</v>
      </c>
      <c r="F10" s="4" t="s">
        <v>353</v>
      </c>
      <c r="G10" s="4" t="s">
        <v>379</v>
      </c>
      <c r="H10" s="89" t="s">
        <v>380</v>
      </c>
    </row>
    <row r="11" ht="14.25" spans="1:8">
      <c r="A11" s="4" t="s">
        <v>381</v>
      </c>
      <c r="B11" s="4" t="s">
        <v>382</v>
      </c>
      <c r="C11" s="4" t="s">
        <v>365</v>
      </c>
      <c r="D11" s="4" t="s">
        <v>383</v>
      </c>
      <c r="E11" s="4" t="s">
        <v>348</v>
      </c>
      <c r="F11" s="4" t="s">
        <v>384</v>
      </c>
      <c r="G11" s="4" t="s">
        <v>384</v>
      </c>
      <c r="H11" s="89" t="s">
        <v>385</v>
      </c>
    </row>
    <row r="12" ht="14.25" spans="1:8">
      <c r="A12" s="4" t="s">
        <v>386</v>
      </c>
      <c r="B12" s="4" t="s">
        <v>387</v>
      </c>
      <c r="C12" s="4" t="s">
        <v>366</v>
      </c>
      <c r="D12" s="4" t="s">
        <v>383</v>
      </c>
      <c r="E12" s="4" t="s">
        <v>348</v>
      </c>
      <c r="F12" s="4" t="s">
        <v>358</v>
      </c>
      <c r="G12" s="4" t="s">
        <v>358</v>
      </c>
      <c r="H12" s="89" t="s">
        <v>388</v>
      </c>
    </row>
    <row r="13" ht="14.25" spans="1:8">
      <c r="A13" s="4" t="s">
        <v>389</v>
      </c>
      <c r="B13" s="4" t="s">
        <v>390</v>
      </c>
      <c r="C13" s="4" t="s">
        <v>365</v>
      </c>
      <c r="D13" s="4" t="s">
        <v>383</v>
      </c>
      <c r="E13" s="4" t="s">
        <v>353</v>
      </c>
      <c r="F13" s="4" t="s">
        <v>384</v>
      </c>
      <c r="G13" s="4" t="s">
        <v>391</v>
      </c>
      <c r="H13" s="89" t="s">
        <v>392</v>
      </c>
    </row>
    <row r="14" ht="14.25" spans="1:8">
      <c r="A14" s="4" t="s">
        <v>393</v>
      </c>
      <c r="B14" s="4" t="s">
        <v>394</v>
      </c>
      <c r="C14" s="4" t="s">
        <v>365</v>
      </c>
      <c r="D14" s="4" t="s">
        <v>383</v>
      </c>
      <c r="E14" s="4" t="s">
        <v>348</v>
      </c>
      <c r="F14" s="4" t="s">
        <v>384</v>
      </c>
      <c r="G14" s="4" t="s">
        <v>384</v>
      </c>
      <c r="H14" s="89" t="s">
        <v>395</v>
      </c>
    </row>
    <row r="15" ht="14.25" spans="1:8">
      <c r="A15" s="4" t="s">
        <v>396</v>
      </c>
      <c r="B15" s="4" t="s">
        <v>397</v>
      </c>
      <c r="C15" s="4" t="s">
        <v>373</v>
      </c>
      <c r="D15" s="4" t="s">
        <v>383</v>
      </c>
      <c r="E15" s="4" t="s">
        <v>348</v>
      </c>
      <c r="F15" s="4" t="s">
        <v>348</v>
      </c>
      <c r="G15" s="4" t="s">
        <v>348</v>
      </c>
      <c r="H15" s="90" t="s">
        <v>349</v>
      </c>
    </row>
    <row r="16" ht="14.25" spans="1:8">
      <c r="A16" s="4" t="s">
        <v>398</v>
      </c>
      <c r="B16" s="4" t="s">
        <v>399</v>
      </c>
      <c r="C16" s="4" t="s">
        <v>370</v>
      </c>
      <c r="D16" s="4" t="s">
        <v>383</v>
      </c>
      <c r="E16" s="4" t="s">
        <v>348</v>
      </c>
      <c r="F16" s="4" t="s">
        <v>353</v>
      </c>
      <c r="G16" s="4" t="s">
        <v>353</v>
      </c>
      <c r="H16" s="90" t="s">
        <v>376</v>
      </c>
    </row>
    <row r="17" ht="14.25" spans="1:8">
      <c r="A17" s="4" t="s">
        <v>400</v>
      </c>
      <c r="B17" s="4" t="s">
        <v>401</v>
      </c>
      <c r="C17" s="4" t="s">
        <v>370</v>
      </c>
      <c r="D17" s="4" t="s">
        <v>383</v>
      </c>
      <c r="E17" s="4" t="s">
        <v>348</v>
      </c>
      <c r="F17" s="4" t="s">
        <v>353</v>
      </c>
      <c r="G17" s="4" t="s">
        <v>353</v>
      </c>
      <c r="H17" s="89" t="s">
        <v>376</v>
      </c>
    </row>
    <row r="18" ht="14.25" spans="1:8">
      <c r="A18" s="4" t="s">
        <v>402</v>
      </c>
      <c r="B18" s="4" t="s">
        <v>403</v>
      </c>
      <c r="C18" s="4" t="s">
        <v>370</v>
      </c>
      <c r="D18" s="4" t="s">
        <v>404</v>
      </c>
      <c r="E18" s="4" t="s">
        <v>348</v>
      </c>
      <c r="F18" s="4" t="s">
        <v>358</v>
      </c>
      <c r="G18" s="4" t="s">
        <v>358</v>
      </c>
      <c r="H18" s="89" t="s">
        <v>405</v>
      </c>
    </row>
    <row r="19" ht="14.25" spans="1:8">
      <c r="A19" s="4" t="s">
        <v>406</v>
      </c>
      <c r="B19" s="4" t="s">
        <v>407</v>
      </c>
      <c r="C19" s="4" t="s">
        <v>370</v>
      </c>
      <c r="D19" s="4" t="s">
        <v>404</v>
      </c>
      <c r="E19" s="4" t="s">
        <v>348</v>
      </c>
      <c r="F19" s="4" t="s">
        <v>358</v>
      </c>
      <c r="G19" s="4" t="s">
        <v>358</v>
      </c>
      <c r="H19" s="89" t="s">
        <v>408</v>
      </c>
    </row>
    <row r="20" ht="14.25" spans="1:8">
      <c r="A20" s="4" t="s">
        <v>409</v>
      </c>
      <c r="B20" s="4" t="s">
        <v>410</v>
      </c>
      <c r="C20" s="4" t="s">
        <v>370</v>
      </c>
      <c r="D20" s="4" t="s">
        <v>411</v>
      </c>
      <c r="E20" s="4" t="s">
        <v>348</v>
      </c>
      <c r="F20" s="4" t="s">
        <v>384</v>
      </c>
      <c r="G20" s="4" t="s">
        <v>384</v>
      </c>
      <c r="H20" s="89" t="s">
        <v>395</v>
      </c>
    </row>
    <row r="21" ht="14.25" spans="1:8">
      <c r="A21" s="4" t="s">
        <v>412</v>
      </c>
      <c r="B21" s="4" t="s">
        <v>413</v>
      </c>
      <c r="C21" s="4" t="s">
        <v>383</v>
      </c>
      <c r="D21" s="4" t="s">
        <v>414</v>
      </c>
      <c r="E21" s="4" t="s">
        <v>348</v>
      </c>
      <c r="F21" s="4" t="s">
        <v>358</v>
      </c>
      <c r="G21" s="4" t="s">
        <v>358</v>
      </c>
      <c r="H21" s="89" t="s">
        <v>405</v>
      </c>
    </row>
    <row r="22" ht="14.25" spans="1:8">
      <c r="A22" s="4" t="s">
        <v>415</v>
      </c>
      <c r="B22" s="4" t="s">
        <v>416</v>
      </c>
      <c r="C22" s="4" t="s">
        <v>404</v>
      </c>
      <c r="D22" s="4" t="s">
        <v>414</v>
      </c>
      <c r="E22" s="4" t="s">
        <v>348</v>
      </c>
      <c r="F22" s="4" t="s">
        <v>353</v>
      </c>
      <c r="G22" s="4" t="s">
        <v>353</v>
      </c>
      <c r="H22" s="89" t="s">
        <v>354</v>
      </c>
    </row>
    <row r="23" ht="14.25" spans="1:8">
      <c r="A23" s="4" t="s">
        <v>417</v>
      </c>
      <c r="B23" s="4" t="s">
        <v>418</v>
      </c>
      <c r="C23" s="4" t="s">
        <v>411</v>
      </c>
      <c r="D23" s="4" t="s">
        <v>419</v>
      </c>
      <c r="E23" s="4" t="s">
        <v>353</v>
      </c>
      <c r="F23" s="4" t="s">
        <v>353</v>
      </c>
      <c r="G23" s="4" t="s">
        <v>384</v>
      </c>
      <c r="H23" s="89" t="s">
        <v>395</v>
      </c>
    </row>
    <row r="24" ht="14.25" spans="1:8">
      <c r="A24" s="4" t="s">
        <v>420</v>
      </c>
      <c r="B24" s="4" t="s">
        <v>421</v>
      </c>
      <c r="C24" s="4" t="s">
        <v>411</v>
      </c>
      <c r="D24" s="4" t="s">
        <v>422</v>
      </c>
      <c r="E24" s="4" t="s">
        <v>348</v>
      </c>
      <c r="F24" s="4" t="s">
        <v>358</v>
      </c>
      <c r="G24" s="4" t="s">
        <v>358</v>
      </c>
      <c r="H24" s="89" t="s">
        <v>405</v>
      </c>
    </row>
    <row r="25" ht="14.25" spans="1:8">
      <c r="A25" s="4" t="s">
        <v>423</v>
      </c>
      <c r="B25" s="4" t="s">
        <v>424</v>
      </c>
      <c r="C25" s="4" t="s">
        <v>411</v>
      </c>
      <c r="D25" s="4" t="s">
        <v>422</v>
      </c>
      <c r="E25" s="4" t="s">
        <v>348</v>
      </c>
      <c r="F25" s="4" t="s">
        <v>358</v>
      </c>
      <c r="G25" s="4" t="s">
        <v>358</v>
      </c>
      <c r="H25" s="89" t="s">
        <v>359</v>
      </c>
    </row>
    <row r="26" ht="14.25" spans="1:8">
      <c r="A26" s="4" t="s">
        <v>425</v>
      </c>
      <c r="B26" s="4" t="s">
        <v>426</v>
      </c>
      <c r="C26" s="4" t="s">
        <v>419</v>
      </c>
      <c r="D26" s="4" t="s">
        <v>427</v>
      </c>
      <c r="E26" s="4" t="s">
        <v>353</v>
      </c>
      <c r="F26" s="4" t="s">
        <v>353</v>
      </c>
      <c r="G26" s="4" t="s">
        <v>384</v>
      </c>
      <c r="H26" s="89" t="s">
        <v>395</v>
      </c>
    </row>
    <row r="27" ht="14.25" spans="1:8">
      <c r="A27" s="4" t="s">
        <v>428</v>
      </c>
      <c r="B27" s="4" t="s">
        <v>429</v>
      </c>
      <c r="C27" s="4" t="s">
        <v>419</v>
      </c>
      <c r="D27" s="4" t="s">
        <v>430</v>
      </c>
      <c r="E27" s="4" t="s">
        <v>348</v>
      </c>
      <c r="F27" s="4" t="s">
        <v>358</v>
      </c>
      <c r="G27" s="4" t="s">
        <v>358</v>
      </c>
      <c r="H27" s="89" t="s">
        <v>405</v>
      </c>
    </row>
    <row r="28" ht="14.25" spans="1:8">
      <c r="A28" s="4" t="s">
        <v>431</v>
      </c>
      <c r="B28" s="4" t="s">
        <v>432</v>
      </c>
      <c r="C28" s="4" t="s">
        <v>419</v>
      </c>
      <c r="D28" s="4" t="s">
        <v>433</v>
      </c>
      <c r="E28" s="4" t="s">
        <v>348</v>
      </c>
      <c r="F28" s="4" t="s">
        <v>384</v>
      </c>
      <c r="G28" s="4" t="s">
        <v>384</v>
      </c>
      <c r="H28" s="89" t="s">
        <v>385</v>
      </c>
    </row>
    <row r="29" ht="14.25" spans="1:8">
      <c r="A29" s="4" t="s">
        <v>434</v>
      </c>
      <c r="B29" s="4" t="s">
        <v>435</v>
      </c>
      <c r="C29" s="4" t="s">
        <v>419</v>
      </c>
      <c r="D29" s="4" t="s">
        <v>433</v>
      </c>
      <c r="E29" s="4" t="s">
        <v>348</v>
      </c>
      <c r="F29" s="4" t="s">
        <v>384</v>
      </c>
      <c r="G29" s="4" t="s">
        <v>384</v>
      </c>
      <c r="H29" s="89" t="s">
        <v>436</v>
      </c>
    </row>
    <row r="30" ht="14.25" spans="1:8">
      <c r="A30" s="4" t="s">
        <v>437</v>
      </c>
      <c r="B30" s="4" t="s">
        <v>438</v>
      </c>
      <c r="C30" s="4" t="s">
        <v>419</v>
      </c>
      <c r="D30" s="4" t="s">
        <v>439</v>
      </c>
      <c r="E30" s="4" t="s">
        <v>353</v>
      </c>
      <c r="F30" s="4" t="s">
        <v>440</v>
      </c>
      <c r="G30" s="4" t="s">
        <v>441</v>
      </c>
      <c r="H30" s="89" t="s">
        <v>442</v>
      </c>
    </row>
    <row r="31" ht="14.25" spans="1:8">
      <c r="A31" s="4" t="s">
        <v>443</v>
      </c>
      <c r="B31" s="4" t="s">
        <v>444</v>
      </c>
      <c r="C31" s="4" t="s">
        <v>430</v>
      </c>
      <c r="D31" s="4" t="s">
        <v>439</v>
      </c>
      <c r="E31" s="4" t="s">
        <v>348</v>
      </c>
      <c r="F31" s="4" t="s">
        <v>353</v>
      </c>
      <c r="G31" s="4" t="s">
        <v>353</v>
      </c>
      <c r="H31" s="90" t="s">
        <v>376</v>
      </c>
    </row>
    <row r="32" ht="14.25" spans="1:8">
      <c r="A32" s="4" t="s">
        <v>445</v>
      </c>
      <c r="B32" s="4" t="s">
        <v>446</v>
      </c>
      <c r="C32" s="4" t="s">
        <v>433</v>
      </c>
      <c r="D32" s="4" t="s">
        <v>439</v>
      </c>
      <c r="E32" s="4" t="s">
        <v>348</v>
      </c>
      <c r="F32" s="4" t="s">
        <v>348</v>
      </c>
      <c r="G32" s="4" t="s">
        <v>348</v>
      </c>
      <c r="H32" s="90" t="s">
        <v>367</v>
      </c>
    </row>
    <row r="33" ht="14.25" spans="1:8">
      <c r="A33" s="4" t="s">
        <v>447</v>
      </c>
      <c r="B33" s="4" t="s">
        <v>448</v>
      </c>
      <c r="C33" s="4" t="s">
        <v>433</v>
      </c>
      <c r="D33" s="4" t="s">
        <v>439</v>
      </c>
      <c r="E33" s="4" t="s">
        <v>348</v>
      </c>
      <c r="F33" s="4" t="s">
        <v>348</v>
      </c>
      <c r="G33" s="4" t="s">
        <v>348</v>
      </c>
      <c r="H33" s="90" t="s">
        <v>349</v>
      </c>
    </row>
    <row r="34" ht="14.25" spans="1:8">
      <c r="A34" s="4" t="s">
        <v>449</v>
      </c>
      <c r="B34" s="4" t="s">
        <v>450</v>
      </c>
      <c r="C34" s="4" t="s">
        <v>430</v>
      </c>
      <c r="D34" s="4" t="s">
        <v>451</v>
      </c>
      <c r="E34" s="4" t="s">
        <v>348</v>
      </c>
      <c r="F34" s="4" t="s">
        <v>384</v>
      </c>
      <c r="G34" s="4" t="s">
        <v>384</v>
      </c>
      <c r="H34" s="89" t="s">
        <v>395</v>
      </c>
    </row>
    <row r="35" ht="14.25" spans="1:8">
      <c r="A35" s="4" t="s">
        <v>452</v>
      </c>
      <c r="B35" s="4" t="s">
        <v>453</v>
      </c>
      <c r="C35" s="4" t="s">
        <v>439</v>
      </c>
      <c r="D35" s="4" t="s">
        <v>451</v>
      </c>
      <c r="E35" s="4" t="s">
        <v>348</v>
      </c>
      <c r="F35" s="4" t="s">
        <v>353</v>
      </c>
      <c r="G35" s="4" t="s">
        <v>353</v>
      </c>
      <c r="H35" s="90" t="s">
        <v>376</v>
      </c>
    </row>
    <row r="36" ht="14.25" spans="1:8">
      <c r="A36" s="4" t="s">
        <v>454</v>
      </c>
      <c r="B36" s="4" t="s">
        <v>455</v>
      </c>
      <c r="C36" s="4" t="s">
        <v>451</v>
      </c>
      <c r="D36" s="4" t="s">
        <v>456</v>
      </c>
      <c r="E36" s="4" t="s">
        <v>353</v>
      </c>
      <c r="F36" s="4" t="s">
        <v>353</v>
      </c>
      <c r="G36" s="4" t="s">
        <v>384</v>
      </c>
      <c r="H36" s="89" t="s">
        <v>457</v>
      </c>
    </row>
    <row r="37" ht="14.25" spans="1:8">
      <c r="A37" s="4" t="s">
        <v>458</v>
      </c>
      <c r="B37" s="4" t="s">
        <v>459</v>
      </c>
      <c r="C37" s="4" t="s">
        <v>439</v>
      </c>
      <c r="D37" s="4" t="s">
        <v>460</v>
      </c>
      <c r="E37" s="4" t="s">
        <v>348</v>
      </c>
      <c r="F37" s="4" t="s">
        <v>440</v>
      </c>
      <c r="G37" s="4" t="s">
        <v>440</v>
      </c>
      <c r="H37" s="89" t="s">
        <v>461</v>
      </c>
    </row>
    <row r="38" ht="14.25" spans="1:8">
      <c r="A38" s="4" t="s">
        <v>462</v>
      </c>
      <c r="B38" s="4" t="s">
        <v>463</v>
      </c>
      <c r="C38" s="4" t="s">
        <v>451</v>
      </c>
      <c r="D38" s="4" t="s">
        <v>460</v>
      </c>
      <c r="E38" s="4" t="s">
        <v>384</v>
      </c>
      <c r="F38" s="4" t="s">
        <v>358</v>
      </c>
      <c r="G38" s="4" t="s">
        <v>464</v>
      </c>
      <c r="H38" s="89" t="s">
        <v>465</v>
      </c>
    </row>
    <row r="39" ht="14.25" spans="1:8">
      <c r="A39" s="4" t="s">
        <v>466</v>
      </c>
      <c r="B39" s="4" t="s">
        <v>467</v>
      </c>
      <c r="C39" s="4" t="s">
        <v>460</v>
      </c>
      <c r="D39" s="4" t="s">
        <v>468</v>
      </c>
      <c r="E39" s="4" t="s">
        <v>353</v>
      </c>
      <c r="F39" s="4" t="s">
        <v>353</v>
      </c>
      <c r="G39" s="4" t="s">
        <v>384</v>
      </c>
      <c r="H39" s="89" t="s">
        <v>457</v>
      </c>
    </row>
    <row r="40" ht="17.25" spans="1:8">
      <c r="A40" s="91"/>
      <c r="B40" s="91"/>
      <c r="C40" s="92"/>
      <c r="D40" s="93" t="s">
        <v>469</v>
      </c>
      <c r="E40" s="94"/>
      <c r="F40" s="95"/>
      <c r="G40" s="96" t="s">
        <v>470</v>
      </c>
      <c r="H40" s="97"/>
    </row>
    <row r="41" ht="15" spans="1:9">
      <c r="A41" s="91"/>
      <c r="B41" s="91"/>
      <c r="C41" s="92"/>
      <c r="D41" s="98" t="s">
        <v>471</v>
      </c>
      <c r="E41" s="99"/>
      <c r="F41" s="100"/>
      <c r="G41" s="101" t="s">
        <v>472</v>
      </c>
      <c r="H41" s="102"/>
      <c r="I41" s="110" t="s">
        <v>473</v>
      </c>
    </row>
    <row r="42" ht="17.25" spans="1:8">
      <c r="A42" s="103"/>
      <c r="B42" s="103"/>
      <c r="C42" s="104"/>
      <c r="D42" s="98" t="s">
        <v>474</v>
      </c>
      <c r="E42" s="99"/>
      <c r="F42" s="100"/>
      <c r="G42" s="101" t="s">
        <v>475</v>
      </c>
      <c r="H42" s="102"/>
    </row>
    <row r="43" ht="15" spans="1:9">
      <c r="A43" s="105"/>
      <c r="B43" s="105"/>
      <c r="C43" s="106"/>
      <c r="D43" s="96" t="s">
        <v>476</v>
      </c>
      <c r="E43" s="107"/>
      <c r="F43" s="97"/>
      <c r="G43" s="108" t="s">
        <v>477</v>
      </c>
      <c r="H43" s="109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opLeftCell="A52" workbookViewId="0">
      <selection activeCell="I68" sqref="I68"/>
    </sheetView>
  </sheetViews>
  <sheetFormatPr defaultColWidth="9" defaultRowHeight="20.25"/>
  <cols>
    <col min="1" max="1" width="26.1083333333333" style="30" customWidth="1"/>
    <col min="2" max="2" width="27.3333333333333" style="30" customWidth="1"/>
    <col min="3" max="4" width="18.8833333333333" style="32" customWidth="1"/>
    <col min="5" max="7" width="9" style="30"/>
    <col min="8" max="8" width="19" style="33" customWidth="1"/>
    <col min="9" max="9" width="46.6666666666667" style="30" customWidth="1"/>
    <col min="10" max="10" width="17.8833333333333" style="30" customWidth="1"/>
    <col min="11" max="11" width="9" style="30"/>
    <col min="12" max="12" width="12.125" style="30" customWidth="1"/>
    <col min="13" max="13" width="9" style="30"/>
    <col min="14" max="15" width="8" style="34"/>
    <col min="16" max="16384" width="9" style="30"/>
  </cols>
  <sheetData>
    <row r="1" s="30" customFormat="1" ht="33.9" customHeight="1" spans="1:15">
      <c r="A1" s="35" t="s">
        <v>479</v>
      </c>
      <c r="B1" s="35"/>
      <c r="C1" s="35"/>
      <c r="D1" s="35"/>
      <c r="E1" s="35"/>
      <c r="F1" s="35"/>
      <c r="G1" s="35"/>
      <c r="H1" s="35"/>
      <c r="I1" s="59"/>
      <c r="N1" s="60"/>
      <c r="O1" s="60"/>
    </row>
    <row r="2" s="30" customFormat="1" ht="34.5" customHeight="1" spans="1:15">
      <c r="A2" s="35"/>
      <c r="B2" s="35"/>
      <c r="C2" s="35"/>
      <c r="D2" s="35"/>
      <c r="E2" s="35"/>
      <c r="F2" s="35"/>
      <c r="G2" s="35"/>
      <c r="H2" s="35"/>
      <c r="I2" s="59"/>
      <c r="K2" s="61"/>
      <c r="N2" s="62"/>
      <c r="O2" s="62"/>
    </row>
    <row r="3" s="30" customFormat="1" ht="22.2" customHeight="1" spans="1:15">
      <c r="A3" s="36" t="s">
        <v>480</v>
      </c>
      <c r="B3" s="36"/>
      <c r="C3" s="36"/>
      <c r="D3" s="36"/>
      <c r="E3" s="36"/>
      <c r="F3" s="36"/>
      <c r="G3" s="36"/>
      <c r="H3" s="36"/>
      <c r="I3" s="59"/>
      <c r="N3" s="62"/>
      <c r="O3" s="62"/>
    </row>
    <row r="4" s="30" customFormat="1" ht="27" customHeight="1" spans="1:15">
      <c r="A4" s="37" t="s">
        <v>481</v>
      </c>
      <c r="B4" s="37"/>
      <c r="C4" s="37"/>
      <c r="D4" s="37"/>
      <c r="E4" s="37"/>
      <c r="F4" s="37"/>
      <c r="G4" s="37"/>
      <c r="H4" s="37"/>
      <c r="I4" s="59"/>
      <c r="L4" s="59"/>
      <c r="N4" s="62"/>
      <c r="O4" s="62"/>
    </row>
    <row r="5" s="30" customFormat="1" ht="27" customHeight="1" spans="1:15">
      <c r="A5" s="38" t="s">
        <v>482</v>
      </c>
      <c r="B5" s="38"/>
      <c r="C5" s="38"/>
      <c r="D5" s="38"/>
      <c r="E5" s="38"/>
      <c r="F5" s="38"/>
      <c r="G5" s="38"/>
      <c r="H5" s="38"/>
      <c r="I5" s="59"/>
      <c r="N5" s="62"/>
      <c r="O5" s="62"/>
    </row>
    <row r="6" s="30" customFormat="1" ht="27" customHeight="1" spans="1:15">
      <c r="A6" s="39" t="s">
        <v>483</v>
      </c>
      <c r="B6" s="39"/>
      <c r="C6" s="39"/>
      <c r="D6" s="39"/>
      <c r="E6" s="39"/>
      <c r="F6" s="39"/>
      <c r="G6" s="39"/>
      <c r="H6" s="39"/>
      <c r="I6" s="59"/>
      <c r="N6" s="62"/>
      <c r="O6" s="62"/>
    </row>
    <row r="7" s="30" customFormat="1" ht="21" spans="1:15">
      <c r="A7" s="40" t="s">
        <v>17</v>
      </c>
      <c r="B7" s="40" t="s">
        <v>18</v>
      </c>
      <c r="C7" s="41" t="s">
        <v>19</v>
      </c>
      <c r="D7" s="41" t="s">
        <v>20</v>
      </c>
      <c r="E7" s="42" t="s">
        <v>21</v>
      </c>
      <c r="F7" s="42" t="s">
        <v>22</v>
      </c>
      <c r="G7" s="43" t="s">
        <v>23</v>
      </c>
      <c r="H7" s="44" t="s">
        <v>24</v>
      </c>
      <c r="I7" s="45" t="s">
        <v>484</v>
      </c>
      <c r="N7" s="62"/>
      <c r="O7" s="62"/>
    </row>
    <row r="8" s="30" customFormat="1" ht="21.9" customHeight="1" spans="1:15">
      <c r="A8" s="45">
        <v>1523049</v>
      </c>
      <c r="B8" s="220" t="s">
        <v>485</v>
      </c>
      <c r="C8" s="47">
        <v>43647</v>
      </c>
      <c r="D8" s="47">
        <v>43650</v>
      </c>
      <c r="E8" s="45">
        <v>1</v>
      </c>
      <c r="F8" s="45">
        <v>3</v>
      </c>
      <c r="G8" s="48">
        <v>3</v>
      </c>
      <c r="H8" s="49">
        <v>4500</v>
      </c>
      <c r="I8" s="45"/>
      <c r="N8" s="62"/>
      <c r="O8" s="62"/>
    </row>
    <row r="9" s="30" customFormat="1" ht="21.9" customHeight="1" spans="1:15">
      <c r="A9" s="50">
        <v>1500782</v>
      </c>
      <c r="B9" s="221" t="s">
        <v>486</v>
      </c>
      <c r="C9" s="51">
        <v>43650</v>
      </c>
      <c r="D9" s="51">
        <v>43651</v>
      </c>
      <c r="E9" s="48">
        <v>1</v>
      </c>
      <c r="F9" s="48">
        <v>1</v>
      </c>
      <c r="G9" s="48">
        <v>1</v>
      </c>
      <c r="H9" s="52">
        <v>1500</v>
      </c>
      <c r="I9" s="45"/>
      <c r="N9" s="62"/>
      <c r="O9" s="62"/>
    </row>
    <row r="10" s="30" customFormat="1" ht="21.9" customHeight="1" spans="1:15">
      <c r="A10" s="50">
        <v>1543132</v>
      </c>
      <c r="B10" s="221" t="s">
        <v>487</v>
      </c>
      <c r="C10" s="51">
        <v>43651</v>
      </c>
      <c r="D10" s="51">
        <v>43652</v>
      </c>
      <c r="E10" s="48">
        <v>1</v>
      </c>
      <c r="F10" s="48">
        <v>1</v>
      </c>
      <c r="G10" s="48">
        <v>1</v>
      </c>
      <c r="H10" s="52">
        <v>1471</v>
      </c>
      <c r="I10" s="45"/>
      <c r="N10" s="62"/>
      <c r="O10" s="62"/>
    </row>
    <row r="11" s="30" customFormat="1" ht="21.9" customHeight="1" spans="1:15">
      <c r="A11" s="48">
        <v>1525603</v>
      </c>
      <c r="B11" s="222" t="s">
        <v>488</v>
      </c>
      <c r="C11" s="51">
        <v>43649</v>
      </c>
      <c r="D11" s="51">
        <v>43652</v>
      </c>
      <c r="E11" s="53">
        <v>1</v>
      </c>
      <c r="F11" s="53">
        <v>3</v>
      </c>
      <c r="G11" s="48">
        <v>3</v>
      </c>
      <c r="H11" s="49">
        <v>4500</v>
      </c>
      <c r="I11" s="45"/>
      <c r="N11" s="62"/>
      <c r="O11" s="62"/>
    </row>
    <row r="12" s="30" customFormat="1" ht="21.9" customHeight="1" spans="1:15">
      <c r="A12" s="45">
        <v>1516799</v>
      </c>
      <c r="B12" s="223" t="s">
        <v>489</v>
      </c>
      <c r="C12" s="47">
        <v>43650</v>
      </c>
      <c r="D12" s="47">
        <v>43652</v>
      </c>
      <c r="E12" s="45">
        <v>1</v>
      </c>
      <c r="F12" s="45">
        <v>2</v>
      </c>
      <c r="G12" s="48">
        <v>2</v>
      </c>
      <c r="H12" s="49">
        <v>3000</v>
      </c>
      <c r="I12" s="45"/>
      <c r="N12" s="62"/>
      <c r="O12" s="62"/>
    </row>
    <row r="13" s="30" customFormat="1" ht="21.9" customHeight="1" spans="1:15">
      <c r="A13" s="50">
        <v>1541238</v>
      </c>
      <c r="B13" s="221" t="s">
        <v>490</v>
      </c>
      <c r="C13" s="54">
        <v>43648</v>
      </c>
      <c r="D13" s="54">
        <v>43652</v>
      </c>
      <c r="E13" s="50">
        <v>1</v>
      </c>
      <c r="F13" s="50">
        <v>4</v>
      </c>
      <c r="G13" s="48">
        <v>4</v>
      </c>
      <c r="H13" s="49">
        <v>5900</v>
      </c>
      <c r="I13" s="45"/>
      <c r="N13" s="62"/>
      <c r="O13" s="62"/>
    </row>
    <row r="14" s="30" customFormat="1" ht="21.9" customHeight="1" spans="1:15">
      <c r="A14" s="55">
        <v>1500468</v>
      </c>
      <c r="B14" s="224" t="s">
        <v>491</v>
      </c>
      <c r="C14" s="47">
        <v>43650</v>
      </c>
      <c r="D14" s="47">
        <v>43653</v>
      </c>
      <c r="E14" s="45">
        <v>1</v>
      </c>
      <c r="F14" s="45">
        <v>3</v>
      </c>
      <c r="G14" s="48">
        <v>3</v>
      </c>
      <c r="H14" s="49">
        <v>4500</v>
      </c>
      <c r="I14" s="45"/>
      <c r="N14" s="62"/>
      <c r="O14" s="62"/>
    </row>
    <row r="15" s="30" customFormat="1" ht="21.9" customHeight="1" spans="1:15">
      <c r="A15" s="50">
        <v>1519691</v>
      </c>
      <c r="B15" s="221" t="s">
        <v>492</v>
      </c>
      <c r="C15" s="54">
        <v>43651</v>
      </c>
      <c r="D15" s="54">
        <v>43653</v>
      </c>
      <c r="E15" s="50">
        <v>1</v>
      </c>
      <c r="F15" s="50">
        <v>2</v>
      </c>
      <c r="G15" s="48">
        <v>2</v>
      </c>
      <c r="H15" s="52">
        <v>4900</v>
      </c>
      <c r="I15" s="45"/>
      <c r="N15" s="62"/>
      <c r="O15" s="62"/>
    </row>
    <row r="16" s="30" customFormat="1" ht="21.9" customHeight="1" spans="1:15">
      <c r="A16" s="50">
        <v>1524656</v>
      </c>
      <c r="B16" s="225" t="s">
        <v>493</v>
      </c>
      <c r="C16" s="54">
        <v>43651</v>
      </c>
      <c r="D16" s="54">
        <v>43653</v>
      </c>
      <c r="E16" s="50">
        <v>1</v>
      </c>
      <c r="F16" s="50">
        <v>2</v>
      </c>
      <c r="G16" s="48">
        <v>2</v>
      </c>
      <c r="H16" s="52">
        <v>3000</v>
      </c>
      <c r="I16" s="45"/>
      <c r="N16" s="62"/>
      <c r="O16" s="62"/>
    </row>
    <row r="17" s="30" customFormat="1" ht="21.9" customHeight="1" spans="1:15">
      <c r="A17" s="50">
        <v>1500472</v>
      </c>
      <c r="B17" s="221" t="s">
        <v>494</v>
      </c>
      <c r="C17" s="54">
        <v>43650</v>
      </c>
      <c r="D17" s="54">
        <v>43653</v>
      </c>
      <c r="E17" s="50">
        <v>1</v>
      </c>
      <c r="F17" s="50">
        <v>3</v>
      </c>
      <c r="G17" s="48">
        <v>3</v>
      </c>
      <c r="H17" s="52">
        <v>4500</v>
      </c>
      <c r="I17" s="45"/>
      <c r="N17" s="62"/>
      <c r="O17" s="62"/>
    </row>
    <row r="18" s="30" customFormat="1" ht="21.9" customHeight="1" spans="1:15">
      <c r="A18" s="50">
        <v>1500471</v>
      </c>
      <c r="B18" s="221" t="s">
        <v>495</v>
      </c>
      <c r="C18" s="54">
        <v>43650</v>
      </c>
      <c r="D18" s="54">
        <v>43653</v>
      </c>
      <c r="E18" s="50">
        <v>1</v>
      </c>
      <c r="F18" s="50">
        <v>3</v>
      </c>
      <c r="G18" s="48">
        <v>3</v>
      </c>
      <c r="H18" s="52">
        <v>4500</v>
      </c>
      <c r="I18" s="45"/>
      <c r="N18" s="62"/>
      <c r="O18" s="62"/>
    </row>
    <row r="19" s="30" customFormat="1" ht="21.9" customHeight="1" spans="1:15">
      <c r="A19" s="50">
        <v>1530046</v>
      </c>
      <c r="B19" s="221" t="s">
        <v>496</v>
      </c>
      <c r="C19" s="54">
        <v>43652</v>
      </c>
      <c r="D19" s="54">
        <v>43654</v>
      </c>
      <c r="E19" s="50">
        <v>2</v>
      </c>
      <c r="F19" s="50">
        <v>2</v>
      </c>
      <c r="G19" s="48">
        <v>4</v>
      </c>
      <c r="H19" s="52">
        <v>6000</v>
      </c>
      <c r="I19" s="45"/>
      <c r="N19" s="62"/>
      <c r="O19" s="62"/>
    </row>
    <row r="20" s="30" customFormat="1" ht="21.9" customHeight="1" spans="1:15">
      <c r="A20" s="50">
        <v>1540498</v>
      </c>
      <c r="B20" s="221" t="s">
        <v>497</v>
      </c>
      <c r="C20" s="54">
        <v>43652</v>
      </c>
      <c r="D20" s="54">
        <v>43655</v>
      </c>
      <c r="E20" s="50">
        <v>1</v>
      </c>
      <c r="F20" s="50">
        <v>3</v>
      </c>
      <c r="G20" s="48">
        <v>3</v>
      </c>
      <c r="H20" s="49">
        <v>4281</v>
      </c>
      <c r="I20" s="45"/>
      <c r="N20" s="62"/>
      <c r="O20" s="62"/>
    </row>
    <row r="21" s="30" customFormat="1" ht="21.9" customHeight="1" spans="1:15">
      <c r="A21" s="50">
        <v>1546469</v>
      </c>
      <c r="B21" s="221" t="s">
        <v>498</v>
      </c>
      <c r="C21" s="54">
        <v>43653</v>
      </c>
      <c r="D21" s="54">
        <v>43655</v>
      </c>
      <c r="E21" s="50">
        <v>1</v>
      </c>
      <c r="F21" s="50">
        <v>2</v>
      </c>
      <c r="G21" s="48">
        <v>2</v>
      </c>
      <c r="H21" s="52">
        <v>3000</v>
      </c>
      <c r="I21" s="45"/>
      <c r="N21" s="62"/>
      <c r="O21" s="62"/>
    </row>
    <row r="22" s="30" customFormat="1" ht="21.9" customHeight="1" spans="1:15">
      <c r="A22" s="48">
        <v>1542566</v>
      </c>
      <c r="B22" s="226" t="s">
        <v>499</v>
      </c>
      <c r="C22" s="51">
        <v>43652</v>
      </c>
      <c r="D22" s="51">
        <v>43656</v>
      </c>
      <c r="E22" s="48">
        <v>1</v>
      </c>
      <c r="F22" s="48">
        <v>4</v>
      </c>
      <c r="G22" s="48">
        <v>4</v>
      </c>
      <c r="H22" s="49">
        <v>5720</v>
      </c>
      <c r="I22" s="45"/>
      <c r="N22" s="62"/>
      <c r="O22" s="62"/>
    </row>
    <row r="23" s="30" customFormat="1" ht="21.9" customHeight="1" spans="1:15">
      <c r="A23" s="45">
        <v>1493307</v>
      </c>
      <c r="B23" s="223" t="s">
        <v>500</v>
      </c>
      <c r="C23" s="47">
        <v>43653</v>
      </c>
      <c r="D23" s="47">
        <v>43657</v>
      </c>
      <c r="E23" s="45">
        <v>2</v>
      </c>
      <c r="F23" s="45">
        <v>4</v>
      </c>
      <c r="G23" s="48">
        <v>8</v>
      </c>
      <c r="H23" s="49">
        <v>12000</v>
      </c>
      <c r="I23" s="45"/>
      <c r="N23" s="62"/>
      <c r="O23" s="62"/>
    </row>
    <row r="24" s="30" customFormat="1" ht="21.9" customHeight="1" spans="1:15">
      <c r="A24" s="45">
        <v>1515106</v>
      </c>
      <c r="B24" s="223" t="s">
        <v>501</v>
      </c>
      <c r="C24" s="47">
        <v>43654</v>
      </c>
      <c r="D24" s="47">
        <v>43658</v>
      </c>
      <c r="E24" s="45">
        <v>1</v>
      </c>
      <c r="F24" s="45">
        <v>4</v>
      </c>
      <c r="G24" s="48">
        <v>4</v>
      </c>
      <c r="H24" s="49">
        <v>9800</v>
      </c>
      <c r="I24" s="45"/>
      <c r="N24" s="62"/>
      <c r="O24" s="62"/>
    </row>
    <row r="25" s="30" customFormat="1" ht="21.9" customHeight="1" spans="1:15">
      <c r="A25" s="50">
        <v>1548282</v>
      </c>
      <c r="B25" s="223" t="s">
        <v>502</v>
      </c>
      <c r="C25" s="54">
        <v>43655</v>
      </c>
      <c r="D25" s="54">
        <v>43658</v>
      </c>
      <c r="E25" s="50">
        <v>1</v>
      </c>
      <c r="F25" s="50">
        <v>3</v>
      </c>
      <c r="G25" s="48">
        <v>3</v>
      </c>
      <c r="H25" s="52">
        <v>7350</v>
      </c>
      <c r="I25" s="45"/>
      <c r="N25" s="62"/>
      <c r="O25" s="62"/>
    </row>
    <row r="26" s="30" customFormat="1" ht="23.25" customHeight="1" spans="1:15">
      <c r="A26" s="50">
        <v>1499264</v>
      </c>
      <c r="B26" s="223" t="s">
        <v>503</v>
      </c>
      <c r="C26" s="54">
        <v>43657</v>
      </c>
      <c r="D26" s="54">
        <v>43660</v>
      </c>
      <c r="E26" s="50">
        <v>1</v>
      </c>
      <c r="F26" s="50">
        <v>3</v>
      </c>
      <c r="G26" s="48">
        <v>3</v>
      </c>
      <c r="H26" s="49">
        <v>7350</v>
      </c>
      <c r="I26" s="45"/>
      <c r="N26" s="62"/>
      <c r="O26" s="62"/>
    </row>
    <row r="27" s="30" customFormat="1" ht="21.9" customHeight="1" spans="1:15">
      <c r="A27" s="50">
        <v>1517178</v>
      </c>
      <c r="B27" s="221" t="s">
        <v>504</v>
      </c>
      <c r="C27" s="54">
        <v>43658</v>
      </c>
      <c r="D27" s="54">
        <v>43660</v>
      </c>
      <c r="E27" s="50">
        <v>1</v>
      </c>
      <c r="F27" s="50">
        <v>2</v>
      </c>
      <c r="G27" s="48">
        <v>2</v>
      </c>
      <c r="H27" s="49">
        <v>4900</v>
      </c>
      <c r="I27" s="45"/>
      <c r="N27" s="62"/>
      <c r="O27" s="62"/>
    </row>
    <row r="28" s="30" customFormat="1" ht="21.9" customHeight="1" spans="1:15">
      <c r="A28" s="45">
        <v>1556625</v>
      </c>
      <c r="B28" s="223" t="s">
        <v>505</v>
      </c>
      <c r="C28" s="47">
        <v>43661</v>
      </c>
      <c r="D28" s="47">
        <v>43662</v>
      </c>
      <c r="E28" s="45">
        <v>1</v>
      </c>
      <c r="F28" s="45">
        <v>1</v>
      </c>
      <c r="G28" s="48">
        <v>1</v>
      </c>
      <c r="H28" s="49">
        <v>1500</v>
      </c>
      <c r="I28" s="45"/>
      <c r="N28" s="62"/>
      <c r="O28" s="62"/>
    </row>
    <row r="29" s="30" customFormat="1" ht="21.9" customHeight="1" spans="1:15">
      <c r="A29" s="50">
        <v>1556623</v>
      </c>
      <c r="B29" s="223" t="s">
        <v>506</v>
      </c>
      <c r="C29" s="54">
        <v>43661</v>
      </c>
      <c r="D29" s="54">
        <v>43662</v>
      </c>
      <c r="E29" s="50">
        <v>1</v>
      </c>
      <c r="F29" s="50">
        <v>1</v>
      </c>
      <c r="G29" s="48">
        <v>1</v>
      </c>
      <c r="H29" s="49">
        <v>1500</v>
      </c>
      <c r="I29" s="45"/>
      <c r="N29" s="62"/>
      <c r="O29" s="62"/>
    </row>
    <row r="30" s="30" customFormat="1" ht="21.9" customHeight="1" spans="1:15">
      <c r="A30" s="50">
        <v>1531185</v>
      </c>
      <c r="B30" s="221" t="s">
        <v>507</v>
      </c>
      <c r="C30" s="54">
        <v>43659</v>
      </c>
      <c r="D30" s="54">
        <v>43663</v>
      </c>
      <c r="E30" s="50">
        <v>2</v>
      </c>
      <c r="F30" s="50">
        <v>4</v>
      </c>
      <c r="G30" s="48">
        <v>8</v>
      </c>
      <c r="H30" s="49">
        <v>12000</v>
      </c>
      <c r="I30" s="45"/>
      <c r="N30" s="62"/>
      <c r="O30" s="62"/>
    </row>
    <row r="31" s="30" customFormat="1" ht="21.9" customHeight="1" spans="1:15">
      <c r="A31" s="50">
        <v>1545827</v>
      </c>
      <c r="B31" s="221" t="s">
        <v>508</v>
      </c>
      <c r="C31" s="54">
        <v>43660</v>
      </c>
      <c r="D31" s="54">
        <v>43663</v>
      </c>
      <c r="E31" s="50">
        <v>1</v>
      </c>
      <c r="F31" s="50">
        <v>3</v>
      </c>
      <c r="G31" s="48">
        <v>3</v>
      </c>
      <c r="H31" s="49">
        <v>7350</v>
      </c>
      <c r="I31" s="45"/>
      <c r="N31" s="62"/>
      <c r="O31" s="62"/>
    </row>
    <row r="32" s="30" customFormat="1" ht="21.9" customHeight="1" spans="1:15">
      <c r="A32" s="50">
        <v>1531021</v>
      </c>
      <c r="B32" s="221" t="s">
        <v>509</v>
      </c>
      <c r="C32" s="54">
        <v>43659</v>
      </c>
      <c r="D32" s="54">
        <v>43663</v>
      </c>
      <c r="E32" s="50">
        <v>1</v>
      </c>
      <c r="F32" s="50">
        <v>4</v>
      </c>
      <c r="G32" s="48">
        <v>4</v>
      </c>
      <c r="H32" s="49">
        <v>6000</v>
      </c>
      <c r="I32" s="45"/>
      <c r="N32" s="62"/>
      <c r="O32" s="62"/>
    </row>
    <row r="33" s="30" customFormat="1" ht="21.9" customHeight="1" spans="1:15">
      <c r="A33" s="50">
        <v>1558398</v>
      </c>
      <c r="B33" s="221" t="s">
        <v>510</v>
      </c>
      <c r="C33" s="54">
        <v>43662</v>
      </c>
      <c r="D33" s="54">
        <v>43665</v>
      </c>
      <c r="E33" s="50">
        <v>1</v>
      </c>
      <c r="F33" s="50">
        <v>3</v>
      </c>
      <c r="G33" s="48">
        <v>3</v>
      </c>
      <c r="H33" s="49">
        <v>7350</v>
      </c>
      <c r="I33" s="45"/>
      <c r="N33" s="62"/>
      <c r="O33" s="62"/>
    </row>
    <row r="34" s="30" customFormat="1" ht="21.9" customHeight="1" spans="1:15">
      <c r="A34" s="50">
        <v>1498851</v>
      </c>
      <c r="B34" s="227" t="s">
        <v>511</v>
      </c>
      <c r="C34" s="54">
        <v>43663</v>
      </c>
      <c r="D34" s="54">
        <v>43665</v>
      </c>
      <c r="E34" s="50">
        <v>1</v>
      </c>
      <c r="F34" s="50">
        <v>2</v>
      </c>
      <c r="G34" s="48">
        <v>2</v>
      </c>
      <c r="H34" s="49">
        <v>3000</v>
      </c>
      <c r="I34" s="45"/>
      <c r="N34" s="62"/>
      <c r="O34" s="62"/>
    </row>
    <row r="35" s="30" customFormat="1" ht="21.9" customHeight="1" spans="1:15">
      <c r="A35" s="50">
        <v>1499276</v>
      </c>
      <c r="B35" s="221" t="s">
        <v>512</v>
      </c>
      <c r="C35" s="54">
        <v>43661</v>
      </c>
      <c r="D35" s="54">
        <v>43665</v>
      </c>
      <c r="E35" s="50">
        <v>1</v>
      </c>
      <c r="F35" s="50">
        <v>4</v>
      </c>
      <c r="G35" s="48">
        <v>4</v>
      </c>
      <c r="H35" s="49">
        <v>6000</v>
      </c>
      <c r="I35" s="45"/>
      <c r="N35" s="62"/>
      <c r="O35" s="62"/>
    </row>
    <row r="36" s="30" customFormat="1" ht="21.9" customHeight="1" spans="1:15">
      <c r="A36" s="50">
        <v>1540293</v>
      </c>
      <c r="B36" s="221" t="s">
        <v>513</v>
      </c>
      <c r="C36" s="54">
        <v>43662</v>
      </c>
      <c r="D36" s="54">
        <v>43665</v>
      </c>
      <c r="E36" s="50">
        <v>1</v>
      </c>
      <c r="F36" s="50">
        <v>3</v>
      </c>
      <c r="G36" s="48">
        <v>3</v>
      </c>
      <c r="H36" s="49">
        <v>7350</v>
      </c>
      <c r="I36" s="45"/>
      <c r="N36" s="62"/>
      <c r="O36" s="62"/>
    </row>
    <row r="37" s="30" customFormat="1" ht="21.9" customHeight="1" spans="1:15">
      <c r="A37" s="50">
        <v>1558403</v>
      </c>
      <c r="B37" s="221" t="s">
        <v>514</v>
      </c>
      <c r="C37" s="54">
        <v>43662</v>
      </c>
      <c r="D37" s="54">
        <v>43665</v>
      </c>
      <c r="E37" s="50">
        <v>2</v>
      </c>
      <c r="F37" s="50">
        <v>3</v>
      </c>
      <c r="G37" s="48">
        <v>6</v>
      </c>
      <c r="H37" s="49">
        <v>9000</v>
      </c>
      <c r="I37" s="45"/>
      <c r="N37" s="62"/>
      <c r="O37" s="62"/>
    </row>
    <row r="38" s="30" customFormat="1" ht="21.9" customHeight="1" spans="1:15">
      <c r="A38" s="50">
        <v>1511765</v>
      </c>
      <c r="B38" s="221" t="s">
        <v>515</v>
      </c>
      <c r="C38" s="54">
        <v>43659</v>
      </c>
      <c r="D38" s="54">
        <v>43666</v>
      </c>
      <c r="E38" s="50">
        <v>2</v>
      </c>
      <c r="F38" s="50">
        <v>7</v>
      </c>
      <c r="G38" s="48">
        <v>14</v>
      </c>
      <c r="H38" s="49">
        <v>21000</v>
      </c>
      <c r="I38" s="45"/>
      <c r="N38" s="62"/>
      <c r="O38" s="62"/>
    </row>
    <row r="39" s="30" customFormat="1" ht="21.9" customHeight="1" spans="1:15">
      <c r="A39" s="50">
        <v>1530554</v>
      </c>
      <c r="B39" s="221" t="s">
        <v>516</v>
      </c>
      <c r="C39" s="54">
        <v>43662</v>
      </c>
      <c r="D39" s="54">
        <v>43666</v>
      </c>
      <c r="E39" s="50">
        <v>2</v>
      </c>
      <c r="F39" s="50">
        <v>4</v>
      </c>
      <c r="G39" s="48">
        <v>8</v>
      </c>
      <c r="H39" s="49">
        <v>12000</v>
      </c>
      <c r="I39" s="45"/>
      <c r="N39" s="62"/>
      <c r="O39" s="62"/>
    </row>
    <row r="40" s="30" customFormat="1" ht="21.9" customHeight="1" spans="1:15">
      <c r="A40" s="50">
        <v>1461125</v>
      </c>
      <c r="B40" s="221" t="s">
        <v>517</v>
      </c>
      <c r="C40" s="54">
        <v>43664</v>
      </c>
      <c r="D40" s="54">
        <v>43668</v>
      </c>
      <c r="E40" s="50">
        <v>3</v>
      </c>
      <c r="F40" s="50">
        <v>4</v>
      </c>
      <c r="G40" s="48">
        <v>12</v>
      </c>
      <c r="H40" s="49">
        <v>29400</v>
      </c>
      <c r="I40" s="45"/>
      <c r="N40" s="62"/>
      <c r="O40" s="62"/>
    </row>
    <row r="41" s="30" customFormat="1" ht="21.9" customHeight="1" spans="1:15">
      <c r="A41" s="50">
        <v>1461151</v>
      </c>
      <c r="B41" s="221" t="s">
        <v>518</v>
      </c>
      <c r="C41" s="54">
        <v>43664</v>
      </c>
      <c r="D41" s="54">
        <v>43668</v>
      </c>
      <c r="E41" s="50">
        <v>1</v>
      </c>
      <c r="F41" s="50">
        <v>4</v>
      </c>
      <c r="G41" s="48">
        <v>4</v>
      </c>
      <c r="H41" s="49">
        <v>9800</v>
      </c>
      <c r="I41" s="45"/>
      <c r="N41" s="62"/>
      <c r="O41" s="62"/>
    </row>
    <row r="42" s="30" customFormat="1" ht="21.9" customHeight="1" spans="1:15">
      <c r="A42" s="50">
        <v>1527532</v>
      </c>
      <c r="B42" s="221" t="s">
        <v>519</v>
      </c>
      <c r="C42" s="54">
        <v>43664</v>
      </c>
      <c r="D42" s="54">
        <v>43668</v>
      </c>
      <c r="E42" s="50">
        <v>3</v>
      </c>
      <c r="F42" s="50">
        <v>4</v>
      </c>
      <c r="G42" s="48">
        <v>12</v>
      </c>
      <c r="H42" s="49">
        <v>18000</v>
      </c>
      <c r="I42" s="45"/>
      <c r="N42" s="62"/>
      <c r="O42" s="62"/>
    </row>
    <row r="43" s="30" customFormat="1" ht="21.9" customHeight="1" spans="1:15">
      <c r="A43" s="50">
        <v>1547305</v>
      </c>
      <c r="B43" s="221" t="s">
        <v>520</v>
      </c>
      <c r="C43" s="54">
        <v>43664</v>
      </c>
      <c r="D43" s="54">
        <v>43668</v>
      </c>
      <c r="E43" s="50">
        <v>1</v>
      </c>
      <c r="F43" s="50">
        <v>4</v>
      </c>
      <c r="G43" s="48">
        <v>4</v>
      </c>
      <c r="H43" s="49">
        <v>6000</v>
      </c>
      <c r="I43" s="45"/>
      <c r="N43" s="62"/>
      <c r="O43" s="62"/>
    </row>
    <row r="44" s="30" customFormat="1" ht="21.9" customHeight="1" spans="1:15">
      <c r="A44" s="50">
        <v>1499917</v>
      </c>
      <c r="B44" s="221" t="s">
        <v>521</v>
      </c>
      <c r="C44" s="54">
        <v>43666</v>
      </c>
      <c r="D44" s="54">
        <v>43668</v>
      </c>
      <c r="E44" s="50">
        <v>2</v>
      </c>
      <c r="F44" s="50">
        <v>2</v>
      </c>
      <c r="G44" s="48">
        <v>4</v>
      </c>
      <c r="H44" s="49">
        <v>6000</v>
      </c>
      <c r="I44" s="45"/>
      <c r="N44" s="62"/>
      <c r="O44" s="62"/>
    </row>
    <row r="45" s="30" customFormat="1" ht="21.9" customHeight="1" spans="1:15">
      <c r="A45" s="50">
        <v>1545879</v>
      </c>
      <c r="B45" s="227" t="s">
        <v>522</v>
      </c>
      <c r="C45" s="54">
        <v>43666</v>
      </c>
      <c r="D45" s="54">
        <v>43668</v>
      </c>
      <c r="E45" s="50">
        <v>2</v>
      </c>
      <c r="F45" s="50">
        <v>2</v>
      </c>
      <c r="G45" s="48">
        <v>4</v>
      </c>
      <c r="H45" s="49">
        <v>5940</v>
      </c>
      <c r="I45" s="45"/>
      <c r="N45" s="62"/>
      <c r="O45" s="62"/>
    </row>
    <row r="46" s="30" customFormat="1" ht="21.9" customHeight="1" spans="1:15">
      <c r="A46" s="50">
        <v>1499913</v>
      </c>
      <c r="B46" s="221" t="s">
        <v>523</v>
      </c>
      <c r="C46" s="54">
        <v>43666</v>
      </c>
      <c r="D46" s="54">
        <v>43668</v>
      </c>
      <c r="E46" s="50">
        <v>1</v>
      </c>
      <c r="F46" s="50">
        <v>2</v>
      </c>
      <c r="G46" s="48">
        <v>2</v>
      </c>
      <c r="H46" s="49">
        <v>3000</v>
      </c>
      <c r="I46" s="45"/>
      <c r="N46" s="62"/>
      <c r="O46" s="62"/>
    </row>
    <row r="47" s="30" customFormat="1" ht="21.9" customHeight="1" spans="1:15">
      <c r="A47" s="50">
        <v>1464438</v>
      </c>
      <c r="B47" s="221" t="s">
        <v>524</v>
      </c>
      <c r="C47" s="54">
        <v>43668</v>
      </c>
      <c r="D47" s="54">
        <v>43669</v>
      </c>
      <c r="E47" s="50">
        <v>4</v>
      </c>
      <c r="F47" s="50">
        <v>1</v>
      </c>
      <c r="G47" s="48">
        <v>4</v>
      </c>
      <c r="H47" s="49">
        <v>9800</v>
      </c>
      <c r="I47" s="45"/>
      <c r="N47" s="62"/>
      <c r="O47" s="62"/>
    </row>
    <row r="48" s="30" customFormat="1" ht="21.9" customHeight="1" spans="1:15">
      <c r="A48" s="50">
        <v>1556237</v>
      </c>
      <c r="B48" s="221" t="s">
        <v>525</v>
      </c>
      <c r="C48" s="54">
        <v>43667</v>
      </c>
      <c r="D48" s="54">
        <v>43670</v>
      </c>
      <c r="E48" s="50">
        <v>1</v>
      </c>
      <c r="F48" s="50">
        <v>3</v>
      </c>
      <c r="G48" s="48">
        <v>3</v>
      </c>
      <c r="H48" s="49">
        <v>4500</v>
      </c>
      <c r="I48" s="45"/>
      <c r="N48" s="62"/>
      <c r="O48" s="62"/>
    </row>
    <row r="49" s="30" customFormat="1" ht="21.9" customHeight="1" spans="1:15">
      <c r="A49" s="50">
        <v>1550039</v>
      </c>
      <c r="B49" s="221" t="s">
        <v>526</v>
      </c>
      <c r="C49" s="54">
        <v>43667</v>
      </c>
      <c r="D49" s="54">
        <v>43670</v>
      </c>
      <c r="E49" s="50">
        <v>1</v>
      </c>
      <c r="F49" s="50">
        <v>3</v>
      </c>
      <c r="G49" s="48">
        <v>3</v>
      </c>
      <c r="H49" s="49">
        <v>7350</v>
      </c>
      <c r="I49" s="45"/>
      <c r="N49" s="62"/>
      <c r="O49" s="62"/>
    </row>
    <row r="50" s="30" customFormat="1" ht="21.9" customHeight="1" spans="1:15">
      <c r="A50" s="50">
        <v>1541111</v>
      </c>
      <c r="B50" s="221" t="s">
        <v>527</v>
      </c>
      <c r="C50" s="54">
        <v>43668</v>
      </c>
      <c r="D50" s="54">
        <v>43671</v>
      </c>
      <c r="E50" s="50">
        <v>2</v>
      </c>
      <c r="F50" s="50">
        <v>3</v>
      </c>
      <c r="G50" s="48">
        <v>6</v>
      </c>
      <c r="H50" s="49">
        <v>14700</v>
      </c>
      <c r="I50" s="45"/>
      <c r="N50" s="62"/>
      <c r="O50" s="62"/>
    </row>
    <row r="51" s="30" customFormat="1" ht="21.9" customHeight="1" spans="1:15">
      <c r="A51" s="50">
        <v>1516804</v>
      </c>
      <c r="B51" s="221" t="s">
        <v>528</v>
      </c>
      <c r="C51" s="54">
        <v>43669</v>
      </c>
      <c r="D51" s="54">
        <v>43671</v>
      </c>
      <c r="E51" s="50">
        <v>3</v>
      </c>
      <c r="F51" s="50">
        <v>2</v>
      </c>
      <c r="G51" s="48">
        <v>6</v>
      </c>
      <c r="H51" s="49">
        <v>9000</v>
      </c>
      <c r="I51" s="45"/>
      <c r="N51" s="62"/>
      <c r="O51" s="62"/>
    </row>
    <row r="52" s="30" customFormat="1" ht="21.9" customHeight="1" spans="1:15">
      <c r="A52" s="50">
        <v>1548156</v>
      </c>
      <c r="B52" s="221" t="s">
        <v>529</v>
      </c>
      <c r="C52" s="54">
        <v>43669</v>
      </c>
      <c r="D52" s="54">
        <v>43672</v>
      </c>
      <c r="E52" s="50">
        <v>4</v>
      </c>
      <c r="F52" s="50">
        <v>3</v>
      </c>
      <c r="G52" s="48">
        <v>12</v>
      </c>
      <c r="H52" s="49">
        <v>17652</v>
      </c>
      <c r="I52" s="45"/>
      <c r="N52" s="62"/>
      <c r="O52" s="62"/>
    </row>
    <row r="53" s="30" customFormat="1" ht="21.9" customHeight="1" spans="1:15">
      <c r="A53" s="50">
        <v>1549571</v>
      </c>
      <c r="B53" s="221" t="s">
        <v>530</v>
      </c>
      <c r="C53" s="54">
        <v>43669</v>
      </c>
      <c r="D53" s="54">
        <v>43672</v>
      </c>
      <c r="E53" s="50">
        <v>1</v>
      </c>
      <c r="F53" s="50">
        <v>3</v>
      </c>
      <c r="G53" s="48">
        <v>3</v>
      </c>
      <c r="H53" s="49">
        <v>4500</v>
      </c>
      <c r="I53" s="45"/>
      <c r="N53" s="62"/>
      <c r="O53" s="62"/>
    </row>
    <row r="54" s="30" customFormat="1" ht="21.9" customHeight="1" spans="1:15">
      <c r="A54" s="50">
        <v>1564839</v>
      </c>
      <c r="B54" s="221" t="s">
        <v>531</v>
      </c>
      <c r="C54" s="54">
        <v>43669</v>
      </c>
      <c r="D54" s="54">
        <v>43672</v>
      </c>
      <c r="E54" s="50">
        <v>1</v>
      </c>
      <c r="F54" s="50">
        <v>3</v>
      </c>
      <c r="G54" s="48">
        <v>3</v>
      </c>
      <c r="H54" s="49">
        <v>4500</v>
      </c>
      <c r="I54" s="45"/>
      <c r="N54" s="62"/>
      <c r="O54" s="62"/>
    </row>
    <row r="55" s="30" customFormat="1" ht="21.9" customHeight="1" spans="1:15">
      <c r="A55" s="50">
        <v>1542849</v>
      </c>
      <c r="B55" s="221" t="s">
        <v>532</v>
      </c>
      <c r="C55" s="54">
        <v>43668</v>
      </c>
      <c r="D55" s="54">
        <v>43673</v>
      </c>
      <c r="E55" s="50">
        <v>1</v>
      </c>
      <c r="F55" s="50">
        <v>5</v>
      </c>
      <c r="G55" s="48">
        <v>5</v>
      </c>
      <c r="H55" s="49">
        <v>12250</v>
      </c>
      <c r="I55" s="45"/>
      <c r="N55" s="62"/>
      <c r="O55" s="62"/>
    </row>
    <row r="56" s="30" customFormat="1" ht="21.9" customHeight="1" spans="1:15">
      <c r="A56" s="50">
        <v>1558240</v>
      </c>
      <c r="B56" s="221" t="s">
        <v>533</v>
      </c>
      <c r="C56" s="54">
        <v>43670</v>
      </c>
      <c r="D56" s="54">
        <v>43674</v>
      </c>
      <c r="E56" s="50">
        <v>1</v>
      </c>
      <c r="F56" s="50">
        <v>4</v>
      </c>
      <c r="G56" s="48">
        <v>4</v>
      </c>
      <c r="H56" s="49">
        <v>6000</v>
      </c>
      <c r="I56" s="45"/>
      <c r="N56" s="62"/>
      <c r="O56" s="62"/>
    </row>
    <row r="57" s="30" customFormat="1" ht="21.9" customHeight="1" spans="1:15">
      <c r="A57" s="50">
        <v>1535877</v>
      </c>
      <c r="B57" s="221" t="s">
        <v>534</v>
      </c>
      <c r="C57" s="54">
        <v>43670</v>
      </c>
      <c r="D57" s="54">
        <v>43674</v>
      </c>
      <c r="E57" s="50">
        <v>4</v>
      </c>
      <c r="F57" s="50">
        <v>4</v>
      </c>
      <c r="G57" s="48">
        <v>16</v>
      </c>
      <c r="H57" s="49">
        <v>24000</v>
      </c>
      <c r="I57" s="45"/>
      <c r="N57" s="62"/>
      <c r="O57" s="62"/>
    </row>
    <row r="58" s="30" customFormat="1" ht="21.9" customHeight="1" spans="1:15">
      <c r="A58" s="50">
        <v>1550237</v>
      </c>
      <c r="B58" s="221" t="s">
        <v>535</v>
      </c>
      <c r="C58" s="54">
        <v>43670</v>
      </c>
      <c r="D58" s="54">
        <v>43674</v>
      </c>
      <c r="E58" s="50">
        <v>3</v>
      </c>
      <c r="F58" s="50">
        <v>4</v>
      </c>
      <c r="G58" s="48">
        <v>12</v>
      </c>
      <c r="H58" s="49">
        <v>17616</v>
      </c>
      <c r="I58" s="45"/>
      <c r="N58" s="62"/>
      <c r="O58" s="62"/>
    </row>
    <row r="59" s="30" customFormat="1" ht="21.9" customHeight="1" spans="1:15">
      <c r="A59" s="50">
        <v>1502977</v>
      </c>
      <c r="B59" s="221" t="s">
        <v>536</v>
      </c>
      <c r="C59" s="54">
        <v>43671</v>
      </c>
      <c r="D59" s="54">
        <v>43674</v>
      </c>
      <c r="E59" s="50">
        <v>1</v>
      </c>
      <c r="F59" s="50">
        <v>3</v>
      </c>
      <c r="G59" s="48">
        <v>3</v>
      </c>
      <c r="H59" s="49">
        <v>7350</v>
      </c>
      <c r="I59" s="45"/>
      <c r="N59" s="62"/>
      <c r="O59" s="62"/>
    </row>
    <row r="60" s="30" customFormat="1" ht="21.9" customHeight="1" spans="1:15">
      <c r="A60" s="50">
        <v>1548335</v>
      </c>
      <c r="B60" s="221" t="s">
        <v>537</v>
      </c>
      <c r="C60" s="54">
        <v>43673</v>
      </c>
      <c r="D60" s="54">
        <v>43675</v>
      </c>
      <c r="E60" s="50">
        <v>3</v>
      </c>
      <c r="F60" s="50">
        <v>2</v>
      </c>
      <c r="G60" s="48">
        <v>6</v>
      </c>
      <c r="H60" s="49">
        <v>14700</v>
      </c>
      <c r="I60" s="45"/>
      <c r="N60" s="62"/>
      <c r="O60" s="62"/>
    </row>
    <row r="61" s="30" customFormat="1" ht="21.9" customHeight="1" spans="1:15">
      <c r="A61" s="50">
        <v>1542293</v>
      </c>
      <c r="B61" s="221" t="s">
        <v>538</v>
      </c>
      <c r="C61" s="54">
        <v>43671</v>
      </c>
      <c r="D61" s="54">
        <v>43675</v>
      </c>
      <c r="E61" s="50">
        <v>3</v>
      </c>
      <c r="F61" s="50">
        <v>4</v>
      </c>
      <c r="G61" s="48">
        <v>12</v>
      </c>
      <c r="H61" s="49">
        <v>17100</v>
      </c>
      <c r="I61" s="45"/>
      <c r="N61" s="62"/>
      <c r="O61" s="62"/>
    </row>
    <row r="62" s="30" customFormat="1" ht="21.9" customHeight="1" spans="1:15">
      <c r="A62" s="50">
        <v>1554832</v>
      </c>
      <c r="B62" s="221" t="s">
        <v>539</v>
      </c>
      <c r="C62" s="54">
        <v>43673</v>
      </c>
      <c r="D62" s="54">
        <v>43675</v>
      </c>
      <c r="E62" s="50">
        <v>1</v>
      </c>
      <c r="F62" s="50">
        <v>2</v>
      </c>
      <c r="G62" s="48">
        <v>2</v>
      </c>
      <c r="H62" s="49">
        <v>3000</v>
      </c>
      <c r="I62" s="45"/>
      <c r="N62" s="62"/>
      <c r="O62" s="62"/>
    </row>
    <row r="63" s="30" customFormat="1" ht="21.9" customHeight="1" spans="1:15">
      <c r="A63" s="50">
        <v>1495510</v>
      </c>
      <c r="B63" s="221" t="s">
        <v>540</v>
      </c>
      <c r="C63" s="54">
        <v>43673</v>
      </c>
      <c r="D63" s="54">
        <v>43676</v>
      </c>
      <c r="E63" s="50">
        <v>2</v>
      </c>
      <c r="F63" s="50">
        <v>3</v>
      </c>
      <c r="G63" s="48">
        <v>6</v>
      </c>
      <c r="H63" s="49">
        <v>9000</v>
      </c>
      <c r="I63" s="45"/>
      <c r="N63" s="62"/>
      <c r="O63" s="62"/>
    </row>
    <row r="64" s="30" customFormat="1" ht="21.9" customHeight="1" spans="1:15">
      <c r="A64" s="50">
        <v>1546719</v>
      </c>
      <c r="B64" s="221" t="s">
        <v>541</v>
      </c>
      <c r="C64" s="54">
        <v>43673</v>
      </c>
      <c r="D64" s="54">
        <v>43676</v>
      </c>
      <c r="E64" s="50">
        <v>3</v>
      </c>
      <c r="F64" s="50">
        <v>3</v>
      </c>
      <c r="G64" s="48">
        <v>9</v>
      </c>
      <c r="H64" s="49">
        <v>22050</v>
      </c>
      <c r="I64" s="45"/>
      <c r="N64" s="62"/>
      <c r="O64" s="62"/>
    </row>
    <row r="65" s="30" customFormat="1" ht="21.9" customHeight="1" spans="1:15">
      <c r="A65" s="50">
        <v>1523129</v>
      </c>
      <c r="B65" s="221" t="s">
        <v>542</v>
      </c>
      <c r="C65" s="54">
        <v>43674</v>
      </c>
      <c r="D65" s="54">
        <v>43677</v>
      </c>
      <c r="E65" s="50">
        <v>1</v>
      </c>
      <c r="F65" s="50">
        <v>3</v>
      </c>
      <c r="G65" s="48">
        <v>3</v>
      </c>
      <c r="H65" s="49">
        <v>4500</v>
      </c>
      <c r="I65" s="45"/>
      <c r="N65" s="62"/>
      <c r="O65" s="62"/>
    </row>
    <row r="66" s="30" customFormat="1" ht="21.9" customHeight="1" spans="1:15">
      <c r="A66" s="50">
        <v>1557757</v>
      </c>
      <c r="B66" s="221" t="s">
        <v>543</v>
      </c>
      <c r="C66" s="63">
        <v>43675</v>
      </c>
      <c r="D66" s="54">
        <v>43677</v>
      </c>
      <c r="E66" s="50">
        <v>1</v>
      </c>
      <c r="F66" s="50">
        <v>2</v>
      </c>
      <c r="G66" s="48">
        <v>2</v>
      </c>
      <c r="H66" s="49">
        <v>3000</v>
      </c>
      <c r="I66" s="45"/>
      <c r="N66" s="62"/>
      <c r="O66" s="62"/>
    </row>
    <row r="67" s="31" customFormat="1" ht="21.9" customHeight="1" spans="1:15">
      <c r="A67" s="64"/>
      <c r="B67" s="64"/>
      <c r="C67" s="65"/>
      <c r="D67" s="66" t="s">
        <v>161</v>
      </c>
      <c r="E67" s="66"/>
      <c r="F67" s="66"/>
      <c r="G67" s="67">
        <f>SUM(G8:G66)</f>
        <v>279</v>
      </c>
      <c r="H67" s="68"/>
      <c r="L67" s="30"/>
      <c r="N67" s="62"/>
      <c r="O67" s="62"/>
    </row>
    <row r="68" s="30" customFormat="1" ht="21.9" customHeight="1" spans="1:15">
      <c r="A68" s="69"/>
      <c r="B68" s="50"/>
      <c r="C68" s="70"/>
      <c r="D68" s="63" t="s">
        <v>162</v>
      </c>
      <c r="E68" s="71"/>
      <c r="F68" s="72"/>
      <c r="G68" s="73">
        <f>SUM(H8:H67)</f>
        <v>487430</v>
      </c>
      <c r="H68" s="74"/>
      <c r="I68" s="88" t="s">
        <v>544</v>
      </c>
      <c r="N68" s="62"/>
      <c r="O68" s="62"/>
    </row>
    <row r="69" s="30" customFormat="1" ht="21.9" customHeight="1" spans="3:15">
      <c r="C69" s="32"/>
      <c r="D69" s="75" t="s">
        <v>545</v>
      </c>
      <c r="E69" s="76"/>
      <c r="F69" s="77"/>
      <c r="G69" s="78">
        <v>244500</v>
      </c>
      <c r="H69" s="79"/>
      <c r="N69" s="34"/>
      <c r="O69" s="34"/>
    </row>
    <row r="70" s="30" customFormat="1" ht="21.9" customHeight="1" spans="3:15">
      <c r="C70" s="32"/>
      <c r="D70" s="80" t="s">
        <v>164</v>
      </c>
      <c r="E70" s="80"/>
      <c r="F70" s="80"/>
      <c r="G70" s="81">
        <f>SUM(G68)-G69</f>
        <v>242930</v>
      </c>
      <c r="H70" s="82"/>
      <c r="I70" s="30" t="s">
        <v>478</v>
      </c>
      <c r="N70" s="34"/>
      <c r="O70" s="34"/>
    </row>
    <row r="71" s="30" customFormat="1" ht="21.9" customHeight="1" spans="3:15">
      <c r="C71" s="32"/>
      <c r="D71" s="32"/>
      <c r="H71" s="33"/>
      <c r="N71" s="34"/>
      <c r="O71" s="34"/>
    </row>
    <row r="72" s="30" customFormat="1" ht="21.9" customHeight="1" spans="3:15">
      <c r="C72" s="32"/>
      <c r="D72" s="32"/>
      <c r="H72" s="33"/>
      <c r="N72" s="34"/>
      <c r="O72" s="34"/>
    </row>
    <row r="73" s="30" customFormat="1" ht="21.9" customHeight="1" spans="3:15">
      <c r="C73" s="32"/>
      <c r="D73" s="32"/>
      <c r="H73" s="33"/>
      <c r="N73" s="34"/>
      <c r="O73" s="34"/>
    </row>
    <row r="74" s="30" customFormat="1" ht="21.9" customHeight="1" spans="3:15">
      <c r="C74" s="32"/>
      <c r="D74" s="32"/>
      <c r="H74" s="33"/>
      <c r="N74" s="34"/>
      <c r="O74" s="34"/>
    </row>
    <row r="75" s="30" customFormat="1" ht="21.9" customHeight="1" spans="3:15">
      <c r="C75" s="32"/>
      <c r="D75" s="32"/>
      <c r="H75" s="33"/>
      <c r="N75" s="34"/>
      <c r="O75" s="34"/>
    </row>
    <row r="76" s="30" customFormat="1" ht="21.9" customHeight="1" spans="3:15">
      <c r="C76" s="32"/>
      <c r="D76" s="32"/>
      <c r="H76" s="33"/>
      <c r="N76" s="34"/>
      <c r="O76" s="34"/>
    </row>
    <row r="77" s="30" customFormat="1" ht="21.9" customHeight="1" spans="3:15">
      <c r="C77" s="32"/>
      <c r="D77" s="32"/>
      <c r="H77" s="33"/>
      <c r="N77" s="34"/>
      <c r="O77" s="34"/>
    </row>
    <row r="78" s="30" customFormat="1" ht="21.9" customHeight="1" spans="2:15">
      <c r="B78" s="83"/>
      <c r="C78" s="84"/>
      <c r="D78" s="85"/>
      <c r="E78" s="85"/>
      <c r="F78" s="85"/>
      <c r="H78" s="33"/>
      <c r="N78" s="34"/>
      <c r="O78" s="34"/>
    </row>
    <row r="79" s="30" customFormat="1" ht="21.9" hidden="1" customHeight="1" spans="2:15">
      <c r="B79" s="86"/>
      <c r="C79" s="86"/>
      <c r="D79" s="85"/>
      <c r="E79" s="85"/>
      <c r="F79" s="85"/>
      <c r="H79" s="33"/>
      <c r="N79" s="34"/>
      <c r="O79" s="34"/>
    </row>
    <row r="80" s="30" customFormat="1" ht="21.9" hidden="1" customHeight="1" spans="2:15">
      <c r="B80" s="86"/>
      <c r="C80" s="86"/>
      <c r="D80" s="85"/>
      <c r="E80" s="85"/>
      <c r="F80" s="85"/>
      <c r="H80" s="33"/>
      <c r="N80" s="34"/>
      <c r="O80" s="34"/>
    </row>
    <row r="81" s="30" customFormat="1" ht="21.9" hidden="1" customHeight="1" spans="2:15">
      <c r="B81" s="86"/>
      <c r="C81" s="86"/>
      <c r="D81" s="85"/>
      <c r="E81" s="85"/>
      <c r="F81" s="85"/>
      <c r="H81" s="33"/>
      <c r="N81" s="34"/>
      <c r="O81" s="34"/>
    </row>
    <row r="82" s="30" customFormat="1" ht="21.9" hidden="1" customHeight="1" spans="2:15">
      <c r="B82" s="86"/>
      <c r="C82" s="86"/>
      <c r="D82" s="85"/>
      <c r="E82" s="85"/>
      <c r="F82" s="85"/>
      <c r="H82" s="33"/>
      <c r="N82" s="34"/>
      <c r="O82" s="34"/>
    </row>
    <row r="83" s="30" customFormat="1" ht="21.9" customHeight="1" spans="2:15">
      <c r="B83" s="83"/>
      <c r="C83" s="84"/>
      <c r="D83" s="84"/>
      <c r="E83" s="85"/>
      <c r="F83" s="85"/>
      <c r="H83" s="33"/>
      <c r="N83" s="34"/>
      <c r="O83" s="34"/>
    </row>
    <row r="84" s="30" customFormat="1" ht="21.9" hidden="1" customHeight="1" spans="2:15">
      <c r="B84" s="86"/>
      <c r="C84" s="86"/>
      <c r="D84" s="85"/>
      <c r="E84" s="85"/>
      <c r="F84" s="85"/>
      <c r="H84" s="33"/>
      <c r="N84" s="34"/>
      <c r="O84" s="34"/>
    </row>
    <row r="85" s="30" customFormat="1" ht="21.9" hidden="1" customHeight="1" spans="2:15">
      <c r="B85" s="86"/>
      <c r="C85" s="86"/>
      <c r="D85" s="85"/>
      <c r="E85" s="85"/>
      <c r="F85" s="85"/>
      <c r="H85" s="33"/>
      <c r="N85" s="34"/>
      <c r="O85" s="34"/>
    </row>
    <row r="86" s="30" customFormat="1" ht="21.9" hidden="1" customHeight="1" spans="2:15">
      <c r="B86" s="86"/>
      <c r="C86" s="86"/>
      <c r="D86" s="85"/>
      <c r="E86" s="85"/>
      <c r="F86" s="85"/>
      <c r="H86" s="33"/>
      <c r="N86" s="34"/>
      <c r="O86" s="34"/>
    </row>
    <row r="87" s="30" customFormat="1" ht="21.9" hidden="1" customHeight="1" spans="2:15">
      <c r="B87" s="86"/>
      <c r="C87" s="86"/>
      <c r="D87" s="85"/>
      <c r="E87" s="85"/>
      <c r="F87" s="85"/>
      <c r="H87" s="33"/>
      <c r="N87" s="34"/>
      <c r="O87" s="34"/>
    </row>
    <row r="88" s="30" customFormat="1" ht="21.9" customHeight="1" spans="2:15">
      <c r="B88" s="83"/>
      <c r="C88" s="84"/>
      <c r="D88" s="85"/>
      <c r="E88" s="85"/>
      <c r="F88" s="85"/>
      <c r="H88" s="33"/>
      <c r="N88" s="34"/>
      <c r="O88" s="34"/>
    </row>
    <row r="89" s="30" customFormat="1" ht="21.9" hidden="1" customHeight="1" spans="2:15">
      <c r="B89" s="86"/>
      <c r="C89" s="86"/>
      <c r="D89" s="85"/>
      <c r="E89" s="85"/>
      <c r="F89" s="85"/>
      <c r="H89" s="33"/>
      <c r="N89" s="34"/>
      <c r="O89" s="34"/>
    </row>
    <row r="90" s="30" customFormat="1" ht="21.9" hidden="1" customHeight="1" spans="2:15">
      <c r="B90" s="86"/>
      <c r="C90" s="86"/>
      <c r="D90" s="85"/>
      <c r="E90" s="85"/>
      <c r="F90" s="85"/>
      <c r="H90" s="33"/>
      <c r="N90" s="34"/>
      <c r="O90" s="34"/>
    </row>
    <row r="91" s="30" customFormat="1" ht="21.9" customHeight="1" spans="2:15">
      <c r="B91" s="83"/>
      <c r="C91" s="84"/>
      <c r="D91" s="85"/>
      <c r="E91" s="85"/>
      <c r="F91" s="85"/>
      <c r="H91" s="33"/>
      <c r="N91" s="34"/>
      <c r="O91" s="34"/>
    </row>
    <row r="92" s="30" customFormat="1" ht="21.9" customHeight="1" spans="2:15">
      <c r="B92" s="83"/>
      <c r="C92" s="84"/>
      <c r="D92" s="84"/>
      <c r="E92" s="87"/>
      <c r="F92" s="85"/>
      <c r="H92" s="33"/>
      <c r="N92" s="34"/>
      <c r="O92" s="34"/>
    </row>
    <row r="93" s="30" customFormat="1" ht="23.25" spans="2:15">
      <c r="B93" s="83"/>
      <c r="C93" s="84"/>
      <c r="D93" s="85"/>
      <c r="E93" s="85"/>
      <c r="F93" s="85"/>
      <c r="H93" s="33"/>
      <c r="N93" s="34"/>
      <c r="O93" s="34"/>
    </row>
    <row r="94" s="30" customFormat="1" ht="23.25" spans="2:15">
      <c r="B94" s="83"/>
      <c r="C94" s="84"/>
      <c r="D94" s="85"/>
      <c r="E94" s="85"/>
      <c r="F94" s="85"/>
      <c r="H94" s="33"/>
      <c r="N94" s="34"/>
      <c r="O94" s="34"/>
    </row>
  </sheetData>
  <mergeCells count="12">
    <mergeCell ref="A3:H3"/>
    <mergeCell ref="A4:H4"/>
    <mergeCell ref="A5:H5"/>
    <mergeCell ref="A6:H6"/>
    <mergeCell ref="D67:F67"/>
    <mergeCell ref="D68:F68"/>
    <mergeCell ref="G68:H68"/>
    <mergeCell ref="D69:F69"/>
    <mergeCell ref="G69:H69"/>
    <mergeCell ref="D70:F70"/>
    <mergeCell ref="G70:H70"/>
    <mergeCell ref="A1:H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A52" workbookViewId="0">
      <selection activeCell="H96" sqref="H96"/>
    </sheetView>
  </sheetViews>
  <sheetFormatPr defaultColWidth="9" defaultRowHeight="13.5"/>
  <cols>
    <col min="3" max="3" width="15.25" customWidth="1"/>
    <col min="4" max="4" width="14.625" customWidth="1"/>
  </cols>
  <sheetData>
    <row r="1" s="1" customFormat="1" ht="39" spans="1:1">
      <c r="A1" s="2" t="s">
        <v>546</v>
      </c>
    </row>
    <row r="2" s="1" customFormat="1" ht="12.75"/>
    <row r="3" s="1" customFormat="1" ht="14.25" spans="1:1">
      <c r="A3" s="2" t="s">
        <v>547</v>
      </c>
    </row>
    <row r="4" s="1" customFormat="1" ht="12.75"/>
    <row r="5" s="1" customFormat="1" ht="16.5" spans="1:1">
      <c r="A5" s="2" t="s">
        <v>548</v>
      </c>
    </row>
    <row r="6" s="1" customFormat="1" ht="12.75"/>
    <row r="7" s="1" customFormat="1" ht="24" spans="1:1">
      <c r="A7" s="2" t="s">
        <v>549</v>
      </c>
    </row>
    <row r="8" s="1" customFormat="1" ht="12.75"/>
    <row r="9" s="1" customFormat="1" ht="16.5" spans="1:1">
      <c r="A9" s="2" t="s">
        <v>550</v>
      </c>
    </row>
    <row r="10" s="1" customFormat="1" spans="10:10">
      <c r="J10" s="28"/>
    </row>
    <row r="11" s="1" customFormat="1" ht="15" spans="1:8">
      <c r="A11" s="3" t="s">
        <v>551</v>
      </c>
      <c r="B11" s="4" t="s">
        <v>552</v>
      </c>
      <c r="C11" s="3" t="s">
        <v>553</v>
      </c>
      <c r="D11" s="5" t="s">
        <v>339</v>
      </c>
      <c r="E11" s="5" t="s">
        <v>554</v>
      </c>
      <c r="F11" s="5" t="s">
        <v>555</v>
      </c>
      <c r="G11" s="5" t="s">
        <v>556</v>
      </c>
      <c r="H11" s="4" t="s">
        <v>343</v>
      </c>
    </row>
    <row r="12" s="1" customFormat="1" ht="17.25" spans="1:8">
      <c r="A12" s="6">
        <v>1549943</v>
      </c>
      <c r="B12" s="4" t="s">
        <v>557</v>
      </c>
      <c r="C12" s="3" t="s">
        <v>558</v>
      </c>
      <c r="D12" s="3" t="s">
        <v>559</v>
      </c>
      <c r="E12" s="7">
        <v>4</v>
      </c>
      <c r="F12" s="8">
        <v>3</v>
      </c>
      <c r="G12" s="7">
        <v>12</v>
      </c>
      <c r="H12" s="9">
        <v>18000</v>
      </c>
    </row>
    <row r="13" s="1" customFormat="1" ht="17.25" spans="1:8">
      <c r="A13" s="6">
        <v>1546835</v>
      </c>
      <c r="B13" s="4" t="s">
        <v>560</v>
      </c>
      <c r="C13" s="3" t="s">
        <v>558</v>
      </c>
      <c r="D13" s="3" t="s">
        <v>559</v>
      </c>
      <c r="E13" s="6">
        <v>1</v>
      </c>
      <c r="F13" s="8">
        <v>3</v>
      </c>
      <c r="G13" s="8">
        <v>3</v>
      </c>
      <c r="H13" s="9">
        <v>4500</v>
      </c>
    </row>
    <row r="14" s="1" customFormat="1" ht="17.25" spans="1:8">
      <c r="A14" s="6">
        <v>1547241</v>
      </c>
      <c r="B14" s="4" t="s">
        <v>561</v>
      </c>
      <c r="C14" s="3" t="s">
        <v>558</v>
      </c>
      <c r="D14" s="3" t="s">
        <v>559</v>
      </c>
      <c r="E14" s="6">
        <v>1</v>
      </c>
      <c r="F14" s="8">
        <v>3</v>
      </c>
      <c r="G14" s="8">
        <v>3</v>
      </c>
      <c r="H14" s="9">
        <v>4500</v>
      </c>
    </row>
    <row r="15" s="1" customFormat="1" ht="17.25" spans="1:8">
      <c r="A15" s="6">
        <v>1572897</v>
      </c>
      <c r="B15" s="4" t="s">
        <v>562</v>
      </c>
      <c r="C15" s="3" t="s">
        <v>563</v>
      </c>
      <c r="D15" s="3" t="s">
        <v>559</v>
      </c>
      <c r="E15" s="6">
        <v>1</v>
      </c>
      <c r="F15" s="6">
        <v>1</v>
      </c>
      <c r="G15" s="7">
        <v>1</v>
      </c>
      <c r="H15" s="9">
        <v>2450</v>
      </c>
    </row>
    <row r="16" s="1" customFormat="1" ht="17.25" spans="1:8">
      <c r="A16" s="6">
        <v>1567000</v>
      </c>
      <c r="B16" s="4" t="s">
        <v>564</v>
      </c>
      <c r="C16" s="3" t="s">
        <v>565</v>
      </c>
      <c r="D16" s="3" t="s">
        <v>566</v>
      </c>
      <c r="E16" s="6">
        <v>1</v>
      </c>
      <c r="F16" s="8">
        <v>5</v>
      </c>
      <c r="G16" s="8">
        <v>5</v>
      </c>
      <c r="H16" s="9">
        <v>12250</v>
      </c>
    </row>
    <row r="17" s="1" customFormat="1" ht="17.25" spans="1:8">
      <c r="A17" s="6">
        <v>1451945</v>
      </c>
      <c r="B17" s="4" t="s">
        <v>567</v>
      </c>
      <c r="C17" s="3" t="s">
        <v>568</v>
      </c>
      <c r="D17" s="3" t="s">
        <v>566</v>
      </c>
      <c r="E17" s="6">
        <v>1</v>
      </c>
      <c r="F17" s="6">
        <v>3</v>
      </c>
      <c r="G17" s="8">
        <v>3</v>
      </c>
      <c r="H17" s="9">
        <v>4500</v>
      </c>
    </row>
    <row r="18" s="1" customFormat="1" ht="17.25" spans="1:8">
      <c r="A18" s="6">
        <v>1572930</v>
      </c>
      <c r="B18" s="4" t="s">
        <v>569</v>
      </c>
      <c r="C18" s="3" t="s">
        <v>566</v>
      </c>
      <c r="D18" s="3" t="s">
        <v>570</v>
      </c>
      <c r="E18" s="6">
        <v>1</v>
      </c>
      <c r="F18" s="6">
        <v>2</v>
      </c>
      <c r="G18" s="7">
        <v>2</v>
      </c>
      <c r="H18" s="9">
        <v>4900</v>
      </c>
    </row>
    <row r="19" s="1" customFormat="1" ht="17.25" spans="1:8">
      <c r="A19" s="6">
        <v>1551150</v>
      </c>
      <c r="B19" s="4" t="s">
        <v>571</v>
      </c>
      <c r="C19" s="3" t="s">
        <v>572</v>
      </c>
      <c r="D19" s="3" t="s">
        <v>573</v>
      </c>
      <c r="E19" s="6">
        <v>2</v>
      </c>
      <c r="F19" s="6">
        <v>3</v>
      </c>
      <c r="G19" s="7">
        <v>6</v>
      </c>
      <c r="H19" s="9">
        <v>9000</v>
      </c>
    </row>
    <row r="20" s="1" customFormat="1" ht="17.25" spans="1:8">
      <c r="A20" s="6">
        <v>1567711</v>
      </c>
      <c r="B20" s="4" t="s">
        <v>574</v>
      </c>
      <c r="C20" s="3" t="s">
        <v>572</v>
      </c>
      <c r="D20" s="3" t="s">
        <v>573</v>
      </c>
      <c r="E20" s="6">
        <v>1</v>
      </c>
      <c r="F20" s="6">
        <v>3</v>
      </c>
      <c r="G20" s="8">
        <v>3</v>
      </c>
      <c r="H20" s="9">
        <v>4500</v>
      </c>
    </row>
    <row r="21" s="1" customFormat="1" ht="17.25" spans="1:8">
      <c r="A21" s="6">
        <v>1552149</v>
      </c>
      <c r="B21" s="4" t="s">
        <v>575</v>
      </c>
      <c r="C21" s="3" t="s">
        <v>576</v>
      </c>
      <c r="D21" s="3" t="s">
        <v>573</v>
      </c>
      <c r="E21" s="6">
        <v>1</v>
      </c>
      <c r="F21" s="6">
        <v>1</v>
      </c>
      <c r="G21" s="7">
        <v>1</v>
      </c>
      <c r="H21" s="9">
        <v>2450</v>
      </c>
    </row>
    <row r="22" s="1" customFormat="1" ht="17.25" spans="1:8">
      <c r="A22" s="6">
        <v>1571846</v>
      </c>
      <c r="B22" s="4" t="s">
        <v>577</v>
      </c>
      <c r="C22" s="3" t="s">
        <v>570</v>
      </c>
      <c r="D22" s="3" t="s">
        <v>573</v>
      </c>
      <c r="E22" s="6">
        <v>1</v>
      </c>
      <c r="F22" s="6">
        <v>2</v>
      </c>
      <c r="G22" s="7">
        <v>2</v>
      </c>
      <c r="H22" s="9">
        <v>4900</v>
      </c>
    </row>
    <row r="23" s="1" customFormat="1" ht="17.25" spans="1:8">
      <c r="A23" s="6">
        <v>1571820</v>
      </c>
      <c r="B23" s="4" t="s">
        <v>578</v>
      </c>
      <c r="C23" s="3" t="s">
        <v>570</v>
      </c>
      <c r="D23" s="3" t="s">
        <v>573</v>
      </c>
      <c r="E23" s="6">
        <v>1</v>
      </c>
      <c r="F23" s="6">
        <v>2</v>
      </c>
      <c r="G23" s="7">
        <v>2</v>
      </c>
      <c r="H23" s="9">
        <v>3000</v>
      </c>
    </row>
    <row r="24" s="1" customFormat="1" ht="17.25" spans="1:8">
      <c r="A24" s="6">
        <v>1560095</v>
      </c>
      <c r="B24" s="4" t="s">
        <v>579</v>
      </c>
      <c r="C24" s="3" t="s">
        <v>570</v>
      </c>
      <c r="D24" s="3" t="s">
        <v>573</v>
      </c>
      <c r="E24" s="6">
        <v>1</v>
      </c>
      <c r="F24" s="6">
        <v>2</v>
      </c>
      <c r="G24" s="7">
        <v>2</v>
      </c>
      <c r="H24" s="9">
        <v>3000</v>
      </c>
    </row>
    <row r="25" s="1" customFormat="1" ht="17.25" spans="1:8">
      <c r="A25" s="6">
        <v>1571835</v>
      </c>
      <c r="B25" s="4" t="s">
        <v>580</v>
      </c>
      <c r="C25" s="3" t="s">
        <v>570</v>
      </c>
      <c r="D25" s="3" t="s">
        <v>573</v>
      </c>
      <c r="E25" s="6">
        <v>1</v>
      </c>
      <c r="F25" s="6">
        <v>2</v>
      </c>
      <c r="G25" s="7">
        <v>2</v>
      </c>
      <c r="H25" s="9">
        <v>3000</v>
      </c>
    </row>
    <row r="26" s="1" customFormat="1" ht="17.25" spans="1:8">
      <c r="A26" s="6">
        <v>1555351</v>
      </c>
      <c r="B26" s="4" t="s">
        <v>581</v>
      </c>
      <c r="C26" s="3" t="s">
        <v>570</v>
      </c>
      <c r="D26" s="3" t="s">
        <v>573</v>
      </c>
      <c r="E26" s="6">
        <v>1</v>
      </c>
      <c r="F26" s="6">
        <v>2</v>
      </c>
      <c r="G26" s="7">
        <v>2</v>
      </c>
      <c r="H26" s="9">
        <v>3000</v>
      </c>
    </row>
    <row r="27" s="1" customFormat="1" ht="17.25" spans="1:8">
      <c r="A27" s="6">
        <v>1578334</v>
      </c>
      <c r="B27" s="4" t="s">
        <v>582</v>
      </c>
      <c r="C27" s="3" t="s">
        <v>573</v>
      </c>
      <c r="D27" s="3" t="s">
        <v>583</v>
      </c>
      <c r="E27" s="6">
        <v>1</v>
      </c>
      <c r="F27" s="6">
        <v>1</v>
      </c>
      <c r="G27" s="7">
        <v>1</v>
      </c>
      <c r="H27" s="9">
        <v>1500</v>
      </c>
    </row>
    <row r="28" s="1" customFormat="1" ht="17.25" spans="1:8">
      <c r="A28" s="6">
        <v>1566242</v>
      </c>
      <c r="B28" s="4" t="s">
        <v>584</v>
      </c>
      <c r="C28" s="3" t="s">
        <v>576</v>
      </c>
      <c r="D28" s="3" t="s">
        <v>585</v>
      </c>
      <c r="E28" s="6">
        <v>1</v>
      </c>
      <c r="F28" s="8">
        <v>3</v>
      </c>
      <c r="G28" s="8">
        <v>3</v>
      </c>
      <c r="H28" s="9">
        <v>4500</v>
      </c>
    </row>
    <row r="29" s="1" customFormat="1" ht="17.25" spans="1:8">
      <c r="A29" s="6">
        <v>1566254</v>
      </c>
      <c r="B29" s="4" t="s">
        <v>586</v>
      </c>
      <c r="C29" s="3" t="s">
        <v>576</v>
      </c>
      <c r="D29" s="3" t="s">
        <v>585</v>
      </c>
      <c r="E29" s="6">
        <v>1</v>
      </c>
      <c r="F29" s="6">
        <v>3</v>
      </c>
      <c r="G29" s="8">
        <v>3</v>
      </c>
      <c r="H29" s="9">
        <v>4500</v>
      </c>
    </row>
    <row r="30" s="1" customFormat="1" ht="17.25" spans="1:8">
      <c r="A30" s="10">
        <v>1580527</v>
      </c>
      <c r="B30" s="11" t="s">
        <v>587</v>
      </c>
      <c r="C30" s="12" t="s">
        <v>583</v>
      </c>
      <c r="D30" s="12" t="s">
        <v>585</v>
      </c>
      <c r="E30" s="10">
        <v>1</v>
      </c>
      <c r="F30" s="10">
        <v>1</v>
      </c>
      <c r="G30" s="13">
        <v>1</v>
      </c>
      <c r="H30" s="14">
        <v>2450</v>
      </c>
    </row>
    <row r="31" s="1" customFormat="1" ht="17.25" spans="1:8">
      <c r="A31" s="6">
        <v>1580441</v>
      </c>
      <c r="B31" s="4" t="s">
        <v>588</v>
      </c>
      <c r="C31" s="3" t="s">
        <v>583</v>
      </c>
      <c r="D31" s="3" t="s">
        <v>585</v>
      </c>
      <c r="E31" s="6">
        <v>1</v>
      </c>
      <c r="F31" s="6">
        <v>1</v>
      </c>
      <c r="G31" s="7">
        <v>1</v>
      </c>
      <c r="H31" s="9">
        <v>1500</v>
      </c>
    </row>
    <row r="32" s="1" customFormat="1" ht="17.25" spans="1:8">
      <c r="A32" s="6">
        <v>1568522</v>
      </c>
      <c r="B32" s="4" t="s">
        <v>589</v>
      </c>
      <c r="C32" s="3" t="s">
        <v>573</v>
      </c>
      <c r="D32" s="3" t="s">
        <v>585</v>
      </c>
      <c r="E32" s="6">
        <v>2</v>
      </c>
      <c r="F32" s="6">
        <v>2</v>
      </c>
      <c r="G32" s="7">
        <v>4</v>
      </c>
      <c r="H32" s="9">
        <v>6000</v>
      </c>
    </row>
    <row r="33" s="1" customFormat="1" ht="17.25" spans="1:8">
      <c r="A33" s="6">
        <v>1575107</v>
      </c>
      <c r="B33" s="4" t="s">
        <v>590</v>
      </c>
      <c r="C33" s="3" t="s">
        <v>583</v>
      </c>
      <c r="D33" s="3" t="s">
        <v>591</v>
      </c>
      <c r="E33" s="6">
        <v>1</v>
      </c>
      <c r="F33" s="6">
        <v>2</v>
      </c>
      <c r="G33" s="7">
        <v>2</v>
      </c>
      <c r="H33" s="9">
        <v>4900</v>
      </c>
    </row>
    <row r="34" s="1" customFormat="1" ht="17.25" spans="1:8">
      <c r="A34" s="6">
        <v>1575144</v>
      </c>
      <c r="B34" s="4" t="s">
        <v>592</v>
      </c>
      <c r="C34" s="3" t="s">
        <v>583</v>
      </c>
      <c r="D34" s="3" t="s">
        <v>591</v>
      </c>
      <c r="E34" s="6">
        <v>1</v>
      </c>
      <c r="F34" s="6">
        <v>2</v>
      </c>
      <c r="G34" s="7">
        <v>2</v>
      </c>
      <c r="H34" s="9">
        <v>4900</v>
      </c>
    </row>
    <row r="35" s="1" customFormat="1" ht="17.25" spans="1:8">
      <c r="A35" s="6">
        <v>1575753</v>
      </c>
      <c r="B35" s="4" t="s">
        <v>593</v>
      </c>
      <c r="C35" s="3" t="s">
        <v>583</v>
      </c>
      <c r="D35" s="3" t="s">
        <v>591</v>
      </c>
      <c r="E35" s="6">
        <v>1</v>
      </c>
      <c r="F35" s="6">
        <v>2</v>
      </c>
      <c r="G35" s="7">
        <v>2</v>
      </c>
      <c r="H35" s="9">
        <v>3000</v>
      </c>
    </row>
    <row r="36" s="1" customFormat="1" ht="17.25" spans="1:8">
      <c r="A36" s="6">
        <v>1574973</v>
      </c>
      <c r="B36" s="4" t="s">
        <v>594</v>
      </c>
      <c r="C36" s="3" t="s">
        <v>573</v>
      </c>
      <c r="D36" s="3" t="s">
        <v>595</v>
      </c>
      <c r="E36" s="6">
        <v>1</v>
      </c>
      <c r="F36" s="7">
        <v>4</v>
      </c>
      <c r="G36" s="7">
        <v>4</v>
      </c>
      <c r="H36" s="9">
        <v>6000</v>
      </c>
    </row>
    <row r="37" s="1" customFormat="1" ht="17.25" spans="1:8">
      <c r="A37" s="6">
        <v>1524059</v>
      </c>
      <c r="B37" s="4" t="s">
        <v>596</v>
      </c>
      <c r="C37" s="3" t="s">
        <v>585</v>
      </c>
      <c r="D37" s="3" t="s">
        <v>595</v>
      </c>
      <c r="E37" s="6">
        <v>1</v>
      </c>
      <c r="F37" s="6">
        <v>2</v>
      </c>
      <c r="G37" s="7">
        <v>2</v>
      </c>
      <c r="H37" s="9">
        <v>9800</v>
      </c>
    </row>
    <row r="38" s="1" customFormat="1" ht="17.25" spans="1:8">
      <c r="A38" s="6">
        <v>1555085</v>
      </c>
      <c r="B38" s="4" t="s">
        <v>597</v>
      </c>
      <c r="C38" s="3" t="s">
        <v>585</v>
      </c>
      <c r="D38" s="3" t="s">
        <v>595</v>
      </c>
      <c r="E38" s="7">
        <v>4</v>
      </c>
      <c r="F38" s="6">
        <v>2</v>
      </c>
      <c r="G38" s="7">
        <v>8</v>
      </c>
      <c r="H38" s="9">
        <v>19600</v>
      </c>
    </row>
    <row r="39" s="1" customFormat="1" ht="17.25" spans="1:8">
      <c r="A39" s="6">
        <v>1558188</v>
      </c>
      <c r="B39" s="4" t="s">
        <v>598</v>
      </c>
      <c r="C39" s="3" t="s">
        <v>585</v>
      </c>
      <c r="D39" s="3" t="s">
        <v>599</v>
      </c>
      <c r="E39" s="6">
        <v>1</v>
      </c>
      <c r="F39" s="7">
        <v>3</v>
      </c>
      <c r="G39" s="8">
        <v>3</v>
      </c>
      <c r="H39" s="9">
        <v>7350</v>
      </c>
    </row>
    <row r="40" s="1" customFormat="1" ht="17.25" spans="1:8">
      <c r="A40" s="6">
        <v>1563873</v>
      </c>
      <c r="B40" s="4" t="s">
        <v>600</v>
      </c>
      <c r="C40" s="3" t="s">
        <v>595</v>
      </c>
      <c r="D40" s="3" t="s">
        <v>601</v>
      </c>
      <c r="E40" s="6">
        <v>1</v>
      </c>
      <c r="F40" s="6">
        <v>2</v>
      </c>
      <c r="G40" s="7">
        <v>2</v>
      </c>
      <c r="H40" s="9">
        <v>3000</v>
      </c>
    </row>
    <row r="41" s="1" customFormat="1" ht="17.25" spans="1:8">
      <c r="A41" s="6">
        <v>1452225</v>
      </c>
      <c r="B41" s="4" t="s">
        <v>602</v>
      </c>
      <c r="C41" s="3" t="s">
        <v>585</v>
      </c>
      <c r="D41" s="3" t="s">
        <v>601</v>
      </c>
      <c r="E41" s="6">
        <v>1</v>
      </c>
      <c r="F41" s="7">
        <v>4</v>
      </c>
      <c r="G41" s="7">
        <v>4</v>
      </c>
      <c r="H41" s="9">
        <v>6000</v>
      </c>
    </row>
    <row r="42" s="1" customFormat="1" ht="17.25" spans="1:8">
      <c r="A42" s="6">
        <v>1554072</v>
      </c>
      <c r="B42" s="4" t="s">
        <v>603</v>
      </c>
      <c r="C42" s="3" t="s">
        <v>595</v>
      </c>
      <c r="D42" s="3" t="s">
        <v>604</v>
      </c>
      <c r="E42" s="6">
        <v>1</v>
      </c>
      <c r="F42" s="7">
        <v>3</v>
      </c>
      <c r="G42" s="8">
        <v>3</v>
      </c>
      <c r="H42" s="9">
        <v>7350</v>
      </c>
    </row>
    <row r="43" s="1" customFormat="1" ht="17.25" spans="1:8">
      <c r="A43" s="6">
        <v>1554045</v>
      </c>
      <c r="B43" s="4" t="s">
        <v>605</v>
      </c>
      <c r="C43" s="3" t="s">
        <v>595</v>
      </c>
      <c r="D43" s="3" t="s">
        <v>604</v>
      </c>
      <c r="E43" s="6">
        <v>1</v>
      </c>
      <c r="F43" s="7">
        <v>3</v>
      </c>
      <c r="G43" s="8">
        <v>3</v>
      </c>
      <c r="H43" s="9">
        <v>7350</v>
      </c>
    </row>
    <row r="44" s="1" customFormat="1" ht="17.25" spans="1:8">
      <c r="A44" s="6">
        <v>1554036</v>
      </c>
      <c r="B44" s="4" t="s">
        <v>606</v>
      </c>
      <c r="C44" s="3" t="s">
        <v>595</v>
      </c>
      <c r="D44" s="3" t="s">
        <v>604</v>
      </c>
      <c r="E44" s="6">
        <v>1</v>
      </c>
      <c r="F44" s="7">
        <v>3</v>
      </c>
      <c r="G44" s="8">
        <v>3</v>
      </c>
      <c r="H44" s="9">
        <v>7350</v>
      </c>
    </row>
    <row r="45" s="1" customFormat="1" ht="17.25" spans="1:8">
      <c r="A45" s="6">
        <v>1554025</v>
      </c>
      <c r="B45" s="4" t="s">
        <v>607</v>
      </c>
      <c r="C45" s="3" t="s">
        <v>595</v>
      </c>
      <c r="D45" s="3" t="s">
        <v>604</v>
      </c>
      <c r="E45" s="6">
        <v>1</v>
      </c>
      <c r="F45" s="7">
        <v>3</v>
      </c>
      <c r="G45" s="8">
        <v>3</v>
      </c>
      <c r="H45" s="9">
        <v>7350</v>
      </c>
    </row>
    <row r="46" s="1" customFormat="1" ht="17.25" spans="1:8">
      <c r="A46" s="6">
        <v>1584345</v>
      </c>
      <c r="B46" s="4" t="s">
        <v>608</v>
      </c>
      <c r="C46" s="3" t="s">
        <v>601</v>
      </c>
      <c r="D46" s="3" t="s">
        <v>609</v>
      </c>
      <c r="E46" s="6">
        <v>1</v>
      </c>
      <c r="F46" s="6">
        <v>2</v>
      </c>
      <c r="G46" s="7">
        <v>2</v>
      </c>
      <c r="H46" s="9">
        <v>4900</v>
      </c>
    </row>
    <row r="47" s="1" customFormat="1" ht="17.25" spans="1:8">
      <c r="A47" s="15">
        <v>1578200</v>
      </c>
      <c r="B47" s="16" t="s">
        <v>610</v>
      </c>
      <c r="C47" s="17" t="s">
        <v>599</v>
      </c>
      <c r="D47" s="18">
        <v>43691</v>
      </c>
      <c r="E47" s="10">
        <v>1</v>
      </c>
      <c r="F47" s="19"/>
      <c r="G47" s="19"/>
      <c r="H47" s="20">
        <v>4500</v>
      </c>
    </row>
    <row r="48" s="1" customFormat="1" spans="1:8">
      <c r="A48" s="16">
        <v>1578205</v>
      </c>
      <c r="B48" s="16"/>
      <c r="C48" s="17"/>
      <c r="D48" s="21"/>
      <c r="E48" s="11"/>
      <c r="F48" s="19"/>
      <c r="G48" s="19"/>
      <c r="H48" s="20">
        <v>4500</v>
      </c>
    </row>
    <row r="49" s="1" customFormat="1" spans="1:8">
      <c r="A49" s="16">
        <v>1582336</v>
      </c>
      <c r="B49" s="16"/>
      <c r="C49" s="17"/>
      <c r="D49" s="21"/>
      <c r="E49" s="11"/>
      <c r="F49" s="19"/>
      <c r="G49" s="19"/>
      <c r="H49" s="20">
        <v>4900</v>
      </c>
    </row>
    <row r="50" s="1" customFormat="1" spans="1:8">
      <c r="A50" s="16">
        <v>1567420</v>
      </c>
      <c r="B50" s="16"/>
      <c r="C50" s="17"/>
      <c r="D50" s="21"/>
      <c r="E50" s="11"/>
      <c r="F50" s="19"/>
      <c r="G50" s="19"/>
      <c r="H50" s="20">
        <v>29400</v>
      </c>
    </row>
    <row r="51" s="1" customFormat="1" ht="17.25" spans="1:8">
      <c r="A51" s="6">
        <v>1580587</v>
      </c>
      <c r="B51" s="4" t="s">
        <v>611</v>
      </c>
      <c r="C51" s="3" t="s">
        <v>609</v>
      </c>
      <c r="D51" s="22" t="s">
        <v>612</v>
      </c>
      <c r="E51" s="4" t="s">
        <v>613</v>
      </c>
      <c r="F51" s="6">
        <v>2</v>
      </c>
      <c r="G51" s="6">
        <v>2</v>
      </c>
      <c r="H51" s="9">
        <v>4900</v>
      </c>
    </row>
    <row r="52" s="1" customFormat="1" ht="17.25" spans="1:8">
      <c r="A52" s="6">
        <v>1552202</v>
      </c>
      <c r="B52" s="4" t="s">
        <v>614</v>
      </c>
      <c r="C52" s="3" t="s">
        <v>604</v>
      </c>
      <c r="D52" s="22" t="s">
        <v>612</v>
      </c>
      <c r="E52" s="4" t="s">
        <v>613</v>
      </c>
      <c r="F52" s="6">
        <v>3</v>
      </c>
      <c r="G52" s="6">
        <v>3</v>
      </c>
      <c r="H52" s="9">
        <v>4500</v>
      </c>
    </row>
    <row r="53" s="1" customFormat="1" ht="17.25" spans="1:8">
      <c r="A53" s="6">
        <v>1585910</v>
      </c>
      <c r="B53" s="4" t="s">
        <v>615</v>
      </c>
      <c r="C53" s="3" t="s">
        <v>609</v>
      </c>
      <c r="D53" s="22" t="s">
        <v>612</v>
      </c>
      <c r="E53" s="6">
        <v>3</v>
      </c>
      <c r="F53" s="6">
        <v>2</v>
      </c>
      <c r="G53" s="6">
        <v>6</v>
      </c>
      <c r="H53" s="9">
        <v>9000</v>
      </c>
    </row>
    <row r="54" s="1" customFormat="1" ht="17.25" spans="1:8">
      <c r="A54" s="6">
        <v>1542899</v>
      </c>
      <c r="B54" s="4" t="s">
        <v>616</v>
      </c>
      <c r="C54" s="3" t="s">
        <v>617</v>
      </c>
      <c r="D54" s="22" t="s">
        <v>618</v>
      </c>
      <c r="E54" s="6">
        <v>1</v>
      </c>
      <c r="F54" s="6">
        <v>2</v>
      </c>
      <c r="G54" s="6">
        <v>2</v>
      </c>
      <c r="H54" s="9">
        <v>3000</v>
      </c>
    </row>
    <row r="55" s="1" customFormat="1" ht="17.25" spans="1:8">
      <c r="A55" s="6">
        <v>1492015</v>
      </c>
      <c r="B55" s="4" t="s">
        <v>619</v>
      </c>
      <c r="C55" s="3" t="s">
        <v>617</v>
      </c>
      <c r="D55" s="22" t="s">
        <v>618</v>
      </c>
      <c r="E55" s="6">
        <v>2</v>
      </c>
      <c r="F55" s="6">
        <v>2</v>
      </c>
      <c r="G55" s="6">
        <v>4</v>
      </c>
      <c r="H55" s="9">
        <v>6000</v>
      </c>
    </row>
    <row r="56" s="1" customFormat="1" ht="17.25" spans="1:8">
      <c r="A56" s="23">
        <v>1551029</v>
      </c>
      <c r="B56" s="24" t="s">
        <v>620</v>
      </c>
      <c r="C56" s="25" t="s">
        <v>604</v>
      </c>
      <c r="D56" s="26" t="s">
        <v>618</v>
      </c>
      <c r="E56" s="23">
        <v>1</v>
      </c>
      <c r="F56" s="23">
        <v>4</v>
      </c>
      <c r="G56" s="23">
        <v>4</v>
      </c>
      <c r="H56" s="27">
        <v>6000</v>
      </c>
    </row>
    <row r="57" s="1" customFormat="1" ht="17.25" spans="1:8">
      <c r="A57" s="6">
        <v>1570951</v>
      </c>
      <c r="B57" s="4" t="s">
        <v>621</v>
      </c>
      <c r="C57" s="3" t="s">
        <v>604</v>
      </c>
      <c r="D57" s="22" t="s">
        <v>618</v>
      </c>
      <c r="E57" s="6">
        <v>1</v>
      </c>
      <c r="F57" s="6">
        <v>4</v>
      </c>
      <c r="G57" s="6">
        <v>4</v>
      </c>
      <c r="H57" s="9">
        <v>9800</v>
      </c>
    </row>
    <row r="58" s="1" customFormat="1" ht="17.25" spans="1:8">
      <c r="A58" s="6">
        <v>1575238</v>
      </c>
      <c r="B58" s="4" t="s">
        <v>622</v>
      </c>
      <c r="C58" s="3" t="s">
        <v>617</v>
      </c>
      <c r="D58" s="22" t="s">
        <v>623</v>
      </c>
      <c r="E58" s="6">
        <v>1</v>
      </c>
      <c r="F58" s="6">
        <v>3</v>
      </c>
      <c r="G58" s="6">
        <v>3</v>
      </c>
      <c r="H58" s="9">
        <v>7350</v>
      </c>
    </row>
    <row r="59" s="1" customFormat="1" ht="17.25" spans="1:8">
      <c r="A59" s="6">
        <v>1550688</v>
      </c>
      <c r="B59" s="4" t="s">
        <v>624</v>
      </c>
      <c r="C59" s="3" t="s">
        <v>609</v>
      </c>
      <c r="D59" s="22" t="s">
        <v>625</v>
      </c>
      <c r="E59" s="6">
        <v>1</v>
      </c>
      <c r="F59" s="6">
        <v>5</v>
      </c>
      <c r="G59" s="6">
        <v>5</v>
      </c>
      <c r="H59" s="9">
        <v>12250</v>
      </c>
    </row>
    <row r="60" s="1" customFormat="1" ht="17.25" spans="1:8">
      <c r="A60" s="6">
        <v>1499750</v>
      </c>
      <c r="B60" s="4" t="s">
        <v>626</v>
      </c>
      <c r="C60" s="3" t="s">
        <v>617</v>
      </c>
      <c r="D60" s="22" t="s">
        <v>625</v>
      </c>
      <c r="E60" s="6">
        <v>1</v>
      </c>
      <c r="F60" s="6">
        <v>4</v>
      </c>
      <c r="G60" s="6">
        <v>4</v>
      </c>
      <c r="H60" s="9">
        <v>6000</v>
      </c>
    </row>
    <row r="61" s="1" customFormat="1" ht="17.25" spans="1:8">
      <c r="A61" s="6">
        <v>1571866</v>
      </c>
      <c r="B61" s="4" t="s">
        <v>627</v>
      </c>
      <c r="C61" s="3" t="s">
        <v>618</v>
      </c>
      <c r="D61" s="22" t="s">
        <v>628</v>
      </c>
      <c r="E61" s="6">
        <v>1</v>
      </c>
      <c r="F61" s="6">
        <v>3</v>
      </c>
      <c r="G61" s="6">
        <v>3</v>
      </c>
      <c r="H61" s="9">
        <v>4500</v>
      </c>
    </row>
    <row r="62" s="1" customFormat="1" ht="17.25" spans="1:8">
      <c r="A62" s="6">
        <v>1563391</v>
      </c>
      <c r="B62" s="4" t="s">
        <v>629</v>
      </c>
      <c r="C62" s="3" t="s">
        <v>623</v>
      </c>
      <c r="D62" s="22" t="s">
        <v>630</v>
      </c>
      <c r="E62" s="6">
        <v>1</v>
      </c>
      <c r="F62" s="6">
        <v>3</v>
      </c>
      <c r="G62" s="6">
        <v>3</v>
      </c>
      <c r="H62" s="9">
        <v>4500</v>
      </c>
    </row>
    <row r="63" s="1" customFormat="1" ht="17.25" spans="1:8">
      <c r="A63" s="6">
        <v>1563307</v>
      </c>
      <c r="B63" s="4" t="s">
        <v>631</v>
      </c>
      <c r="C63" s="3" t="s">
        <v>623</v>
      </c>
      <c r="D63" s="22" t="s">
        <v>630</v>
      </c>
      <c r="E63" s="6">
        <v>1</v>
      </c>
      <c r="F63" s="6">
        <v>3</v>
      </c>
      <c r="G63" s="6">
        <v>3</v>
      </c>
      <c r="H63" s="9">
        <v>4500</v>
      </c>
    </row>
    <row r="64" s="1" customFormat="1" ht="17.25" spans="1:8">
      <c r="A64" s="6">
        <v>1563305</v>
      </c>
      <c r="B64" s="4" t="s">
        <v>632</v>
      </c>
      <c r="C64" s="3" t="s">
        <v>623</v>
      </c>
      <c r="D64" s="22" t="s">
        <v>630</v>
      </c>
      <c r="E64" s="6">
        <v>1</v>
      </c>
      <c r="F64" s="6">
        <v>3</v>
      </c>
      <c r="G64" s="6">
        <v>3</v>
      </c>
      <c r="H64" s="9">
        <v>4500</v>
      </c>
    </row>
    <row r="65" s="1" customFormat="1" ht="17.25" spans="1:8">
      <c r="A65" s="6">
        <v>1548196</v>
      </c>
      <c r="B65" s="4" t="s">
        <v>633</v>
      </c>
      <c r="C65" s="3" t="s">
        <v>623</v>
      </c>
      <c r="D65" s="22" t="s">
        <v>630</v>
      </c>
      <c r="E65" s="6">
        <v>1</v>
      </c>
      <c r="F65" s="6">
        <v>3</v>
      </c>
      <c r="G65" s="6">
        <v>3</v>
      </c>
      <c r="H65" s="9">
        <v>7350</v>
      </c>
    </row>
    <row r="66" s="1" customFormat="1" ht="17.25" spans="1:8">
      <c r="A66" s="6">
        <v>1563385</v>
      </c>
      <c r="B66" s="4" t="s">
        <v>634</v>
      </c>
      <c r="C66" s="3" t="s">
        <v>623</v>
      </c>
      <c r="D66" s="22" t="s">
        <v>630</v>
      </c>
      <c r="E66" s="6">
        <v>1</v>
      </c>
      <c r="F66" s="6">
        <v>3</v>
      </c>
      <c r="G66" s="6">
        <v>3</v>
      </c>
      <c r="H66" s="9">
        <v>4500</v>
      </c>
    </row>
    <row r="67" s="1" customFormat="1" ht="17.25" spans="1:8">
      <c r="A67" s="6">
        <v>1584595</v>
      </c>
      <c r="B67" s="4" t="s">
        <v>635</v>
      </c>
      <c r="C67" s="3" t="s">
        <v>618</v>
      </c>
      <c r="D67" s="22" t="s">
        <v>630</v>
      </c>
      <c r="E67" s="6">
        <v>2</v>
      </c>
      <c r="F67" s="6">
        <v>4</v>
      </c>
      <c r="G67" s="6">
        <v>8</v>
      </c>
      <c r="H67" s="9">
        <v>19600</v>
      </c>
    </row>
    <row r="68" s="1" customFormat="1" ht="17.25" spans="1:8">
      <c r="A68" s="6">
        <v>1575894</v>
      </c>
      <c r="B68" s="4" t="s">
        <v>636</v>
      </c>
      <c r="C68" s="3" t="s">
        <v>625</v>
      </c>
      <c r="D68" s="22" t="s">
        <v>637</v>
      </c>
      <c r="E68" s="6">
        <v>3</v>
      </c>
      <c r="F68" s="6">
        <v>3</v>
      </c>
      <c r="G68" s="6">
        <v>9</v>
      </c>
      <c r="H68" s="9">
        <v>13500</v>
      </c>
    </row>
    <row r="69" s="1" customFormat="1" ht="17.25" spans="1:8">
      <c r="A69" s="6">
        <v>1592115</v>
      </c>
      <c r="B69" s="4" t="s">
        <v>638</v>
      </c>
      <c r="C69" s="3" t="s">
        <v>637</v>
      </c>
      <c r="D69" s="22" t="s">
        <v>639</v>
      </c>
      <c r="E69" s="6">
        <v>2</v>
      </c>
      <c r="F69" s="6">
        <v>1</v>
      </c>
      <c r="G69" s="6">
        <v>2</v>
      </c>
      <c r="H69" s="9">
        <v>3000</v>
      </c>
    </row>
    <row r="70" s="1" customFormat="1" ht="17.25" spans="1:8">
      <c r="A70" s="6">
        <v>1581511</v>
      </c>
      <c r="B70" s="4" t="s">
        <v>640</v>
      </c>
      <c r="C70" s="3" t="s">
        <v>630</v>
      </c>
      <c r="D70" s="22" t="s">
        <v>641</v>
      </c>
      <c r="E70" s="6">
        <v>1</v>
      </c>
      <c r="F70" s="6">
        <v>3</v>
      </c>
      <c r="G70" s="6">
        <v>3</v>
      </c>
      <c r="H70" s="9">
        <v>4500</v>
      </c>
    </row>
    <row r="71" s="1" customFormat="1" ht="17.25" spans="1:8">
      <c r="A71" s="6">
        <v>1580314</v>
      </c>
      <c r="B71" s="4" t="s">
        <v>642</v>
      </c>
      <c r="C71" s="3" t="s">
        <v>641</v>
      </c>
      <c r="D71" s="22" t="s">
        <v>643</v>
      </c>
      <c r="E71" s="6">
        <v>1</v>
      </c>
      <c r="F71" s="6">
        <v>1</v>
      </c>
      <c r="G71" s="6">
        <v>1</v>
      </c>
      <c r="H71" s="9">
        <v>2450</v>
      </c>
    </row>
    <row r="72" s="1" customFormat="1" ht="17.25" spans="1:8">
      <c r="A72" s="6">
        <v>1555591</v>
      </c>
      <c r="B72" s="4" t="s">
        <v>644</v>
      </c>
      <c r="C72" s="3" t="s">
        <v>639</v>
      </c>
      <c r="D72" s="22" t="s">
        <v>643</v>
      </c>
      <c r="E72" s="6">
        <v>2</v>
      </c>
      <c r="F72" s="6">
        <v>2</v>
      </c>
      <c r="G72" s="6">
        <v>4</v>
      </c>
      <c r="H72" s="9">
        <v>6000</v>
      </c>
    </row>
    <row r="73" s="1" customFormat="1" ht="17.25" spans="1:8">
      <c r="A73" s="6">
        <v>1580796</v>
      </c>
      <c r="B73" s="4" t="s">
        <v>645</v>
      </c>
      <c r="C73" s="3" t="s">
        <v>637</v>
      </c>
      <c r="D73" s="22" t="s">
        <v>643</v>
      </c>
      <c r="E73" s="6">
        <v>2</v>
      </c>
      <c r="F73" s="6">
        <v>3</v>
      </c>
      <c r="G73" s="6">
        <v>6</v>
      </c>
      <c r="H73" s="9">
        <v>14700</v>
      </c>
    </row>
    <row r="74" s="1" customFormat="1" ht="17.25" spans="1:8">
      <c r="A74" s="6">
        <v>1553552</v>
      </c>
      <c r="B74" s="4" t="s">
        <v>646</v>
      </c>
      <c r="C74" s="3" t="s">
        <v>641</v>
      </c>
      <c r="D74" s="22" t="s">
        <v>647</v>
      </c>
      <c r="E74" s="6">
        <v>1</v>
      </c>
      <c r="F74" s="6">
        <v>2</v>
      </c>
      <c r="G74" s="6">
        <v>2</v>
      </c>
      <c r="H74" s="9">
        <v>3000</v>
      </c>
    </row>
    <row r="75" s="1" customFormat="1" ht="17.25" spans="1:8">
      <c r="A75" s="6">
        <v>1557914</v>
      </c>
      <c r="B75" s="4" t="s">
        <v>648</v>
      </c>
      <c r="C75" s="3" t="s">
        <v>637</v>
      </c>
      <c r="D75" s="22" t="s">
        <v>649</v>
      </c>
      <c r="E75" s="6">
        <v>1</v>
      </c>
      <c r="F75" s="6">
        <v>5</v>
      </c>
      <c r="G75" s="6">
        <v>5</v>
      </c>
      <c r="H75" s="9">
        <v>12250</v>
      </c>
    </row>
    <row r="76" s="1" customFormat="1" ht="17.25" spans="1:8">
      <c r="A76" s="6">
        <v>1476549</v>
      </c>
      <c r="B76" s="4" t="s">
        <v>650</v>
      </c>
      <c r="C76" s="3" t="s">
        <v>639</v>
      </c>
      <c r="D76" s="22" t="s">
        <v>649</v>
      </c>
      <c r="E76" s="6">
        <v>1</v>
      </c>
      <c r="F76" s="6">
        <v>4</v>
      </c>
      <c r="G76" s="6">
        <v>4</v>
      </c>
      <c r="H76" s="9">
        <v>6000</v>
      </c>
    </row>
    <row r="77" s="1" customFormat="1" ht="17.25" spans="1:8">
      <c r="A77" s="6">
        <v>1540872</v>
      </c>
      <c r="B77" s="4" t="s">
        <v>651</v>
      </c>
      <c r="C77" s="3" t="s">
        <v>637</v>
      </c>
      <c r="D77" s="22" t="s">
        <v>649</v>
      </c>
      <c r="E77" s="6">
        <v>2</v>
      </c>
      <c r="F77" s="6">
        <v>5</v>
      </c>
      <c r="G77" s="6">
        <v>10</v>
      </c>
      <c r="H77" s="9">
        <v>24500</v>
      </c>
    </row>
    <row r="78" s="1" customFormat="1" ht="17.25" spans="1:8">
      <c r="A78" s="6">
        <v>1474534</v>
      </c>
      <c r="B78" s="4" t="s">
        <v>652</v>
      </c>
      <c r="C78" s="3" t="s">
        <v>639</v>
      </c>
      <c r="D78" s="22" t="s">
        <v>649</v>
      </c>
      <c r="E78" s="6">
        <v>3</v>
      </c>
      <c r="F78" s="6">
        <v>4</v>
      </c>
      <c r="G78" s="6">
        <v>12</v>
      </c>
      <c r="H78" s="9">
        <v>18000</v>
      </c>
    </row>
    <row r="79" s="1" customFormat="1" ht="17.25" spans="1:8">
      <c r="A79" s="6">
        <v>1575823</v>
      </c>
      <c r="B79" s="4" t="s">
        <v>653</v>
      </c>
      <c r="C79" s="3" t="s">
        <v>647</v>
      </c>
      <c r="D79" s="22" t="s">
        <v>654</v>
      </c>
      <c r="E79" s="6">
        <v>1</v>
      </c>
      <c r="F79" s="6">
        <v>2</v>
      </c>
      <c r="G79" s="6">
        <v>2</v>
      </c>
      <c r="H79" s="9">
        <v>4900</v>
      </c>
    </row>
    <row r="80" s="1" customFormat="1" ht="17.25" spans="1:8">
      <c r="A80" s="6">
        <v>1576029</v>
      </c>
      <c r="B80" s="4" t="s">
        <v>655</v>
      </c>
      <c r="C80" s="3" t="s">
        <v>649</v>
      </c>
      <c r="D80" s="22" t="s">
        <v>654</v>
      </c>
      <c r="E80" s="6">
        <v>1</v>
      </c>
      <c r="F80" s="6">
        <v>1</v>
      </c>
      <c r="G80" s="6">
        <v>1</v>
      </c>
      <c r="H80" s="9">
        <v>1500</v>
      </c>
    </row>
    <row r="81" s="1" customFormat="1" ht="17.25" spans="1:8">
      <c r="A81" s="6">
        <v>1594994</v>
      </c>
      <c r="B81" s="4" t="s">
        <v>656</v>
      </c>
      <c r="C81" s="3" t="s">
        <v>641</v>
      </c>
      <c r="D81" s="22" t="s">
        <v>657</v>
      </c>
      <c r="E81" s="6">
        <v>1</v>
      </c>
      <c r="F81" s="6">
        <v>5</v>
      </c>
      <c r="G81" s="6">
        <v>5</v>
      </c>
      <c r="H81" s="9">
        <v>7500</v>
      </c>
    </row>
    <row r="82" s="1" customFormat="1" ht="17.25" spans="1:8">
      <c r="A82" s="6">
        <v>1569946</v>
      </c>
      <c r="B82" s="4" t="s">
        <v>658</v>
      </c>
      <c r="C82" s="3" t="s">
        <v>649</v>
      </c>
      <c r="D82" s="22" t="s">
        <v>659</v>
      </c>
      <c r="E82" s="6">
        <v>2</v>
      </c>
      <c r="F82" s="6">
        <v>3</v>
      </c>
      <c r="G82" s="6">
        <v>6</v>
      </c>
      <c r="H82" s="9">
        <v>9000</v>
      </c>
    </row>
    <row r="83" s="1" customFormat="1" ht="17.25" spans="1:8">
      <c r="A83" s="6">
        <v>1580065</v>
      </c>
      <c r="B83" s="4" t="s">
        <v>660</v>
      </c>
      <c r="C83" s="3" t="s">
        <v>657</v>
      </c>
      <c r="D83" s="22" t="s">
        <v>661</v>
      </c>
      <c r="E83" s="6">
        <v>1</v>
      </c>
      <c r="F83" s="6">
        <v>2</v>
      </c>
      <c r="G83" s="6">
        <v>2</v>
      </c>
      <c r="H83" s="9">
        <v>3000</v>
      </c>
    </row>
    <row r="84" s="1" customFormat="1" ht="17.25" spans="1:8">
      <c r="A84" s="6">
        <v>1580067</v>
      </c>
      <c r="B84" s="4" t="s">
        <v>662</v>
      </c>
      <c r="C84" s="3" t="s">
        <v>657</v>
      </c>
      <c r="D84" s="22" t="s">
        <v>661</v>
      </c>
      <c r="E84" s="6">
        <v>1</v>
      </c>
      <c r="F84" s="6">
        <v>2</v>
      </c>
      <c r="G84" s="6">
        <v>2</v>
      </c>
      <c r="H84" s="9">
        <v>6300</v>
      </c>
    </row>
    <row r="85" s="1" customFormat="1" ht="17.25" spans="1:8">
      <c r="A85" s="6">
        <v>1570333</v>
      </c>
      <c r="B85" s="4" t="s">
        <v>663</v>
      </c>
      <c r="C85" s="3" t="s">
        <v>649</v>
      </c>
      <c r="D85" s="22" t="s">
        <v>661</v>
      </c>
      <c r="E85" s="6">
        <v>1</v>
      </c>
      <c r="F85" s="6">
        <v>4</v>
      </c>
      <c r="G85" s="6">
        <v>4</v>
      </c>
      <c r="H85" s="9">
        <v>6000</v>
      </c>
    </row>
    <row r="86" spans="4:7">
      <c r="D86" t="s">
        <v>161</v>
      </c>
      <c r="G86">
        <v>268</v>
      </c>
    </row>
    <row r="87" spans="4:9">
      <c r="D87" t="s">
        <v>162</v>
      </c>
      <c r="H87">
        <f>SUM(H12:H86)</f>
        <v>510900</v>
      </c>
      <c r="I87" s="29" t="s">
        <v>664</v>
      </c>
    </row>
    <row r="88" spans="4:8">
      <c r="D88" t="s">
        <v>545</v>
      </c>
      <c r="H88">
        <v>244500</v>
      </c>
    </row>
    <row r="89" spans="4:9">
      <c r="D89" t="s">
        <v>164</v>
      </c>
      <c r="H89">
        <f>H87-H88</f>
        <v>266400</v>
      </c>
      <c r="I89" t="s">
        <v>478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TABLET</vt:lpstr>
      <vt:lpstr>MARCH</vt:lpstr>
      <vt:lpstr>APRIL</vt:lpstr>
      <vt:lpstr>MAY</vt:lpstr>
      <vt:lpstr>JUNE</vt:lpstr>
      <vt:lpstr>JULY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2019-09-12T10:16:13Z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