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845" windowHeight="12465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<sst xmlns="http://schemas.openxmlformats.org/spreadsheetml/2006/main" count="205" uniqueCount="128">
  <si>
    <t>广州汇登信息科技有限公司 - 客户对账单</t>
  </si>
  <si>
    <t>账单总览</t>
  </si>
  <si>
    <t>账单号</t>
  </si>
  <si>
    <t>H16446120190909CNY2</t>
  </si>
  <si>
    <t>账单名</t>
  </si>
  <si>
    <t>广州汇登信息科技有限公司-1-20190909-20190915-CNY-2</t>
  </si>
  <si>
    <t>账单总额</t>
  </si>
  <si>
    <t>19109.67 CNY</t>
  </si>
  <si>
    <t>预订费用</t>
  </si>
  <si>
    <t>21255.67 CNY</t>
  </si>
  <si>
    <t>取消订单退款</t>
  </si>
  <si>
    <t>0 CNY</t>
  </si>
  <si>
    <t>手工操作费用</t>
  </si>
  <si>
    <t>-2146 CNY</t>
  </si>
  <si>
    <t>结算状态</t>
  </si>
  <si>
    <t>待结算</t>
  </si>
  <si>
    <t>账单开始日期</t>
  </si>
  <si>
    <t>2019-09-09</t>
  </si>
  <si>
    <t>账单结束日期</t>
  </si>
  <si>
    <t>2019-09-15</t>
  </si>
  <si>
    <t>最晚结算时间</t>
  </si>
  <si>
    <t>2019-09-20</t>
  </si>
  <si>
    <t>生成时间</t>
  </si>
  <si>
    <t>2019-09-16 08:00:01</t>
  </si>
  <si>
    <t>创建人</t>
  </si>
  <si>
    <t>2019-09-16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</si>
  <si>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</si>
  <si>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</si>
  <si>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</si>
  <si>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</si>
  <si>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</si>
  <si>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</si>
  <si>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</si>
  <si>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</si>
  <si>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</si>
  <si>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</si>
  <si>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</si>
  <si>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</si>
  <si>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</si>
  <si>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</si>
  <si>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</si>
  <si>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</si>
  <si>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</si>
  <si>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</si>
  <si>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,</t>
  </si>
  <si>
    <t>11909122800634</t>
  </si>
  <si>
    <t>马尼拉机场路前行酒店</t>
  </si>
  <si>
    <t>大床客房</t>
  </si>
  <si>
    <t>2019-09-12</t>
  </si>
  <si>
    <t>2019-09-13</t>
  </si>
  <si>
    <t>CHEN ZHEN</t>
  </si>
  <si>
    <t>李正华</t>
  </si>
  <si>
    <t>GZHD</t>
  </si>
  <si>
    <t>11909097813826</t>
  </si>
  <si>
    <t>吉隆坡成功时代广场酒店</t>
  </si>
  <si>
    <t>尊贵俱乐部套房</t>
  </si>
  <si>
    <t>2019-09-10</t>
  </si>
  <si>
    <t>2019-09-11</t>
  </si>
  <si>
    <t>YAO PEIHONG , ZHENG LI</t>
  </si>
  <si>
    <t>luona</t>
  </si>
  <si>
    <t>11909095644821</t>
  </si>
  <si>
    <t>迪拜梅利亚沙漠棕榈度假村</t>
  </si>
  <si>
    <t>豪华棕榈客房</t>
  </si>
  <si>
    <t>SU JIANBO , WANG BINGYUE</t>
  </si>
  <si>
    <t>11908299989369</t>
  </si>
  <si>
    <t>香港屯门贝尔特酒店</t>
  </si>
  <si>
    <t>贝尔特标准客房</t>
  </si>
  <si>
    <t>ZHOU HONG</t>
  </si>
  <si>
    <t>2019-08-29</t>
  </si>
  <si>
    <t>11908289911728</t>
  </si>
  <si>
    <t>曼谷亚洲酒店</t>
  </si>
  <si>
    <t>行政客房</t>
  </si>
  <si>
    <t>LIU XIANG , WANG YI</t>
  </si>
  <si>
    <t>2019-08-28</t>
  </si>
  <si>
    <t>11908235653943</t>
  </si>
  <si>
    <t>天狼星酒店</t>
  </si>
  <si>
    <t>标准客房</t>
  </si>
  <si>
    <t>2019-09-18</t>
  </si>
  <si>
    <t>GAO YUE , WANG JICHAO</t>
  </si>
  <si>
    <t>2019-08-23</t>
  </si>
  <si>
    <t>11908237314222</t>
  </si>
  <si>
    <t>冲绳美丽海世纪酒店</t>
  </si>
  <si>
    <t>舒适美海客房(西埃尔露台大楼)(禁烟房)(带露台)</t>
  </si>
  <si>
    <t>2019-09-14</t>
  </si>
  <si>
    <t>TAN MINGDAO , CAI LIWEN</t>
  </si>
  <si>
    <t>2019-09-06</t>
  </si>
  <si>
    <t>11907285995407</t>
  </si>
  <si>
    <t>大阪阪神酒店</t>
  </si>
  <si>
    <t>好莱坞客房(禁烟房)</t>
  </si>
  <si>
    <t>2019-09-17</t>
  </si>
  <si>
    <t>YE YUANXU , SHI QIN</t>
  </si>
  <si>
    <t>2019-07-28</t>
  </si>
  <si>
    <t>琳琳</t>
  </si>
  <si>
    <t>linda22</t>
  </si>
  <si>
    <t>11907178859056</t>
  </si>
  <si>
    <t>西巴丹酒店3</t>
  </si>
  <si>
    <t>LIU DAN , XU LILI , CHENG SONGSONG , ZHOU CAIZHE</t>
  </si>
  <si>
    <t>2019-07-17</t>
  </si>
  <si>
    <t>11907037659613</t>
  </si>
  <si>
    <t>上海虹桥康得思酒店</t>
  </si>
  <si>
    <t>高级客房</t>
  </si>
  <si>
    <t>LI XIAOXI</t>
  </si>
  <si>
    <t>2019-07-03</t>
  </si>
  <si>
    <t>2019-09-08</t>
  </si>
  <si>
    <t>11905300244061</t>
  </si>
  <si>
    <t>the b饭店-东京赤坂见附</t>
  </si>
  <si>
    <t>经济古典客房(禁烟房)</t>
  </si>
  <si>
    <t>CHEN MING , WANG SHANG</t>
  </si>
  <si>
    <t>2019-05-30</t>
  </si>
  <si>
    <t>2019-09-01</t>
  </si>
  <si>
    <t>11907304655538</t>
  </si>
  <si>
    <t>曼谷沙通纳拉提瓦思酒店&amp;公寓</t>
  </si>
  <si>
    <t>家庭套房</t>
  </si>
  <si>
    <t>2019-09-07</t>
  </si>
  <si>
    <t>LI JIAQI</t>
  </si>
  <si>
    <t>退款与赔付</t>
  </si>
  <si>
    <t>2019-07-30</t>
  </si>
  <si>
    <t>leonwang</t>
  </si>
  <si>
    <t>11908237225629</t>
  </si>
  <si>
    <t>明洞旅舍</t>
  </si>
  <si>
    <t>客房</t>
  </si>
  <si>
    <t>2019-08-31</t>
  </si>
  <si>
    <t>LU SHA , LI YONG</t>
  </si>
  <si>
    <t>cherrypan</t>
  </si>
  <si>
    <t>总计</t>
  </si>
  <si>
    <t>确认应付款金额：19109.67</t>
  </si>
  <si>
    <r>
      <t>付款单编号：</t>
    </r>
    <r>
      <rPr>
        <b/>
        <sz val="11"/>
        <color rgb="FF000000"/>
        <rFont val="Calibri"/>
        <charset val="134"/>
      </rPr>
      <t xml:space="preserve"> P190916111844535</t>
    </r>
  </si>
  <si>
    <t>扣预付款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</si>
</sst>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FF0000"/>
      <name val="Calibri"/>
      <charset val="134"/>
    </font>
    <font>
      <b/>
      <sz val="11"/>
      <color rgb="FF000000"/>
      <name val="Calibri"/>
      <charset val="134"/>
    </font>
    <font>
      <b/>
      <sz val="10.5"/>
      <color rgb="FF333333"/>
      <name val="Helvetica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17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34" borderId="11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4" fillId="29" borderId="10" applyNumberFormat="0" applyAlignment="0" applyProtection="0">
      <alignment vertical="center"/>
    </xf>
    <xf numFmtId="0" fontId="23" fillId="29" borderId="5" applyNumberFormat="0" applyAlignment="0" applyProtection="0">
      <alignment vertical="center"/>
    </xf>
    <xf numFmtId="0" fontId="17" fillId="22" borderId="6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3" fillId="0" borderId="3" xfId="0" applyFont="1" applyBorder="1"/>
    <xf numFmtId="0" fontId="3" fillId="0" borderId="3" xfId="0" applyNumberFormat="1" applyFont="1" applyBorder="1"/>
    <xf numFmtId="0" fontId="0" fillId="2" borderId="3" xfId="0" applyFill="1" applyBorder="1"/>
    <xf numFmtId="0" fontId="2" fillId="3" borderId="0" xfId="0" applyFont="1" applyFill="1"/>
    <xf numFmtId="0" fontId="4" fillId="3" borderId="0" xfId="0" applyFont="1" applyFill="1"/>
    <xf numFmtId="0" fontId="5" fillId="3" borderId="0" xfId="0" applyFont="1" applyFill="1"/>
    <xf numFmtId="0" fontId="0" fillId="0" borderId="3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7"/>
  <sheetViews>
    <sheetView tabSelected="1" topLeftCell="A7" workbookViewId="0">
      <selection activeCell="L35" sqref="L35:R37"/>
    </sheetView>
  </sheetViews>
  <sheetFormatPr defaultColWidth="9" defaultRowHeight="15"/>
  <cols>
    <col min="1" max="1" width="17" customWidth="1"/>
    <col min="14" max="14" width="10.7142857142857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9</v>
      </c>
      <c r="C7" s="4"/>
      <c r="D7" s="4"/>
      <c r="E7" s="4"/>
      <c r="F7" s="4"/>
      <c r="G7" s="4"/>
    </row>
    <row r="8" spans="1:7">
      <c r="A8" s="4" t="s">
        <v>10</v>
      </c>
      <c r="B8" s="4" t="s">
        <v>11</v>
      </c>
      <c r="C8" s="4"/>
      <c r="D8" s="4"/>
      <c r="E8" s="4"/>
      <c r="F8" s="4"/>
      <c r="G8" s="4"/>
    </row>
    <row r="9" spans="1:7">
      <c r="A9" s="4" t="s">
        <v>12</v>
      </c>
      <c r="B9" s="4" t="s">
        <v>13</v>
      </c>
      <c r="C9" s="4"/>
      <c r="D9" s="4"/>
      <c r="E9" s="4"/>
      <c r="F9" s="4"/>
      <c r="G9" s="4"/>
    </row>
    <row r="10" spans="1:7">
      <c r="A10" s="4" t="s">
        <v>14</v>
      </c>
      <c r="B10" s="4" t="s">
        <v>15</v>
      </c>
      <c r="C10" s="4"/>
      <c r="D10" s="4"/>
      <c r="E10" s="4"/>
      <c r="F10" s="4"/>
      <c r="G10" s="4"/>
    </row>
    <row r="11" spans="1:7">
      <c r="A11" s="4" t="s">
        <v>16</v>
      </c>
      <c r="B11" s="4" t="s">
        <v>17</v>
      </c>
      <c r="C11" s="4"/>
      <c r="D11" s="4"/>
      <c r="E11" s="4"/>
      <c r="F11" s="4"/>
      <c r="G11" s="4"/>
    </row>
    <row r="12" spans="1:7">
      <c r="A12" s="4" t="s">
        <v>18</v>
      </c>
      <c r="B12" s="4" t="s">
        <v>19</v>
      </c>
      <c r="C12" s="4"/>
      <c r="D12" s="4"/>
      <c r="E12" s="4"/>
      <c r="F12" s="4"/>
      <c r="G12" s="4"/>
    </row>
    <row r="13" spans="1:7">
      <c r="A13" s="4" t="s">
        <v>20</v>
      </c>
      <c r="B13" s="4" t="s">
        <v>21</v>
      </c>
      <c r="C13" s="4"/>
      <c r="D13" s="4"/>
      <c r="E13" s="4"/>
      <c r="F13" s="4"/>
      <c r="G13" s="4"/>
    </row>
    <row r="14" spans="1:7">
      <c r="A14" s="4" t="s">
        <v>22</v>
      </c>
      <c r="B14" s="4" t="s">
        <v>23</v>
      </c>
      <c r="C14" s="4"/>
      <c r="D14" s="4"/>
      <c r="E14" s="4"/>
      <c r="F14" s="4"/>
      <c r="G14" s="4"/>
    </row>
    <row r="15" spans="1:7">
      <c r="A15" s="4" t="s">
        <v>24</v>
      </c>
      <c r="B15" s="4" t="s">
        <v>25</v>
      </c>
      <c r="C15" s="4"/>
      <c r="D15" s="4"/>
      <c r="E15" s="4"/>
      <c r="F15" s="4"/>
      <c r="G15" s="4"/>
    </row>
    <row r="16" spans="1:7">
      <c r="A16" s="4" t="s">
        <v>26</v>
      </c>
      <c r="B16" s="4"/>
      <c r="C16" s="4"/>
      <c r="D16" s="4"/>
      <c r="E16" s="4"/>
      <c r="F16" s="4"/>
      <c r="G16" s="4"/>
    </row>
    <row r="19" spans="1:18">
      <c r="A19" s="5" t="s">
        <v>27</v>
      </c>
      <c r="B19" s="5" t="s">
        <v>28</v>
      </c>
      <c r="C19" s="5" t="s">
        <v>29</v>
      </c>
      <c r="D19" s="5" t="s">
        <v>30</v>
      </c>
      <c r="E19" s="5" t="s">
        <v>31</v>
      </c>
      <c r="F19" s="5" t="s">
        <v>32</v>
      </c>
      <c r="G19" s="5" t="s">
        <v>33</v>
      </c>
      <c r="H19" s="5" t="s">
        <v>34</v>
      </c>
      <c r="I19" s="5" t="s">
        <v>35</v>
      </c>
      <c r="J19" s="5" t="s">
        <v>36</v>
      </c>
      <c r="K19" s="5" t="s">
        <v>37</v>
      </c>
      <c r="L19" s="5" t="s">
        <v>38</v>
      </c>
      <c r="M19" s="5" t="s">
        <v>39</v>
      </c>
      <c r="N19" s="5" t="s">
        <v>40</v>
      </c>
      <c r="O19" s="5" t="s">
        <v>41</v>
      </c>
      <c r="P19" s="5" t="s">
        <v>42</v>
      </c>
      <c r="Q19" s="5" t="s">
        <v>43</v>
      </c>
      <c r="R19" s="5" t="s">
        <v>44</v>
      </c>
    </row>
    <row r="20" spans="1:19">
      <c r="A20" s="5" t="s">
        <v>8</v>
      </c>
      <c r="B20" s="6">
        <v>1611066</v>
      </c>
      <c r="C20" s="5" t="s">
        <v>45</v>
      </c>
      <c r="D20" s="5" t="s">
        <v>46</v>
      </c>
      <c r="E20" s="5" t="s">
        <v>47</v>
      </c>
      <c r="F20" s="5">
        <v>1</v>
      </c>
      <c r="G20" s="5" t="s">
        <v>48</v>
      </c>
      <c r="H20" s="5" t="s">
        <v>49</v>
      </c>
      <c r="I20" s="5" t="s">
        <v>50</v>
      </c>
      <c r="J20" s="5">
        <v>257</v>
      </c>
      <c r="K20" s="5">
        <v>257</v>
      </c>
      <c r="L20" s="5">
        <v>0</v>
      </c>
      <c r="M20" s="5" t="s">
        <v>8</v>
      </c>
      <c r="N20" s="5" t="s">
        <v>48</v>
      </c>
      <c r="O20" s="5" t="s">
        <v>48</v>
      </c>
      <c r="P20" s="5" t="s">
        <v>51</v>
      </c>
      <c r="Q20" s="5" t="s">
        <v>52</v>
      </c>
      <c r="R20" s="13" t="str">
        <f>$R$19&amp;B20</f>
        <v>,1611066</v>
      </c>
      <c r="S20" t="e">
        <f>K20-R20</f>
        <v>#VALUE!</v>
      </c>
    </row>
    <row r="21" spans="1:19">
      <c r="A21" s="5" t="s">
        <v>8</v>
      </c>
      <c r="B21" s="7">
        <v>1609224</v>
      </c>
      <c r="C21" s="5" t="s">
        <v>53</v>
      </c>
      <c r="D21" s="5" t="s">
        <v>54</v>
      </c>
      <c r="E21" s="5" t="s">
        <v>55</v>
      </c>
      <c r="F21" s="5">
        <v>2</v>
      </c>
      <c r="G21" s="5" t="s">
        <v>56</v>
      </c>
      <c r="H21" s="5" t="s">
        <v>57</v>
      </c>
      <c r="I21" s="5" t="s">
        <v>58</v>
      </c>
      <c r="J21" s="5">
        <v>1686</v>
      </c>
      <c r="K21" s="5">
        <v>1686</v>
      </c>
      <c r="L21" s="5">
        <v>0</v>
      </c>
      <c r="M21" s="5" t="s">
        <v>8</v>
      </c>
      <c r="N21" s="5" t="s">
        <v>17</v>
      </c>
      <c r="O21" s="5" t="s">
        <v>17</v>
      </c>
      <c r="P21" s="5" t="s">
        <v>59</v>
      </c>
      <c r="Q21" s="5" t="s">
        <v>59</v>
      </c>
      <c r="R21" s="13" t="str">
        <f t="shared" ref="R21:R32" si="0">$R$19&amp;B21</f>
        <v>,1609224</v>
      </c>
      <c r="S21" t="e">
        <f t="shared" ref="S21:S32" si="1">K21-R21</f>
        <v>#VALUE!</v>
      </c>
    </row>
    <row r="22" spans="1:19">
      <c r="A22" s="5" t="s">
        <v>8</v>
      </c>
      <c r="B22" s="6">
        <v>1608719</v>
      </c>
      <c r="C22" s="5" t="s">
        <v>60</v>
      </c>
      <c r="D22" s="5" t="s">
        <v>61</v>
      </c>
      <c r="E22" s="5" t="s">
        <v>62</v>
      </c>
      <c r="F22" s="5">
        <v>1</v>
      </c>
      <c r="G22" s="5" t="s">
        <v>56</v>
      </c>
      <c r="H22" s="5" t="s">
        <v>48</v>
      </c>
      <c r="I22" s="5" t="s">
        <v>63</v>
      </c>
      <c r="J22" s="5">
        <v>1538</v>
      </c>
      <c r="K22" s="5">
        <v>1538</v>
      </c>
      <c r="L22" s="5">
        <v>0</v>
      </c>
      <c r="M22" s="5" t="s">
        <v>8</v>
      </c>
      <c r="N22" s="5" t="s">
        <v>17</v>
      </c>
      <c r="O22" s="5" t="s">
        <v>17</v>
      </c>
      <c r="P22" s="5" t="s">
        <v>51</v>
      </c>
      <c r="Q22" s="5" t="s">
        <v>52</v>
      </c>
      <c r="R22" s="13" t="str">
        <f t="shared" si="0"/>
        <v>,1608719</v>
      </c>
      <c r="S22" t="e">
        <f t="shared" si="1"/>
        <v>#VALUE!</v>
      </c>
    </row>
    <row r="23" spans="1:19">
      <c r="A23" s="5" t="s">
        <v>8</v>
      </c>
      <c r="B23" s="6">
        <v>1600754</v>
      </c>
      <c r="C23" s="5" t="s">
        <v>64</v>
      </c>
      <c r="D23" s="5" t="s">
        <v>65</v>
      </c>
      <c r="E23" s="5" t="s">
        <v>66</v>
      </c>
      <c r="F23" s="5">
        <v>1</v>
      </c>
      <c r="G23" s="5" t="s">
        <v>57</v>
      </c>
      <c r="H23" s="5" t="s">
        <v>25</v>
      </c>
      <c r="I23" s="5" t="s">
        <v>67</v>
      </c>
      <c r="J23" s="5">
        <v>1895</v>
      </c>
      <c r="K23" s="5">
        <v>1895</v>
      </c>
      <c r="L23" s="5">
        <v>0</v>
      </c>
      <c r="M23" s="5" t="s">
        <v>8</v>
      </c>
      <c r="N23" s="5" t="s">
        <v>68</v>
      </c>
      <c r="O23" s="5" t="s">
        <v>68</v>
      </c>
      <c r="P23" s="5" t="s">
        <v>51</v>
      </c>
      <c r="Q23" s="5" t="s">
        <v>52</v>
      </c>
      <c r="R23" s="13" t="str">
        <f t="shared" si="0"/>
        <v>,1600754</v>
      </c>
      <c r="S23" t="e">
        <f t="shared" si="1"/>
        <v>#VALUE!</v>
      </c>
    </row>
    <row r="24" spans="1:19">
      <c r="A24" s="5" t="s">
        <v>8</v>
      </c>
      <c r="B24" s="6">
        <v>1569179</v>
      </c>
      <c r="C24" s="5" t="s">
        <v>69</v>
      </c>
      <c r="D24" s="5" t="s">
        <v>70</v>
      </c>
      <c r="E24" s="5" t="s">
        <v>71</v>
      </c>
      <c r="F24" s="5">
        <v>1</v>
      </c>
      <c r="G24" s="5" t="s">
        <v>49</v>
      </c>
      <c r="H24" s="5" t="s">
        <v>25</v>
      </c>
      <c r="I24" s="5" t="s">
        <v>72</v>
      </c>
      <c r="J24" s="5">
        <v>958</v>
      </c>
      <c r="K24" s="5">
        <v>958</v>
      </c>
      <c r="L24" s="5">
        <v>0</v>
      </c>
      <c r="M24" s="5" t="s">
        <v>8</v>
      </c>
      <c r="N24" s="5" t="s">
        <v>73</v>
      </c>
      <c r="O24" s="5" t="s">
        <v>48</v>
      </c>
      <c r="P24" s="5" t="s">
        <v>51</v>
      </c>
      <c r="Q24" s="5" t="s">
        <v>52</v>
      </c>
      <c r="R24" s="13" t="str">
        <f t="shared" si="0"/>
        <v>,1569179</v>
      </c>
      <c r="S24" t="e">
        <f t="shared" si="1"/>
        <v>#VALUE!</v>
      </c>
    </row>
    <row r="25" spans="1:19">
      <c r="A25" s="5" t="s">
        <v>8</v>
      </c>
      <c r="B25" s="6">
        <v>1594012</v>
      </c>
      <c r="C25" s="5" t="s">
        <v>74</v>
      </c>
      <c r="D25" s="5" t="s">
        <v>75</v>
      </c>
      <c r="E25" s="5" t="s">
        <v>76</v>
      </c>
      <c r="F25" s="5">
        <v>1</v>
      </c>
      <c r="G25" s="5" t="s">
        <v>19</v>
      </c>
      <c r="H25" s="5" t="s">
        <v>77</v>
      </c>
      <c r="I25" s="5" t="s">
        <v>78</v>
      </c>
      <c r="J25" s="5">
        <v>1491</v>
      </c>
      <c r="K25" s="5">
        <v>1491</v>
      </c>
      <c r="L25" s="5">
        <v>0</v>
      </c>
      <c r="M25" s="5" t="s">
        <v>8</v>
      </c>
      <c r="N25" s="5" t="s">
        <v>79</v>
      </c>
      <c r="O25" s="5" t="s">
        <v>57</v>
      </c>
      <c r="P25" s="5" t="s">
        <v>51</v>
      </c>
      <c r="Q25" s="5" t="s">
        <v>52</v>
      </c>
      <c r="R25" s="13" t="str">
        <f t="shared" si="0"/>
        <v>,1594012</v>
      </c>
      <c r="S25" t="e">
        <f t="shared" si="1"/>
        <v>#VALUE!</v>
      </c>
    </row>
    <row r="26" spans="1:19">
      <c r="A26" s="5" t="s">
        <v>8</v>
      </c>
      <c r="B26" s="6">
        <v>1580217</v>
      </c>
      <c r="C26" s="5" t="s">
        <v>80</v>
      </c>
      <c r="D26" s="5" t="s">
        <v>81</v>
      </c>
      <c r="E26" s="5" t="s">
        <v>82</v>
      </c>
      <c r="F26" s="5">
        <v>1</v>
      </c>
      <c r="G26" s="5" t="s">
        <v>83</v>
      </c>
      <c r="H26" s="5" t="s">
        <v>25</v>
      </c>
      <c r="I26" s="5" t="s">
        <v>84</v>
      </c>
      <c r="J26" s="5">
        <v>2964</v>
      </c>
      <c r="K26" s="5">
        <v>2964</v>
      </c>
      <c r="L26" s="5">
        <v>0</v>
      </c>
      <c r="M26" s="5" t="s">
        <v>8</v>
      </c>
      <c r="N26" s="5" t="s">
        <v>79</v>
      </c>
      <c r="O26" s="5" t="s">
        <v>85</v>
      </c>
      <c r="P26" s="5" t="s">
        <v>51</v>
      </c>
      <c r="Q26" s="5" t="s">
        <v>52</v>
      </c>
      <c r="R26" s="13" t="str">
        <f t="shared" si="0"/>
        <v>,1580217</v>
      </c>
      <c r="S26" t="e">
        <f t="shared" si="1"/>
        <v>#VALUE!</v>
      </c>
    </row>
    <row r="27" spans="1:19">
      <c r="A27" s="5" t="s">
        <v>8</v>
      </c>
      <c r="B27" s="6">
        <v>1570653</v>
      </c>
      <c r="C27" s="5" t="s">
        <v>86</v>
      </c>
      <c r="D27" s="5" t="s">
        <v>87</v>
      </c>
      <c r="E27" s="5" t="s">
        <v>88</v>
      </c>
      <c r="F27" s="5">
        <v>1</v>
      </c>
      <c r="G27" s="5" t="s">
        <v>48</v>
      </c>
      <c r="H27" s="5" t="s">
        <v>89</v>
      </c>
      <c r="I27" s="5" t="s">
        <v>90</v>
      </c>
      <c r="J27" s="5">
        <v>4074</v>
      </c>
      <c r="K27" s="5">
        <v>4074</v>
      </c>
      <c r="L27" s="5">
        <v>0</v>
      </c>
      <c r="M27" s="5" t="s">
        <v>8</v>
      </c>
      <c r="N27" s="5" t="s">
        <v>91</v>
      </c>
      <c r="O27" s="5" t="s">
        <v>91</v>
      </c>
      <c r="P27" s="5" t="s">
        <v>92</v>
      </c>
      <c r="Q27" s="5" t="s">
        <v>93</v>
      </c>
      <c r="R27" s="13" t="str">
        <f t="shared" si="0"/>
        <v>,1570653</v>
      </c>
      <c r="S27" t="e">
        <f t="shared" si="1"/>
        <v>#VALUE!</v>
      </c>
    </row>
    <row r="28" spans="1:19">
      <c r="A28" s="5" t="s">
        <v>8</v>
      </c>
      <c r="B28" s="6">
        <v>1527963</v>
      </c>
      <c r="C28" s="5" t="s">
        <v>94</v>
      </c>
      <c r="D28" s="5" t="s">
        <v>95</v>
      </c>
      <c r="E28" s="5" t="s">
        <v>76</v>
      </c>
      <c r="F28" s="5">
        <v>2</v>
      </c>
      <c r="G28" s="5" t="s">
        <v>57</v>
      </c>
      <c r="H28" s="5" t="s">
        <v>49</v>
      </c>
      <c r="I28" s="5" t="s">
        <v>96</v>
      </c>
      <c r="J28" s="5">
        <v>1511</v>
      </c>
      <c r="K28" s="5">
        <v>1511</v>
      </c>
      <c r="L28" s="5">
        <v>0</v>
      </c>
      <c r="M28" s="5" t="s">
        <v>8</v>
      </c>
      <c r="N28" s="5" t="s">
        <v>97</v>
      </c>
      <c r="O28" s="5" t="s">
        <v>56</v>
      </c>
      <c r="P28" s="5" t="s">
        <v>59</v>
      </c>
      <c r="Q28" s="5" t="s">
        <v>59</v>
      </c>
      <c r="R28" s="13" t="str">
        <f t="shared" si="0"/>
        <v>,1527963</v>
      </c>
      <c r="S28" t="e">
        <f t="shared" si="1"/>
        <v>#VALUE!</v>
      </c>
    </row>
    <row r="29" spans="1:19">
      <c r="A29" s="5" t="s">
        <v>8</v>
      </c>
      <c r="B29" s="6">
        <v>1545175</v>
      </c>
      <c r="C29" s="5" t="s">
        <v>98</v>
      </c>
      <c r="D29" s="5" t="s">
        <v>99</v>
      </c>
      <c r="E29" s="5" t="s">
        <v>100</v>
      </c>
      <c r="F29" s="5">
        <v>1</v>
      </c>
      <c r="G29" s="5" t="s">
        <v>56</v>
      </c>
      <c r="H29" s="5" t="s">
        <v>48</v>
      </c>
      <c r="I29" s="5" t="s">
        <v>101</v>
      </c>
      <c r="J29" s="5">
        <v>1730</v>
      </c>
      <c r="K29" s="5">
        <v>1730</v>
      </c>
      <c r="L29" s="5">
        <v>0</v>
      </c>
      <c r="M29" s="5" t="s">
        <v>8</v>
      </c>
      <c r="N29" s="5" t="s">
        <v>102</v>
      </c>
      <c r="O29" s="5" t="s">
        <v>103</v>
      </c>
      <c r="P29" s="5" t="s">
        <v>51</v>
      </c>
      <c r="Q29" s="5" t="s">
        <v>52</v>
      </c>
      <c r="R29" s="13" t="str">
        <f t="shared" si="0"/>
        <v>,1545175</v>
      </c>
      <c r="S29" t="e">
        <f t="shared" si="1"/>
        <v>#VALUE!</v>
      </c>
    </row>
    <row r="30" spans="1:19">
      <c r="A30" s="5" t="s">
        <v>8</v>
      </c>
      <c r="B30" s="6">
        <v>1516812</v>
      </c>
      <c r="C30" s="5" t="s">
        <v>104</v>
      </c>
      <c r="D30" s="5" t="s">
        <v>105</v>
      </c>
      <c r="E30" s="5" t="s">
        <v>106</v>
      </c>
      <c r="F30" s="5">
        <v>1</v>
      </c>
      <c r="G30" s="5" t="s">
        <v>17</v>
      </c>
      <c r="H30" s="5" t="s">
        <v>83</v>
      </c>
      <c r="I30" s="5" t="s">
        <v>107</v>
      </c>
      <c r="J30" s="5">
        <v>3151.67</v>
      </c>
      <c r="K30" s="5">
        <v>3151.67</v>
      </c>
      <c r="L30" s="5">
        <v>0</v>
      </c>
      <c r="M30" s="5" t="s">
        <v>8</v>
      </c>
      <c r="N30" s="5" t="s">
        <v>108</v>
      </c>
      <c r="O30" s="5" t="s">
        <v>109</v>
      </c>
      <c r="P30" s="5" t="s">
        <v>92</v>
      </c>
      <c r="Q30" s="5" t="s">
        <v>93</v>
      </c>
      <c r="R30" s="13" t="str">
        <f t="shared" si="0"/>
        <v>,1516812</v>
      </c>
      <c r="S30" t="e">
        <f t="shared" si="1"/>
        <v>#VALUE!</v>
      </c>
    </row>
    <row r="31" spans="1:19">
      <c r="A31" s="5" t="s">
        <v>12</v>
      </c>
      <c r="B31" s="8">
        <v>1572563</v>
      </c>
      <c r="C31" s="5" t="s">
        <v>110</v>
      </c>
      <c r="D31" s="5" t="s">
        <v>111</v>
      </c>
      <c r="E31" s="5" t="s">
        <v>112</v>
      </c>
      <c r="F31" s="5">
        <v>1</v>
      </c>
      <c r="G31" s="5" t="s">
        <v>113</v>
      </c>
      <c r="H31" s="5" t="s">
        <v>56</v>
      </c>
      <c r="I31" s="5" t="s">
        <v>114</v>
      </c>
      <c r="J31" s="5">
        <v>-1663</v>
      </c>
      <c r="K31" s="5">
        <v>-1663</v>
      </c>
      <c r="L31" s="5">
        <v>0</v>
      </c>
      <c r="M31" s="5" t="s">
        <v>115</v>
      </c>
      <c r="N31" s="5" t="s">
        <v>116</v>
      </c>
      <c r="O31" s="5" t="s">
        <v>49</v>
      </c>
      <c r="P31" s="5" t="s">
        <v>117</v>
      </c>
      <c r="Q31" s="5" t="s">
        <v>59</v>
      </c>
      <c r="R31" s="13" t="str">
        <f t="shared" si="0"/>
        <v>,1572563</v>
      </c>
      <c r="S31" t="e">
        <f t="shared" si="1"/>
        <v>#VALUE!</v>
      </c>
    </row>
    <row r="32" spans="1:19">
      <c r="A32" s="5" t="s">
        <v>12</v>
      </c>
      <c r="B32" s="6">
        <v>1574103</v>
      </c>
      <c r="C32" s="5" t="s">
        <v>118</v>
      </c>
      <c r="D32" s="5" t="s">
        <v>119</v>
      </c>
      <c r="E32" s="5" t="s">
        <v>120</v>
      </c>
      <c r="F32" s="5">
        <v>1</v>
      </c>
      <c r="G32" s="5" t="s">
        <v>121</v>
      </c>
      <c r="H32" s="5" t="s">
        <v>109</v>
      </c>
      <c r="I32" s="5" t="s">
        <v>122</v>
      </c>
      <c r="J32" s="5">
        <v>-483</v>
      </c>
      <c r="K32" s="5">
        <v>-483</v>
      </c>
      <c r="L32" s="5">
        <v>0</v>
      </c>
      <c r="M32" s="5" t="s">
        <v>115</v>
      </c>
      <c r="N32" s="5" t="s">
        <v>79</v>
      </c>
      <c r="O32" s="5" t="s">
        <v>56</v>
      </c>
      <c r="P32" s="5" t="s">
        <v>123</v>
      </c>
      <c r="Q32" s="5" t="s">
        <v>52</v>
      </c>
      <c r="R32" s="13" t="str">
        <f t="shared" si="0"/>
        <v>,1574103</v>
      </c>
      <c r="S32" t="e">
        <f t="shared" si="1"/>
        <v>#VALUE!</v>
      </c>
    </row>
    <row r="33" spans="1:18">
      <c r="A33" s="9" t="s">
        <v>124</v>
      </c>
      <c r="B33" s="9"/>
      <c r="C33" s="9"/>
      <c r="D33" s="9"/>
      <c r="E33" s="9"/>
      <c r="F33" s="9"/>
      <c r="G33" s="9"/>
      <c r="H33" s="9"/>
      <c r="I33" s="9"/>
      <c r="J33" s="9"/>
      <c r="K33" s="9">
        <f>SUM(K20:K32)</f>
        <v>19109.67</v>
      </c>
      <c r="L33" s="9"/>
      <c r="M33" s="9"/>
      <c r="N33" s="9"/>
      <c r="O33" s="9"/>
      <c r="P33" s="9"/>
      <c r="Q33" s="9"/>
      <c r="R33" s="9"/>
    </row>
    <row r="35" spans="12:18">
      <c r="L35" s="10" t="s">
        <v>125</v>
      </c>
      <c r="M35" s="11"/>
      <c r="N35" s="11"/>
      <c r="O35" s="11"/>
      <c r="P35" s="11"/>
      <c r="Q35" s="11"/>
      <c r="R35" s="11"/>
    </row>
    <row r="36" spans="12:18">
      <c r="L36" s="11"/>
      <c r="M36" s="11"/>
      <c r="N36" s="12">
        <v>20772.65</v>
      </c>
      <c r="O36" s="10" t="s">
        <v>126</v>
      </c>
      <c r="P36" s="11"/>
      <c r="Q36" s="11"/>
      <c r="R36" s="11"/>
    </row>
    <row r="37" spans="12:18">
      <c r="L37" s="11"/>
      <c r="M37" s="12">
        <v>1572563</v>
      </c>
      <c r="N37" s="11">
        <v>-1663</v>
      </c>
      <c r="O37" s="10" t="s">
        <v>127</v>
      </c>
      <c r="P37" s="11"/>
      <c r="Q37" s="11"/>
      <c r="R37" s="11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2019-09-16T08:30:00Z</dcterms:created>
  <dcterms:modified xsi:type="dcterms:W3CDTF">2019-09-16T03:21:45Z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