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CIT" sheetId="1" r:id="rId1"/>
  </sheets>
  <calcPr calcId="144525"/>
</workbook>
</file>

<file path=xl/sharedStrings.xml><?xml version="1.0" encoding="utf-8"?>
<sst xmlns="http://schemas.openxmlformats.org/spreadsheetml/2006/main" count="147" uniqueCount="61">
  <si>
    <t>Summary payment and booking for CIT (Thailand) Co., Ltd 2019</t>
  </si>
  <si>
    <t>No.</t>
  </si>
  <si>
    <t>Agency reference</t>
  </si>
  <si>
    <t xml:space="preserve">Hotel confirmation </t>
  </si>
  <si>
    <t>Room no.</t>
  </si>
  <si>
    <t xml:space="preserve">Check in </t>
  </si>
  <si>
    <t>Check out</t>
  </si>
  <si>
    <t>Total amount</t>
  </si>
  <si>
    <t>Room nights</t>
  </si>
  <si>
    <t>Balance</t>
  </si>
  <si>
    <t>24/07/19</t>
  </si>
  <si>
    <t>25/07/19</t>
  </si>
  <si>
    <t>13/08/19</t>
  </si>
  <si>
    <t>15/08/19</t>
  </si>
  <si>
    <t>19/08/2019</t>
  </si>
  <si>
    <t>20/08/2019</t>
  </si>
  <si>
    <t>21/08/2019</t>
  </si>
  <si>
    <t>18/08/2019</t>
  </si>
  <si>
    <t>22/08/2019</t>
  </si>
  <si>
    <t>1593487 (2)</t>
  </si>
  <si>
    <t>26/08/2019</t>
  </si>
  <si>
    <t>25/08/2019</t>
  </si>
  <si>
    <t>28/08/2019</t>
  </si>
  <si>
    <t>Total charge</t>
  </si>
  <si>
    <t>P190822182209489</t>
  </si>
  <si>
    <t>Payment</t>
  </si>
  <si>
    <t xml:space="preserve">Balance </t>
  </si>
  <si>
    <t>update 15.08.19</t>
  </si>
  <si>
    <t>17/08/2019</t>
  </si>
  <si>
    <t>24/08/2019</t>
  </si>
  <si>
    <t>27/08/2019</t>
  </si>
  <si>
    <t>29/08/2019</t>
  </si>
  <si>
    <t>30/08/2019</t>
  </si>
  <si>
    <t>update 28.08.19</t>
  </si>
  <si>
    <t>P190905120321489</t>
  </si>
  <si>
    <t>22/09/2019</t>
  </si>
  <si>
    <t>24/09/2019</t>
  </si>
  <si>
    <t>1608481 (2 Rooms)</t>
  </si>
  <si>
    <t>23/10/2019</t>
  </si>
  <si>
    <t>27/10/2019</t>
  </si>
  <si>
    <t>酒店有效单号：1593698</t>
  </si>
  <si>
    <t>P190912161511589</t>
  </si>
  <si>
    <t>update 12.09.19</t>
  </si>
  <si>
    <t>13/09/2019</t>
  </si>
  <si>
    <t>14/09/2019</t>
  </si>
  <si>
    <t>15/09/2019</t>
  </si>
  <si>
    <t>16/09/2019</t>
  </si>
  <si>
    <t>17/09/2019</t>
  </si>
  <si>
    <t>20/09/2019</t>
  </si>
  <si>
    <t>21/09/2019</t>
  </si>
  <si>
    <t>27/09/2019</t>
  </si>
  <si>
    <t>19/09/2019</t>
  </si>
  <si>
    <t>P190920115609489</t>
  </si>
  <si>
    <t>28/09/2019</t>
  </si>
  <si>
    <t>29/09/2019</t>
  </si>
  <si>
    <t>30/09/2019</t>
  </si>
  <si>
    <t>26/09/2019</t>
  </si>
  <si>
    <t>P191008185755489</t>
  </si>
  <si>
    <t>25/10/2019</t>
  </si>
  <si>
    <t>1631762 (4rooms)</t>
  </si>
  <si>
    <t>P191009111957489</t>
  </si>
</sst>
</file>

<file path=xl/styles.xml><?xml version="1.0" encoding="utf-8"?>
<styleSheet xmlns="http://schemas.openxmlformats.org/spreadsheetml/2006/main">
  <numFmts count="6">
    <numFmt numFmtId="176" formatCode="_-* #,##0.00\ _₺_-;\-* #,##0.00\ _₺_-;_-* &quot;-&quot;??\ _₺_-;_-@_-"/>
    <numFmt numFmtId="177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m/d/yy;@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5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3" tint="0.39997558519241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3" tint="0.399975585192419"/>
      <name val="宋体"/>
      <charset val="134"/>
      <scheme val="minor"/>
    </font>
    <font>
      <sz val="11.25"/>
      <color rgb="FF333333"/>
      <name val="Helvetic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0000"/>
      <name val="Calibri"/>
      <charset val="162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62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 Tur"/>
      <charset val="16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0" borderId="0"/>
    <xf numFmtId="0" fontId="2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23" fillId="0" borderId="0"/>
    <xf numFmtId="0" fontId="21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0" borderId="0"/>
    <xf numFmtId="0" fontId="21" fillId="1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0" borderId="0"/>
    <xf numFmtId="0" fontId="21" fillId="16" borderId="0" applyNumberFormat="0" applyBorder="0" applyAlignment="0" applyProtection="0">
      <alignment vertical="center"/>
    </xf>
    <xf numFmtId="0" fontId="26" fillId="21" borderId="19" applyNumberFormat="0" applyAlignment="0" applyProtection="0">
      <alignment vertical="center"/>
    </xf>
    <xf numFmtId="0" fontId="32" fillId="21" borderId="17" applyNumberFormat="0" applyAlignment="0" applyProtection="0">
      <alignment vertical="center"/>
    </xf>
    <xf numFmtId="0" fontId="31" fillId="27" borderId="21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3" fillId="0" borderId="0"/>
    <xf numFmtId="0" fontId="25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0" borderId="0"/>
    <xf numFmtId="0" fontId="18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/>
    <xf numFmtId="0" fontId="18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0" borderId="0"/>
    <xf numFmtId="0" fontId="18" fillId="29" borderId="0" applyNumberFormat="0" applyBorder="0" applyAlignment="0" applyProtection="0">
      <alignment vertical="center"/>
    </xf>
    <xf numFmtId="0" fontId="23" fillId="0" borderId="0"/>
    <xf numFmtId="0" fontId="21" fillId="33" borderId="0" applyNumberFormat="0" applyBorder="0" applyAlignment="0" applyProtection="0">
      <alignment vertical="center"/>
    </xf>
    <xf numFmtId="0" fontId="30" fillId="0" borderId="0"/>
    <xf numFmtId="0" fontId="21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/>
    <xf numFmtId="0" fontId="21" fillId="1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0" fillId="0" borderId="0"/>
    <xf numFmtId="0" fontId="30" fillId="0" borderId="0"/>
    <xf numFmtId="0" fontId="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36" fillId="0" borderId="0"/>
    <xf numFmtId="0" fontId="23" fillId="0" borderId="0"/>
  </cellStyleXfs>
  <cellXfs count="85">
    <xf numFmtId="0" fontId="0" fillId="0" borderId="0" xfId="0"/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0" borderId="0" xfId="0" applyFont="1" applyFill="1"/>
    <xf numFmtId="0" fontId="0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/>
    </xf>
    <xf numFmtId="178" fontId="0" fillId="2" borderId="6" xfId="0" applyNumberFormat="1" applyFont="1" applyFill="1" applyBorder="1" applyAlignment="1">
      <alignment horizontal="left"/>
    </xf>
    <xf numFmtId="0" fontId="0" fillId="2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left"/>
    </xf>
    <xf numFmtId="0" fontId="0" fillId="2" borderId="5" xfId="0" applyFont="1" applyFill="1" applyBorder="1"/>
    <xf numFmtId="0" fontId="3" fillId="2" borderId="6" xfId="0" applyFont="1" applyFill="1" applyBorder="1" applyAlignment="1">
      <alignment horizontal="center"/>
    </xf>
    <xf numFmtId="178" fontId="3" fillId="2" borderId="6" xfId="0" applyNumberFormat="1" applyFont="1" applyFill="1" applyBorder="1" applyAlignment="1"/>
    <xf numFmtId="177" fontId="3" fillId="2" borderId="6" xfId="8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left"/>
    </xf>
    <xf numFmtId="177" fontId="3" fillId="2" borderId="6" xfId="8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0" fontId="3" fillId="0" borderId="6" xfId="0" applyFont="1" applyBorder="1" applyAlignment="1"/>
    <xf numFmtId="177" fontId="3" fillId="0" borderId="6" xfId="8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178" fontId="0" fillId="0" borderId="6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2" borderId="5" xfId="0" applyFont="1" applyFill="1" applyBorder="1" applyAlignment="1"/>
    <xf numFmtId="178" fontId="6" fillId="2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/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2" borderId="14" xfId="0" applyFont="1" applyFill="1" applyBorder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 textRotation="90"/>
    </xf>
    <xf numFmtId="0" fontId="0" fillId="2" borderId="14" xfId="0" applyFont="1" applyFill="1" applyBorder="1" applyAlignment="1">
      <alignment horizontal="center" vertical="center" textRotation="90"/>
    </xf>
    <xf numFmtId="0" fontId="0" fillId="0" borderId="14" xfId="0" applyFont="1" applyBorder="1"/>
    <xf numFmtId="0" fontId="1" fillId="2" borderId="1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/>
    <xf numFmtId="0" fontId="8" fillId="0" borderId="0" xfId="0" applyFont="1"/>
    <xf numFmtId="0" fontId="0" fillId="2" borderId="14" xfId="0" applyFont="1" applyFill="1" applyBorder="1" applyAlignment="1"/>
    <xf numFmtId="0" fontId="1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0" fillId="4" borderId="6" xfId="0" applyFont="1" applyFill="1" applyBorder="1" applyAlignment="1">
      <alignment horizontal="left"/>
    </xf>
    <xf numFmtId="178" fontId="0" fillId="3" borderId="6" xfId="0" applyNumberFormat="1" applyFont="1" applyFill="1" applyBorder="1" applyAlignment="1">
      <alignment horizontal="left"/>
    </xf>
    <xf numFmtId="0" fontId="0" fillId="3" borderId="6" xfId="0" applyFont="1" applyFill="1" applyBorder="1" applyAlignment="1">
      <alignment horizontal="center"/>
    </xf>
    <xf numFmtId="0" fontId="0" fillId="5" borderId="5" xfId="0" applyNumberFormat="1" applyFont="1" applyFill="1" applyBorder="1" applyAlignment="1">
      <alignment horizontal="center"/>
    </xf>
    <xf numFmtId="0" fontId="0" fillId="5" borderId="6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178" fontId="0" fillId="5" borderId="6" xfId="0" applyNumberFormat="1" applyFont="1" applyFill="1" applyBorder="1" applyAlignment="1">
      <alignment horizontal="left"/>
    </xf>
    <xf numFmtId="0" fontId="0" fillId="5" borderId="6" xfId="0" applyFont="1" applyFill="1" applyBorder="1" applyAlignment="1">
      <alignment horizontal="center"/>
    </xf>
    <xf numFmtId="178" fontId="9" fillId="5" borderId="6" xfId="0" applyNumberFormat="1" applyFont="1" applyFill="1" applyBorder="1" applyAlignment="1">
      <alignment horizontal="left"/>
    </xf>
    <xf numFmtId="0" fontId="0" fillId="5" borderId="5" xfId="0" applyFont="1" applyFill="1" applyBorder="1" applyAlignment="1">
      <alignment horizontal="center"/>
    </xf>
    <xf numFmtId="178" fontId="10" fillId="5" borderId="6" xfId="0" applyNumberFormat="1" applyFont="1" applyFill="1" applyBorder="1" applyAlignment="1">
      <alignment horizontal="left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left"/>
    </xf>
    <xf numFmtId="178" fontId="12" fillId="5" borderId="6" xfId="0" applyNumberFormat="1" applyFont="1" applyFill="1" applyBorder="1" applyAlignment="1">
      <alignment horizontal="left"/>
    </xf>
    <xf numFmtId="178" fontId="11" fillId="5" borderId="6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0" fillId="3" borderId="14" xfId="0" applyFont="1" applyFill="1" applyBorder="1" applyAlignment="1"/>
    <xf numFmtId="0" fontId="10" fillId="3" borderId="14" xfId="0" applyFont="1" applyFill="1" applyBorder="1" applyAlignment="1"/>
    <xf numFmtId="0" fontId="0" fillId="5" borderId="14" xfId="0" applyFont="1" applyFill="1" applyBorder="1" applyAlignment="1"/>
    <xf numFmtId="0" fontId="11" fillId="5" borderId="14" xfId="0" applyFont="1" applyFill="1" applyBorder="1" applyAlignment="1"/>
    <xf numFmtId="0" fontId="11" fillId="3" borderId="14" xfId="0" applyFont="1" applyFill="1" applyBorder="1" applyAlignment="1"/>
    <xf numFmtId="0" fontId="13" fillId="0" borderId="0" xfId="0" applyFont="1"/>
    <xf numFmtId="0" fontId="0" fillId="2" borderId="6" xfId="0" applyFont="1" applyFill="1" applyBorder="1" applyAlignment="1" quotePrefix="1">
      <alignment horizontal="left"/>
    </xf>
    <xf numFmtId="0" fontId="0" fillId="4" borderId="6" xfId="0" applyFont="1" applyFill="1" applyBorder="1" applyAlignment="1" quotePrefix="1">
      <alignment horizontal="left"/>
    </xf>
    <xf numFmtId="0" fontId="11" fillId="5" borderId="6" xfId="0" applyFont="1" applyFill="1" applyBorder="1" applyAlignment="1" quotePrefix="1">
      <alignment horizontal="left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Normal 1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标题 4" xfId="15" builtinId="19"/>
    <cellStyle name="Comma 2" xfId="16"/>
    <cellStyle name="Normal 11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Normal 10" xfId="24"/>
    <cellStyle name="60% - 强调文字颜色 1" xfId="25" builtinId="32"/>
    <cellStyle name="标题 3" xfId="26" builtinId="18"/>
    <cellStyle name="Normal 13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Normal 1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Normal 2 6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Normal 3" xfId="52"/>
    <cellStyle name="40% - 强调文字颜色 5" xfId="53" builtinId="47"/>
    <cellStyle name="Normal 14" xfId="54"/>
    <cellStyle name="60% - 强调文字颜色 5" xfId="55" builtinId="48"/>
    <cellStyle name="Normal 26 2" xfId="56"/>
    <cellStyle name="强调文字颜色 6" xfId="57" builtinId="49"/>
    <cellStyle name="40% - 强调文字颜色 6" xfId="58" builtinId="51"/>
    <cellStyle name="Normal 15" xfId="59"/>
    <cellStyle name="60% - 强调文字颜色 6" xfId="60" builtinId="52"/>
    <cellStyle name="Normal 17" xfId="61"/>
    <cellStyle name="Normal 22" xfId="62"/>
    <cellStyle name="Normal 19" xfId="63"/>
    <cellStyle name="Normal 26 4" xfId="64"/>
    <cellStyle name="Normal 30" xfId="65"/>
    <cellStyle name="Normal 31" xfId="66"/>
    <cellStyle name="Normal 36" xfId="67"/>
    <cellStyle name="Normal 4" xfId="68"/>
    <cellStyle name="Normal 47" xfId="69"/>
    <cellStyle name="Normal 5" xfId="70"/>
    <cellStyle name="Normal 51" xfId="71"/>
    <cellStyle name="Normal 54" xfId="72"/>
    <cellStyle name="Normal 7" xfId="73"/>
    <cellStyle name="Normal 9" xfId="7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workbookViewId="0">
      <pane ySplit="2" topLeftCell="A82" activePane="bottomLeft" state="frozen"/>
      <selection/>
      <selection pane="bottomLeft" activeCell="H102" sqref="H102"/>
    </sheetView>
  </sheetViews>
  <sheetFormatPr defaultColWidth="9" defaultRowHeight="13.5"/>
  <cols>
    <col min="1" max="1" width="5.425" style="4" customWidth="1"/>
    <col min="2" max="2" width="15.25" style="6" customWidth="1"/>
    <col min="3" max="3" width="14.5666666666667" style="6" customWidth="1"/>
    <col min="4" max="4" width="8" style="6" customWidth="1"/>
    <col min="5" max="5" width="11" style="6" customWidth="1"/>
    <col min="6" max="6" width="12.5666666666667" style="6" customWidth="1"/>
    <col min="7" max="7" width="14.5" style="7" customWidth="1"/>
    <col min="8" max="8" width="17.375" style="7" customWidth="1"/>
    <col min="9" max="9" width="16.625" style="4" customWidth="1"/>
    <col min="10" max="10" width="22" style="4" customWidth="1"/>
    <col min="11" max="11" width="14.8583333333333" style="4" customWidth="1"/>
    <col min="12" max="16384" width="9.14166666666667" style="4"/>
  </cols>
  <sheetData>
    <row r="1" ht="42" customHeight="1" spans="1:9">
      <c r="A1" s="8" t="s">
        <v>0</v>
      </c>
      <c r="B1" s="9"/>
      <c r="C1" s="9"/>
      <c r="D1" s="9"/>
      <c r="E1" s="9"/>
      <c r="F1" s="9"/>
      <c r="G1" s="9"/>
      <c r="H1" s="9"/>
      <c r="I1" s="46"/>
    </row>
    <row r="2" s="1" customFormat="1" ht="27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7" t="s">
        <v>9</v>
      </c>
    </row>
    <row r="3" spans="1:11">
      <c r="A3" s="12">
        <v>1</v>
      </c>
      <c r="B3" s="13">
        <v>1566086</v>
      </c>
      <c r="C3" s="13">
        <v>6677366</v>
      </c>
      <c r="D3" s="13">
        <v>311</v>
      </c>
      <c r="E3" s="14" t="s">
        <v>10</v>
      </c>
      <c r="F3" s="14" t="s">
        <v>11</v>
      </c>
      <c r="G3" s="15">
        <v>800</v>
      </c>
      <c r="H3" s="15">
        <v>1</v>
      </c>
      <c r="I3" s="48"/>
      <c r="K3" s="49"/>
    </row>
    <row r="4" spans="1:11">
      <c r="A4" s="12">
        <v>2</v>
      </c>
      <c r="B4" s="13">
        <v>1566084</v>
      </c>
      <c r="C4" s="13">
        <v>6677365</v>
      </c>
      <c r="D4" s="13">
        <v>308</v>
      </c>
      <c r="E4" s="14" t="s">
        <v>10</v>
      </c>
      <c r="F4" s="14" t="s">
        <v>11</v>
      </c>
      <c r="G4" s="15">
        <v>800</v>
      </c>
      <c r="H4" s="15">
        <v>1</v>
      </c>
      <c r="I4" s="48"/>
      <c r="K4" s="49"/>
    </row>
    <row r="5" spans="1:11">
      <c r="A5" s="12">
        <v>3</v>
      </c>
      <c r="B5" s="13">
        <v>1580628</v>
      </c>
      <c r="C5" s="13">
        <v>6706672</v>
      </c>
      <c r="D5" s="13">
        <v>269</v>
      </c>
      <c r="E5" s="14">
        <v>43686</v>
      </c>
      <c r="F5" s="14">
        <v>43687</v>
      </c>
      <c r="G5" s="15">
        <v>800</v>
      </c>
      <c r="H5" s="15">
        <v>1</v>
      </c>
      <c r="I5" s="48"/>
      <c r="K5" s="49"/>
    </row>
    <row r="6" spans="1:11">
      <c r="A6" s="12">
        <v>4</v>
      </c>
      <c r="B6" s="13">
        <v>1578518</v>
      </c>
      <c r="C6" s="13">
        <v>6703029</v>
      </c>
      <c r="D6" s="13">
        <v>375</v>
      </c>
      <c r="E6" s="14">
        <v>43686</v>
      </c>
      <c r="F6" s="14">
        <v>43689</v>
      </c>
      <c r="G6" s="15">
        <v>3200</v>
      </c>
      <c r="H6" s="15">
        <v>4</v>
      </c>
      <c r="I6" s="48"/>
      <c r="K6" s="49"/>
    </row>
    <row r="7" spans="1:11">
      <c r="A7" s="12">
        <v>5</v>
      </c>
      <c r="B7" s="13">
        <v>1573264</v>
      </c>
      <c r="C7" s="13">
        <v>6692862</v>
      </c>
      <c r="D7" s="13">
        <v>354</v>
      </c>
      <c r="E7" s="14">
        <v>43687</v>
      </c>
      <c r="F7" s="14">
        <v>43807</v>
      </c>
      <c r="G7" s="15">
        <v>1600</v>
      </c>
      <c r="H7" s="15">
        <v>2</v>
      </c>
      <c r="I7" s="48"/>
      <c r="K7" s="49"/>
    </row>
    <row r="8" spans="1:11">
      <c r="A8" s="12">
        <v>6</v>
      </c>
      <c r="B8" s="13">
        <v>1576049</v>
      </c>
      <c r="C8" s="13">
        <v>6702252</v>
      </c>
      <c r="D8" s="13">
        <v>272</v>
      </c>
      <c r="E8" s="14">
        <v>43807</v>
      </c>
      <c r="F8" s="14" t="s">
        <v>12</v>
      </c>
      <c r="G8" s="15">
        <v>800</v>
      </c>
      <c r="H8" s="15">
        <v>1</v>
      </c>
      <c r="I8" s="48"/>
      <c r="K8" s="49"/>
    </row>
    <row r="9" spans="1:11">
      <c r="A9" s="12">
        <v>7</v>
      </c>
      <c r="B9" s="13">
        <v>1563314</v>
      </c>
      <c r="C9" s="13">
        <v>6673122</v>
      </c>
      <c r="D9" s="13">
        <v>261</v>
      </c>
      <c r="E9" s="14" t="s">
        <v>12</v>
      </c>
      <c r="F9" s="14" t="s">
        <v>13</v>
      </c>
      <c r="G9" s="15">
        <v>1600</v>
      </c>
      <c r="H9" s="15">
        <v>2</v>
      </c>
      <c r="I9" s="48"/>
      <c r="K9" s="49"/>
    </row>
    <row r="10" spans="1:11">
      <c r="A10" s="12">
        <v>8</v>
      </c>
      <c r="B10" s="13">
        <v>1565514</v>
      </c>
      <c r="C10" s="13">
        <v>6675687</v>
      </c>
      <c r="D10" s="13">
        <v>269</v>
      </c>
      <c r="E10" s="14" t="s">
        <v>12</v>
      </c>
      <c r="F10" s="14" t="s">
        <v>13</v>
      </c>
      <c r="G10" s="15">
        <v>1600</v>
      </c>
      <c r="H10" s="15">
        <v>2</v>
      </c>
      <c r="I10" s="48"/>
      <c r="K10" s="49"/>
    </row>
    <row r="11" spans="1:11">
      <c r="A11" s="12">
        <v>9</v>
      </c>
      <c r="B11" s="13">
        <v>1577740</v>
      </c>
      <c r="C11" s="13">
        <v>6702317</v>
      </c>
      <c r="D11" s="13">
        <v>268</v>
      </c>
      <c r="E11" s="14" t="s">
        <v>14</v>
      </c>
      <c r="F11" s="14" t="s">
        <v>15</v>
      </c>
      <c r="G11" s="15">
        <v>800</v>
      </c>
      <c r="H11" s="15">
        <v>1</v>
      </c>
      <c r="I11" s="48"/>
      <c r="K11" s="49"/>
    </row>
    <row r="12" spans="1:11">
      <c r="A12" s="12">
        <v>10</v>
      </c>
      <c r="B12" s="13">
        <v>1592616</v>
      </c>
      <c r="C12" s="13">
        <v>6733715</v>
      </c>
      <c r="D12" s="13">
        <v>268</v>
      </c>
      <c r="E12" s="14" t="s">
        <v>15</v>
      </c>
      <c r="F12" s="14" t="s">
        <v>16</v>
      </c>
      <c r="G12" s="15">
        <v>800</v>
      </c>
      <c r="H12" s="15">
        <v>1</v>
      </c>
      <c r="I12" s="48"/>
      <c r="K12" s="49"/>
    </row>
    <row r="13" spans="1:11">
      <c r="A13" s="12">
        <v>11</v>
      </c>
      <c r="B13" s="13">
        <v>1578448</v>
      </c>
      <c r="C13" s="13">
        <v>6702472</v>
      </c>
      <c r="D13" s="13">
        <v>472</v>
      </c>
      <c r="E13" s="14" t="s">
        <v>17</v>
      </c>
      <c r="F13" s="14" t="s">
        <v>16</v>
      </c>
      <c r="G13" s="15">
        <v>2400</v>
      </c>
      <c r="H13" s="15">
        <v>3</v>
      </c>
      <c r="I13" s="48"/>
      <c r="K13" s="49"/>
    </row>
    <row r="14" spans="1:11">
      <c r="A14" s="12">
        <v>12</v>
      </c>
      <c r="B14" s="13">
        <v>1593487</v>
      </c>
      <c r="C14" s="13">
        <v>6735868</v>
      </c>
      <c r="D14" s="13">
        <v>363</v>
      </c>
      <c r="E14" s="14" t="s">
        <v>16</v>
      </c>
      <c r="F14" s="14" t="s">
        <v>18</v>
      </c>
      <c r="G14" s="15">
        <v>800</v>
      </c>
      <c r="H14" s="15">
        <v>1</v>
      </c>
      <c r="I14" s="48"/>
      <c r="K14" s="49"/>
    </row>
    <row r="15" spans="1:11">
      <c r="A15" s="12">
        <v>13</v>
      </c>
      <c r="B15" s="85" t="s">
        <v>19</v>
      </c>
      <c r="C15" s="13">
        <v>6735867</v>
      </c>
      <c r="D15" s="13">
        <v>367</v>
      </c>
      <c r="E15" s="14" t="s">
        <v>16</v>
      </c>
      <c r="F15" s="14" t="s">
        <v>18</v>
      </c>
      <c r="G15" s="15">
        <v>800</v>
      </c>
      <c r="H15" s="15">
        <v>1</v>
      </c>
      <c r="I15" s="48"/>
      <c r="K15" s="49"/>
    </row>
    <row r="16" spans="1:11">
      <c r="A16" s="12">
        <v>14</v>
      </c>
      <c r="B16" s="13">
        <v>1591659</v>
      </c>
      <c r="C16" s="13">
        <v>6730935</v>
      </c>
      <c r="D16" s="13">
        <v>246</v>
      </c>
      <c r="E16" s="14" t="s">
        <v>15</v>
      </c>
      <c r="F16" s="14" t="s">
        <v>18</v>
      </c>
      <c r="G16" s="15">
        <v>1600</v>
      </c>
      <c r="H16" s="15">
        <v>2</v>
      </c>
      <c r="I16" s="48"/>
      <c r="K16" s="49"/>
    </row>
    <row r="17" spans="1:11">
      <c r="A17" s="12">
        <v>15</v>
      </c>
      <c r="B17" s="13">
        <v>1594194</v>
      </c>
      <c r="C17" s="13">
        <v>6738009</v>
      </c>
      <c r="D17" s="13"/>
      <c r="E17" s="14" t="s">
        <v>18</v>
      </c>
      <c r="F17" s="14" t="s">
        <v>20</v>
      </c>
      <c r="G17" s="15">
        <v>3200</v>
      </c>
      <c r="H17" s="15">
        <v>4</v>
      </c>
      <c r="I17" s="48"/>
      <c r="K17" s="49"/>
    </row>
    <row r="18" spans="1:11">
      <c r="A18" s="12">
        <v>16</v>
      </c>
      <c r="B18" s="13">
        <v>1576464</v>
      </c>
      <c r="C18" s="13">
        <v>6702253</v>
      </c>
      <c r="D18" s="13"/>
      <c r="E18" s="14" t="s">
        <v>21</v>
      </c>
      <c r="F18" s="14" t="s">
        <v>22</v>
      </c>
      <c r="G18" s="15">
        <v>2400</v>
      </c>
      <c r="H18" s="15">
        <v>3</v>
      </c>
      <c r="I18" s="48"/>
      <c r="K18" s="49"/>
    </row>
    <row r="19" spans="1:11">
      <c r="A19" s="12">
        <v>19</v>
      </c>
      <c r="B19" s="16">
        <v>1590599</v>
      </c>
      <c r="C19" s="13">
        <v>6732001</v>
      </c>
      <c r="D19" s="13"/>
      <c r="E19" s="14" t="s">
        <v>20</v>
      </c>
      <c r="F19" s="14" t="s">
        <v>22</v>
      </c>
      <c r="G19" s="15">
        <v>1600</v>
      </c>
      <c r="H19" s="15">
        <v>2</v>
      </c>
      <c r="I19" s="48"/>
      <c r="K19" s="49"/>
    </row>
    <row r="20" spans="1:11">
      <c r="A20" s="12">
        <v>17</v>
      </c>
      <c r="B20" s="16">
        <v>1590599</v>
      </c>
      <c r="C20" s="13">
        <v>6732000</v>
      </c>
      <c r="D20" s="13"/>
      <c r="E20" s="14" t="s">
        <v>20</v>
      </c>
      <c r="F20" s="14" t="s">
        <v>22</v>
      </c>
      <c r="G20" s="15">
        <v>1600</v>
      </c>
      <c r="H20" s="15">
        <v>2</v>
      </c>
      <c r="I20" s="48"/>
      <c r="K20" s="49"/>
    </row>
    <row r="21" spans="1:11">
      <c r="A21" s="12">
        <v>20</v>
      </c>
      <c r="B21" s="13">
        <v>1594211</v>
      </c>
      <c r="C21" s="13">
        <v>6738011</v>
      </c>
      <c r="D21" s="13"/>
      <c r="E21" s="14" t="s">
        <v>20</v>
      </c>
      <c r="F21" s="14" t="s">
        <v>22</v>
      </c>
      <c r="G21" s="15">
        <v>1600</v>
      </c>
      <c r="H21" s="15">
        <v>2</v>
      </c>
      <c r="I21" s="48"/>
      <c r="K21" s="49"/>
    </row>
    <row r="22" spans="1:11">
      <c r="A22" s="12">
        <v>18</v>
      </c>
      <c r="B22" s="13">
        <v>1594211</v>
      </c>
      <c r="C22" s="13">
        <v>6738012</v>
      </c>
      <c r="D22" s="13"/>
      <c r="E22" s="14" t="s">
        <v>20</v>
      </c>
      <c r="F22" s="14" t="s">
        <v>22</v>
      </c>
      <c r="G22" s="15">
        <v>1600</v>
      </c>
      <c r="H22" s="15">
        <v>2</v>
      </c>
      <c r="I22" s="48"/>
      <c r="K22" s="49"/>
    </row>
    <row r="23" spans="1:10">
      <c r="A23" s="17"/>
      <c r="B23" s="13"/>
      <c r="C23" s="13"/>
      <c r="D23" s="13"/>
      <c r="E23" s="14"/>
      <c r="F23" s="14"/>
      <c r="G23" s="15"/>
      <c r="H23" s="15"/>
      <c r="I23" s="48"/>
      <c r="J23" s="50"/>
    </row>
    <row r="24" hidden="1" spans="1:10">
      <c r="A24" s="17"/>
      <c r="B24" s="13"/>
      <c r="C24" s="13"/>
      <c r="D24" s="13"/>
      <c r="E24" s="14"/>
      <c r="F24" s="14"/>
      <c r="G24" s="15"/>
      <c r="H24" s="15"/>
      <c r="I24" s="48"/>
      <c r="J24" s="50"/>
    </row>
    <row r="25" hidden="1" spans="1:10">
      <c r="A25" s="17"/>
      <c r="B25" s="13"/>
      <c r="C25" s="13"/>
      <c r="D25" s="13"/>
      <c r="E25" s="14"/>
      <c r="F25" s="14"/>
      <c r="G25" s="15"/>
      <c r="H25" s="15"/>
      <c r="I25" s="48"/>
      <c r="J25" s="50"/>
    </row>
    <row r="26" hidden="1" spans="1:10">
      <c r="A26" s="17"/>
      <c r="B26" s="13"/>
      <c r="C26" s="13"/>
      <c r="D26" s="13"/>
      <c r="E26" s="14"/>
      <c r="F26" s="14"/>
      <c r="G26" s="15"/>
      <c r="H26" s="15"/>
      <c r="I26" s="48"/>
      <c r="J26" s="50"/>
    </row>
    <row r="27" hidden="1" spans="1:10">
      <c r="A27" s="17"/>
      <c r="B27" s="13"/>
      <c r="C27" s="13"/>
      <c r="D27" s="13"/>
      <c r="E27" s="14"/>
      <c r="F27" s="14"/>
      <c r="G27" s="15"/>
      <c r="H27" s="15"/>
      <c r="I27" s="48"/>
      <c r="J27" s="50"/>
    </row>
    <row r="28" hidden="1" spans="1:10">
      <c r="A28" s="17"/>
      <c r="B28" s="13"/>
      <c r="C28" s="13"/>
      <c r="D28" s="13"/>
      <c r="E28" s="14"/>
      <c r="F28" s="14"/>
      <c r="G28" s="15"/>
      <c r="H28" s="15"/>
      <c r="I28" s="48"/>
      <c r="J28" s="50"/>
    </row>
    <row r="29" hidden="1" spans="1:10">
      <c r="A29" s="17"/>
      <c r="B29" s="13"/>
      <c r="C29" s="13"/>
      <c r="D29" s="13"/>
      <c r="E29" s="14"/>
      <c r="F29" s="14"/>
      <c r="G29" s="15"/>
      <c r="H29" s="15"/>
      <c r="I29" s="48"/>
      <c r="J29" s="50"/>
    </row>
    <row r="30" hidden="1" spans="1:10">
      <c r="A30" s="17"/>
      <c r="B30" s="13"/>
      <c r="C30" s="13"/>
      <c r="D30" s="13"/>
      <c r="E30" s="14"/>
      <c r="F30" s="14"/>
      <c r="G30" s="15"/>
      <c r="H30" s="15"/>
      <c r="I30" s="48"/>
      <c r="J30" s="50"/>
    </row>
    <row r="31" hidden="1" spans="1:10">
      <c r="A31" s="17"/>
      <c r="B31" s="13"/>
      <c r="C31" s="13"/>
      <c r="D31" s="13"/>
      <c r="E31" s="14"/>
      <c r="F31" s="14"/>
      <c r="G31" s="15"/>
      <c r="H31" s="15"/>
      <c r="I31" s="48"/>
      <c r="J31" s="50"/>
    </row>
    <row r="32" hidden="1" spans="1:10">
      <c r="A32" s="17"/>
      <c r="B32" s="13"/>
      <c r="C32" s="13"/>
      <c r="D32" s="13"/>
      <c r="E32" s="14"/>
      <c r="F32" s="14"/>
      <c r="G32" s="15"/>
      <c r="H32" s="15"/>
      <c r="I32" s="48"/>
      <c r="J32" s="50"/>
    </row>
    <row r="33" hidden="1" spans="1:9">
      <c r="A33" s="17"/>
      <c r="B33" s="13"/>
      <c r="C33" s="13"/>
      <c r="D33" s="13"/>
      <c r="E33" s="14"/>
      <c r="F33" s="14"/>
      <c r="G33" s="15"/>
      <c r="H33" s="15"/>
      <c r="I33" s="51"/>
    </row>
    <row r="34" hidden="1" spans="1:9">
      <c r="A34" s="17"/>
      <c r="B34" s="13"/>
      <c r="C34" s="13"/>
      <c r="D34" s="13"/>
      <c r="E34" s="14"/>
      <c r="F34" s="14"/>
      <c r="G34" s="15"/>
      <c r="H34" s="15"/>
      <c r="I34" s="51"/>
    </row>
    <row r="35" hidden="1" spans="1:9">
      <c r="A35" s="17"/>
      <c r="B35" s="13"/>
      <c r="C35" s="13"/>
      <c r="D35" s="13"/>
      <c r="E35" s="14"/>
      <c r="F35" s="14"/>
      <c r="G35" s="15"/>
      <c r="H35" s="15"/>
      <c r="I35" s="48"/>
    </row>
    <row r="36" hidden="1" spans="1:9">
      <c r="A36" s="17"/>
      <c r="B36" s="13"/>
      <c r="C36" s="13"/>
      <c r="D36" s="13"/>
      <c r="E36" s="14"/>
      <c r="F36" s="14"/>
      <c r="G36" s="15"/>
      <c r="H36" s="15"/>
      <c r="I36" s="48"/>
    </row>
    <row r="37" spans="1:9">
      <c r="A37" s="17"/>
      <c r="B37" s="13"/>
      <c r="C37" s="13"/>
      <c r="D37" s="13"/>
      <c r="E37" s="14"/>
      <c r="F37" s="14"/>
      <c r="G37" s="15"/>
      <c r="H37" s="15"/>
      <c r="I37" s="48"/>
    </row>
    <row r="38" spans="1:9">
      <c r="A38" s="17"/>
      <c r="B38" s="13" t="s">
        <v>23</v>
      </c>
      <c r="C38" s="13"/>
      <c r="D38" s="13"/>
      <c r="E38" s="14"/>
      <c r="F38" s="14"/>
      <c r="G38" s="18">
        <f>SUM(G3:G37)</f>
        <v>30400</v>
      </c>
      <c r="H38" s="13" t="s">
        <v>24</v>
      </c>
      <c r="I38" s="48"/>
    </row>
    <row r="39" spans="1:9">
      <c r="A39" s="17"/>
      <c r="B39" s="13"/>
      <c r="C39" s="13"/>
      <c r="D39" s="13"/>
      <c r="E39" s="19"/>
      <c r="F39" s="14"/>
      <c r="G39" s="20"/>
      <c r="H39" s="15"/>
      <c r="I39" s="48"/>
    </row>
    <row r="40" spans="1:9">
      <c r="A40" s="17"/>
      <c r="B40" s="13"/>
      <c r="C40" s="13"/>
      <c r="D40" s="13"/>
      <c r="E40" s="19"/>
      <c r="F40" s="21"/>
      <c r="G40" s="22"/>
      <c r="H40" s="15"/>
      <c r="I40" s="48"/>
    </row>
    <row r="41" spans="1:9">
      <c r="A41" s="17"/>
      <c r="B41" s="23" t="s">
        <v>25</v>
      </c>
      <c r="C41" s="24"/>
      <c r="D41" s="24"/>
      <c r="E41" s="25"/>
      <c r="F41" s="24"/>
      <c r="G41" s="26">
        <v>100000</v>
      </c>
      <c r="H41" s="27"/>
      <c r="I41" s="52"/>
    </row>
    <row r="42" s="2" customFormat="1" ht="23.25" customHeight="1" spans="1:9">
      <c r="A42" s="28"/>
      <c r="B42" s="29" t="s">
        <v>26</v>
      </c>
      <c r="C42" s="30" t="s">
        <v>27</v>
      </c>
      <c r="D42" s="31"/>
      <c r="E42" s="31"/>
      <c r="F42" s="32"/>
      <c r="G42" s="33">
        <f>SUM(G41-G38)</f>
        <v>69600</v>
      </c>
      <c r="H42" s="34">
        <f>SUM(H3:H41)</f>
        <v>38</v>
      </c>
      <c r="I42" s="53"/>
    </row>
    <row r="44" spans="7:7">
      <c r="G44" s="6"/>
    </row>
    <row r="45" ht="14.25" spans="7:7">
      <c r="G45" s="6"/>
    </row>
    <row r="46" ht="21" spans="1:9">
      <c r="A46" s="35" t="s">
        <v>0</v>
      </c>
      <c r="B46" s="36"/>
      <c r="C46" s="36"/>
      <c r="D46" s="36"/>
      <c r="E46" s="36"/>
      <c r="F46" s="36"/>
      <c r="G46" s="36"/>
      <c r="H46" s="36"/>
      <c r="I46" s="54"/>
    </row>
    <row r="47" ht="27" spans="1:9">
      <c r="A47" s="10" t="s">
        <v>1</v>
      </c>
      <c r="B47" s="37" t="s">
        <v>2</v>
      </c>
      <c r="C47" s="37" t="s">
        <v>3</v>
      </c>
      <c r="D47" s="37" t="s">
        <v>4</v>
      </c>
      <c r="E47" s="37" t="s">
        <v>5</v>
      </c>
      <c r="F47" s="37" t="s">
        <v>6</v>
      </c>
      <c r="G47" s="37" t="s">
        <v>7</v>
      </c>
      <c r="H47" s="37" t="s">
        <v>8</v>
      </c>
      <c r="I47" s="55" t="s">
        <v>9</v>
      </c>
    </row>
    <row r="48" spans="1:9">
      <c r="A48" s="10"/>
      <c r="B48" s="37"/>
      <c r="C48" s="37"/>
      <c r="D48" s="37"/>
      <c r="E48" s="37"/>
      <c r="F48" s="37"/>
      <c r="G48" s="37"/>
      <c r="H48" s="37"/>
      <c r="I48" s="56">
        <f>G42</f>
        <v>69600</v>
      </c>
    </row>
    <row r="49" s="3" customFormat="1" spans="1:9">
      <c r="A49" s="38">
        <v>9</v>
      </c>
      <c r="B49" s="39">
        <v>1587236</v>
      </c>
      <c r="C49" s="39">
        <v>6720858</v>
      </c>
      <c r="D49" s="39">
        <v>337</v>
      </c>
      <c r="E49" s="40" t="s">
        <v>28</v>
      </c>
      <c r="F49" s="40" t="s">
        <v>29</v>
      </c>
      <c r="G49" s="41">
        <v>5600</v>
      </c>
      <c r="H49" s="41">
        <v>7</v>
      </c>
      <c r="I49" s="57">
        <f>I48-G49</f>
        <v>64000</v>
      </c>
    </row>
    <row r="50" s="3" customFormat="1" spans="1:9">
      <c r="A50" s="38">
        <v>18</v>
      </c>
      <c r="B50" s="39">
        <v>1595268</v>
      </c>
      <c r="C50" s="39">
        <v>6740085</v>
      </c>
      <c r="D50" s="39">
        <v>355</v>
      </c>
      <c r="E50" s="40" t="s">
        <v>21</v>
      </c>
      <c r="F50" s="40" t="s">
        <v>30</v>
      </c>
      <c r="G50" s="41">
        <v>1600</v>
      </c>
      <c r="H50" s="41">
        <v>2</v>
      </c>
      <c r="I50" s="57">
        <f t="shared" ref="I50:I57" si="0">I49-G50</f>
        <v>62400</v>
      </c>
    </row>
    <row r="51" s="3" customFormat="1" spans="1:9">
      <c r="A51" s="38">
        <v>24</v>
      </c>
      <c r="B51" s="39">
        <v>1598215</v>
      </c>
      <c r="C51" s="39">
        <v>6747443</v>
      </c>
      <c r="D51" s="39">
        <v>412</v>
      </c>
      <c r="E51" s="40" t="s">
        <v>22</v>
      </c>
      <c r="F51" s="40" t="s">
        <v>31</v>
      </c>
      <c r="G51" s="41">
        <v>800</v>
      </c>
      <c r="H51" s="41">
        <v>1</v>
      </c>
      <c r="I51" s="57">
        <f t="shared" si="0"/>
        <v>61600</v>
      </c>
    </row>
    <row r="52" s="3" customFormat="1" spans="1:9">
      <c r="A52" s="38">
        <v>25</v>
      </c>
      <c r="B52" s="39">
        <v>1598215</v>
      </c>
      <c r="C52" s="39">
        <v>6747439</v>
      </c>
      <c r="D52" s="39">
        <v>410</v>
      </c>
      <c r="E52" s="40" t="s">
        <v>22</v>
      </c>
      <c r="F52" s="40" t="s">
        <v>31</v>
      </c>
      <c r="G52" s="41">
        <v>800</v>
      </c>
      <c r="H52" s="41">
        <v>1</v>
      </c>
      <c r="I52" s="57">
        <f t="shared" si="0"/>
        <v>60800</v>
      </c>
    </row>
    <row r="53" s="3" customFormat="1" spans="1:9">
      <c r="A53" s="38">
        <v>26</v>
      </c>
      <c r="B53" s="39">
        <v>1599500</v>
      </c>
      <c r="C53" s="39">
        <v>6749727</v>
      </c>
      <c r="D53" s="39">
        <v>272</v>
      </c>
      <c r="E53" s="40" t="s">
        <v>22</v>
      </c>
      <c r="F53" s="40" t="s">
        <v>31</v>
      </c>
      <c r="G53" s="41">
        <v>800</v>
      </c>
      <c r="H53" s="41">
        <v>1</v>
      </c>
      <c r="I53" s="57">
        <f t="shared" si="0"/>
        <v>60000</v>
      </c>
    </row>
    <row r="54" s="3" customFormat="1" spans="1:9">
      <c r="A54" s="38">
        <v>27</v>
      </c>
      <c r="B54" s="39">
        <v>1599439</v>
      </c>
      <c r="C54" s="39">
        <v>6749685</v>
      </c>
      <c r="D54" s="39">
        <v>412</v>
      </c>
      <c r="E54" s="40" t="s">
        <v>31</v>
      </c>
      <c r="F54" s="40" t="s">
        <v>32</v>
      </c>
      <c r="G54" s="41">
        <v>800</v>
      </c>
      <c r="H54" s="41">
        <v>1</v>
      </c>
      <c r="I54" s="57">
        <f t="shared" si="0"/>
        <v>59200</v>
      </c>
    </row>
    <row r="55" s="3" customFormat="1" spans="1:9">
      <c r="A55" s="38">
        <v>28</v>
      </c>
      <c r="B55" s="39">
        <v>1599439</v>
      </c>
      <c r="C55" s="39">
        <v>6749684</v>
      </c>
      <c r="D55" s="39">
        <v>410</v>
      </c>
      <c r="E55" s="40" t="s">
        <v>31</v>
      </c>
      <c r="F55" s="40" t="s">
        <v>32</v>
      </c>
      <c r="G55" s="41">
        <v>800</v>
      </c>
      <c r="H55" s="41">
        <v>1</v>
      </c>
      <c r="I55" s="57">
        <f t="shared" si="0"/>
        <v>58400</v>
      </c>
    </row>
    <row r="56" s="3" customFormat="1" spans="1:9">
      <c r="A56" s="38">
        <v>29</v>
      </c>
      <c r="B56" s="39">
        <v>1603455</v>
      </c>
      <c r="C56" s="39">
        <v>6758900</v>
      </c>
      <c r="D56" s="39">
        <v>248</v>
      </c>
      <c r="E56" s="40">
        <v>43505</v>
      </c>
      <c r="F56" s="40">
        <v>43564</v>
      </c>
      <c r="G56" s="41">
        <v>1600</v>
      </c>
      <c r="H56" s="41">
        <v>2</v>
      </c>
      <c r="I56" s="57">
        <f t="shared" si="0"/>
        <v>56800</v>
      </c>
    </row>
    <row r="57" s="3" customFormat="1" spans="1:9">
      <c r="A57" s="38">
        <v>30</v>
      </c>
      <c r="B57" s="39">
        <v>1600886</v>
      </c>
      <c r="C57" s="39">
        <v>6753117</v>
      </c>
      <c r="D57" s="39"/>
      <c r="E57" s="40">
        <v>43506</v>
      </c>
      <c r="F57" s="40">
        <v>43656</v>
      </c>
      <c r="G57" s="41">
        <v>4000</v>
      </c>
      <c r="H57" s="41">
        <v>5</v>
      </c>
      <c r="I57" s="57">
        <f t="shared" si="0"/>
        <v>52800</v>
      </c>
    </row>
    <row r="58" s="3" customFormat="1" spans="1:9">
      <c r="A58" s="38"/>
      <c r="B58" s="39"/>
      <c r="C58" s="39"/>
      <c r="D58" s="39"/>
      <c r="E58" s="40"/>
      <c r="F58" s="40"/>
      <c r="G58" s="41"/>
      <c r="H58" s="41"/>
      <c r="I58" s="57"/>
    </row>
    <row r="59" s="3" customFormat="1" spans="1:9">
      <c r="A59" s="42"/>
      <c r="B59" s="39"/>
      <c r="C59" s="39"/>
      <c r="D59" s="39"/>
      <c r="E59" s="40"/>
      <c r="F59" s="40"/>
      <c r="G59" s="41"/>
      <c r="H59" s="41"/>
      <c r="I59" s="57"/>
    </row>
    <row r="60" spans="1:9">
      <c r="A60" s="43"/>
      <c r="B60" s="13" t="s">
        <v>23</v>
      </c>
      <c r="C60" s="13"/>
      <c r="D60" s="13"/>
      <c r="E60" s="14"/>
      <c r="F60" s="44" t="s">
        <v>33</v>
      </c>
      <c r="G60" s="18">
        <f>SUM(G49:G59)</f>
        <v>16800</v>
      </c>
      <c r="H60" s="15"/>
      <c r="I60" s="58" t="s">
        <v>34</v>
      </c>
    </row>
    <row r="61" spans="1:9">
      <c r="A61" s="43"/>
      <c r="B61" s="13"/>
      <c r="C61" s="13"/>
      <c r="D61" s="13"/>
      <c r="E61" s="19"/>
      <c r="F61" s="14"/>
      <c r="G61" s="20"/>
      <c r="H61" s="15"/>
      <c r="I61" s="59"/>
    </row>
    <row r="62" spans="1:9">
      <c r="A62" s="43"/>
      <c r="B62" s="13"/>
      <c r="C62" s="13"/>
      <c r="D62" s="13"/>
      <c r="E62" s="19"/>
      <c r="F62" s="21"/>
      <c r="G62" s="22"/>
      <c r="H62" s="15"/>
      <c r="I62" s="59"/>
    </row>
    <row r="63" spans="1:9">
      <c r="A63" s="43"/>
      <c r="B63" s="23" t="s">
        <v>25</v>
      </c>
      <c r="C63" s="39"/>
      <c r="D63" s="39"/>
      <c r="E63" s="45"/>
      <c r="F63" s="39"/>
      <c r="G63" s="26">
        <v>100000</v>
      </c>
      <c r="H63" s="41"/>
      <c r="I63" s="57"/>
    </row>
    <row r="64" ht="15" spans="1:9">
      <c r="A64" s="28"/>
      <c r="B64" s="29" t="s">
        <v>26</v>
      </c>
      <c r="C64" s="30" t="s">
        <v>27</v>
      </c>
      <c r="D64" s="31"/>
      <c r="E64" s="31"/>
      <c r="F64" s="32"/>
      <c r="G64" s="33">
        <f>G42-G60</f>
        <v>52800</v>
      </c>
      <c r="H64" s="34">
        <f>SUM(H49:H63)</f>
        <v>21</v>
      </c>
      <c r="I64" s="53"/>
    </row>
    <row r="65" ht="14.25" spans="2:9">
      <c r="B65" s="4"/>
      <c r="C65" s="60"/>
      <c r="D65" s="60"/>
      <c r="E65" s="60"/>
      <c r="F65" s="60"/>
      <c r="G65" s="61"/>
      <c r="H65" s="60"/>
      <c r="I65" s="2"/>
    </row>
    <row r="66" ht="14.25" spans="2:9">
      <c r="B66" s="4"/>
      <c r="C66" s="60"/>
      <c r="D66" s="60"/>
      <c r="E66" s="60"/>
      <c r="F66" s="60"/>
      <c r="G66" s="61"/>
      <c r="H66" s="60"/>
      <c r="I66" s="2"/>
    </row>
    <row r="67" ht="14.25"/>
    <row r="68" s="4" customFormat="1" ht="21" spans="1:9">
      <c r="A68" s="35" t="s">
        <v>0</v>
      </c>
      <c r="B68" s="36"/>
      <c r="C68" s="36"/>
      <c r="D68" s="36"/>
      <c r="E68" s="36"/>
      <c r="F68" s="36"/>
      <c r="G68" s="36"/>
      <c r="H68" s="36"/>
      <c r="I68" s="54"/>
    </row>
    <row r="69" s="4" customFormat="1" ht="27" spans="1:9">
      <c r="A69" s="10" t="s">
        <v>1</v>
      </c>
      <c r="B69" s="37" t="s">
        <v>2</v>
      </c>
      <c r="C69" s="37" t="s">
        <v>3</v>
      </c>
      <c r="D69" s="37" t="s">
        <v>4</v>
      </c>
      <c r="E69" s="37" t="s">
        <v>5</v>
      </c>
      <c r="F69" s="37" t="s">
        <v>6</v>
      </c>
      <c r="G69" s="37" t="s">
        <v>7</v>
      </c>
      <c r="H69" s="37" t="s">
        <v>8</v>
      </c>
      <c r="I69" s="55">
        <f>G64</f>
        <v>52800</v>
      </c>
    </row>
    <row r="70" s="5" customFormat="1" spans="1:9">
      <c r="A70" s="12">
        <v>31</v>
      </c>
      <c r="B70" s="13">
        <v>1605133</v>
      </c>
      <c r="C70" s="13">
        <v>6763800</v>
      </c>
      <c r="D70" s="13"/>
      <c r="E70" s="14" t="s">
        <v>35</v>
      </c>
      <c r="F70" s="14" t="s">
        <v>36</v>
      </c>
      <c r="G70" s="15">
        <v>1600</v>
      </c>
      <c r="H70" s="15">
        <v>2</v>
      </c>
      <c r="I70" s="59">
        <f t="shared" ref="I70:I74" si="1">SUM(I69-G70)</f>
        <v>51200</v>
      </c>
    </row>
    <row r="71" s="5" customFormat="1" spans="1:9">
      <c r="A71" s="12">
        <v>32</v>
      </c>
      <c r="B71" s="13">
        <v>1605132</v>
      </c>
      <c r="C71" s="13">
        <v>6763803</v>
      </c>
      <c r="D71" s="13"/>
      <c r="E71" s="14" t="s">
        <v>35</v>
      </c>
      <c r="F71" s="14" t="s">
        <v>36</v>
      </c>
      <c r="G71" s="15">
        <v>1600</v>
      </c>
      <c r="H71" s="15">
        <v>2</v>
      </c>
      <c r="I71" s="59">
        <f t="shared" si="1"/>
        <v>49600</v>
      </c>
    </row>
    <row r="72" s="5" customFormat="1" spans="1:9">
      <c r="A72" s="12">
        <v>33</v>
      </c>
      <c r="B72" s="86" t="s">
        <v>37</v>
      </c>
      <c r="C72" s="13">
        <v>6774194</v>
      </c>
      <c r="D72" s="13"/>
      <c r="E72" s="14" t="s">
        <v>38</v>
      </c>
      <c r="F72" s="14" t="s">
        <v>39</v>
      </c>
      <c r="G72" s="15">
        <v>3200</v>
      </c>
      <c r="H72" s="15">
        <v>4</v>
      </c>
      <c r="I72" s="59">
        <f t="shared" si="1"/>
        <v>46400</v>
      </c>
    </row>
    <row r="73" s="5" customFormat="1" spans="1:9">
      <c r="A73" s="12">
        <v>34</v>
      </c>
      <c r="B73" s="62">
        <v>1608481</v>
      </c>
      <c r="C73" s="13">
        <v>6774194</v>
      </c>
      <c r="D73" s="13"/>
      <c r="E73" s="14" t="s">
        <v>38</v>
      </c>
      <c r="F73" s="14" t="s">
        <v>39</v>
      </c>
      <c r="G73" s="15">
        <v>3200</v>
      </c>
      <c r="H73" s="15">
        <v>4</v>
      </c>
      <c r="I73" s="59">
        <f t="shared" si="1"/>
        <v>43200</v>
      </c>
    </row>
    <row r="74" s="5" customFormat="1" spans="1:10">
      <c r="A74" s="12">
        <v>15</v>
      </c>
      <c r="B74" s="16">
        <v>1593731</v>
      </c>
      <c r="C74" s="16">
        <v>6735988</v>
      </c>
      <c r="D74" s="16">
        <v>268</v>
      </c>
      <c r="E74" s="63" t="s">
        <v>16</v>
      </c>
      <c r="F74" s="63" t="s">
        <v>29</v>
      </c>
      <c r="G74" s="64">
        <v>2400</v>
      </c>
      <c r="H74" s="64">
        <v>3</v>
      </c>
      <c r="I74" s="79">
        <f t="shared" si="1"/>
        <v>40800</v>
      </c>
      <c r="J74" s="16" t="s">
        <v>40</v>
      </c>
    </row>
    <row r="75" s="3" customFormat="1" spans="1:9">
      <c r="A75" s="38"/>
      <c r="C75" s="39"/>
      <c r="D75" s="39"/>
      <c r="E75" s="40"/>
      <c r="F75" s="40"/>
      <c r="G75" s="41"/>
      <c r="H75" s="41"/>
      <c r="I75" s="57"/>
    </row>
    <row r="76" s="3" customFormat="1" spans="1:9">
      <c r="A76" s="42"/>
      <c r="B76" s="39"/>
      <c r="C76" s="39"/>
      <c r="D76" s="39"/>
      <c r="E76" s="40"/>
      <c r="F76" s="40"/>
      <c r="G76" s="41"/>
      <c r="H76" s="41"/>
      <c r="I76" s="41"/>
    </row>
    <row r="77" s="4" customFormat="1" spans="1:9">
      <c r="A77" s="43"/>
      <c r="B77" s="13" t="s">
        <v>23</v>
      </c>
      <c r="C77" s="13"/>
      <c r="D77" s="13"/>
      <c r="E77" s="14"/>
      <c r="F77" s="44"/>
      <c r="G77" s="18">
        <f>SUM(G70:G76)</f>
        <v>12000</v>
      </c>
      <c r="I77" s="58" t="s">
        <v>41</v>
      </c>
    </row>
    <row r="78" s="4" customFormat="1" spans="1:9">
      <c r="A78" s="43"/>
      <c r="B78" s="13"/>
      <c r="C78" s="13"/>
      <c r="D78" s="13"/>
      <c r="E78" s="19"/>
      <c r="F78" s="14"/>
      <c r="G78" s="20"/>
      <c r="H78" s="15"/>
      <c r="I78" s="41"/>
    </row>
    <row r="79" s="4" customFormat="1" spans="1:9">
      <c r="A79" s="43"/>
      <c r="B79" s="13"/>
      <c r="C79" s="13"/>
      <c r="D79" s="13"/>
      <c r="E79" s="19"/>
      <c r="F79" s="21"/>
      <c r="G79" s="22"/>
      <c r="H79" s="15"/>
      <c r="I79" s="59"/>
    </row>
    <row r="80" s="4" customFormat="1" spans="1:9">
      <c r="A80" s="43"/>
      <c r="B80" s="23" t="s">
        <v>25</v>
      </c>
      <c r="C80" s="39"/>
      <c r="D80" s="39"/>
      <c r="E80" s="45"/>
      <c r="F80" s="39"/>
      <c r="G80" s="26">
        <v>100000</v>
      </c>
      <c r="H80" s="41"/>
      <c r="I80" s="57"/>
    </row>
    <row r="81" s="4" customFormat="1" ht="15" spans="1:9">
      <c r="A81" s="28"/>
      <c r="B81" s="29" t="s">
        <v>26</v>
      </c>
      <c r="C81" s="30" t="s">
        <v>42</v>
      </c>
      <c r="D81" s="31"/>
      <c r="E81" s="31"/>
      <c r="F81" s="32"/>
      <c r="G81" s="33">
        <f>G64-G77</f>
        <v>40800</v>
      </c>
      <c r="H81" s="34">
        <f>SUM(H70:H80)</f>
        <v>15</v>
      </c>
      <c r="I81" s="53"/>
    </row>
    <row r="83" s="5" customFormat="1" spans="1:9">
      <c r="A83" s="12">
        <v>30</v>
      </c>
      <c r="B83" s="13">
        <v>1611419</v>
      </c>
      <c r="C83" s="13">
        <v>6779984</v>
      </c>
      <c r="D83" s="13">
        <v>255</v>
      </c>
      <c r="E83" s="14" t="s">
        <v>43</v>
      </c>
      <c r="F83" s="14" t="s">
        <v>44</v>
      </c>
      <c r="G83" s="15">
        <v>800</v>
      </c>
      <c r="H83" s="15">
        <v>1</v>
      </c>
      <c r="I83" s="59">
        <f>G81-G83</f>
        <v>40000</v>
      </c>
    </row>
    <row r="84" s="5" customFormat="1" spans="1:9">
      <c r="A84" s="12">
        <v>31</v>
      </c>
      <c r="B84" s="13">
        <v>1611419</v>
      </c>
      <c r="C84" s="13">
        <v>6780000</v>
      </c>
      <c r="D84" s="13">
        <v>259</v>
      </c>
      <c r="E84" s="14" t="s">
        <v>43</v>
      </c>
      <c r="F84" s="14" t="s">
        <v>44</v>
      </c>
      <c r="G84" s="15">
        <v>800</v>
      </c>
      <c r="H84" s="15">
        <v>1</v>
      </c>
      <c r="I84" s="59">
        <f>I83-G84</f>
        <v>39200</v>
      </c>
    </row>
    <row r="85" s="5" customFormat="1" spans="1:9">
      <c r="A85" s="12">
        <v>32</v>
      </c>
      <c r="B85" s="13">
        <v>1611565</v>
      </c>
      <c r="C85" s="13">
        <v>6780042</v>
      </c>
      <c r="D85" s="13">
        <v>203</v>
      </c>
      <c r="E85" s="14" t="s">
        <v>44</v>
      </c>
      <c r="F85" s="14" t="s">
        <v>45</v>
      </c>
      <c r="G85" s="15">
        <v>800</v>
      </c>
      <c r="H85" s="15">
        <v>1</v>
      </c>
      <c r="I85" s="59">
        <f t="shared" ref="I85:I91" si="2">I84-G85</f>
        <v>38400</v>
      </c>
    </row>
    <row r="86" s="5" customFormat="1" spans="1:9">
      <c r="A86" s="12">
        <v>33</v>
      </c>
      <c r="B86" s="13">
        <v>1611489</v>
      </c>
      <c r="C86" s="13">
        <v>6780004</v>
      </c>
      <c r="D86" s="13">
        <v>206</v>
      </c>
      <c r="E86" s="14" t="s">
        <v>44</v>
      </c>
      <c r="F86" s="14" t="s">
        <v>45</v>
      </c>
      <c r="G86" s="15">
        <v>800</v>
      </c>
      <c r="H86" s="15">
        <v>1</v>
      </c>
      <c r="I86" s="59">
        <f t="shared" si="2"/>
        <v>37600</v>
      </c>
    </row>
    <row r="87" s="5" customFormat="1" spans="1:9">
      <c r="A87" s="12">
        <v>34</v>
      </c>
      <c r="B87" s="13">
        <v>1612011</v>
      </c>
      <c r="C87" s="13">
        <v>6782141</v>
      </c>
      <c r="D87" s="13">
        <v>246</v>
      </c>
      <c r="E87" s="14" t="s">
        <v>46</v>
      </c>
      <c r="F87" s="14" t="s">
        <v>47</v>
      </c>
      <c r="G87" s="15">
        <v>800</v>
      </c>
      <c r="H87" s="15">
        <v>1</v>
      </c>
      <c r="I87" s="59">
        <f t="shared" si="2"/>
        <v>36800</v>
      </c>
    </row>
    <row r="88" s="5" customFormat="1" spans="1:9">
      <c r="A88" s="12">
        <v>35</v>
      </c>
      <c r="B88" s="13">
        <v>1612011</v>
      </c>
      <c r="C88" s="13">
        <v>6782143</v>
      </c>
      <c r="D88" s="13">
        <v>244</v>
      </c>
      <c r="E88" s="14" t="s">
        <v>46</v>
      </c>
      <c r="F88" s="14" t="s">
        <v>47</v>
      </c>
      <c r="G88" s="15">
        <v>800</v>
      </c>
      <c r="H88" s="15">
        <v>1</v>
      </c>
      <c r="I88" s="59">
        <f t="shared" si="2"/>
        <v>36000</v>
      </c>
    </row>
    <row r="89" s="5" customFormat="1" spans="1:9">
      <c r="A89" s="12">
        <v>36</v>
      </c>
      <c r="B89" s="13">
        <v>1613777</v>
      </c>
      <c r="C89" s="13">
        <v>6787766</v>
      </c>
      <c r="D89" s="13"/>
      <c r="E89" s="14" t="s">
        <v>48</v>
      </c>
      <c r="F89" s="14" t="s">
        <v>49</v>
      </c>
      <c r="G89" s="15">
        <v>800</v>
      </c>
      <c r="H89" s="15">
        <v>1</v>
      </c>
      <c r="I89" s="59">
        <f t="shared" si="2"/>
        <v>35200</v>
      </c>
    </row>
    <row r="90" s="5" customFormat="1" spans="1:9">
      <c r="A90" s="12">
        <v>37</v>
      </c>
      <c r="B90" s="13">
        <v>1610565</v>
      </c>
      <c r="C90" s="13">
        <v>6778167</v>
      </c>
      <c r="D90" s="13"/>
      <c r="E90" s="14" t="s">
        <v>49</v>
      </c>
      <c r="F90" s="14" t="s">
        <v>50</v>
      </c>
      <c r="G90" s="15">
        <v>4800</v>
      </c>
      <c r="H90" s="15">
        <v>1</v>
      </c>
      <c r="I90" s="59">
        <f t="shared" si="2"/>
        <v>30400</v>
      </c>
    </row>
    <row r="91" s="5" customFormat="1" spans="1:9">
      <c r="A91" s="12">
        <v>36</v>
      </c>
      <c r="B91" s="13">
        <v>1611098</v>
      </c>
      <c r="C91" s="13">
        <v>6778780</v>
      </c>
      <c r="D91" s="13">
        <v>312</v>
      </c>
      <c r="E91" s="14" t="s">
        <v>47</v>
      </c>
      <c r="F91" s="14" t="s">
        <v>51</v>
      </c>
      <c r="G91" s="15">
        <v>2400</v>
      </c>
      <c r="H91" s="15">
        <v>3</v>
      </c>
      <c r="I91" s="80">
        <f>SUM(I90-G91)</f>
        <v>28000</v>
      </c>
    </row>
    <row r="92" spans="7:9">
      <c r="G92" s="7">
        <f>SUM(G83:G91)</f>
        <v>12800</v>
      </c>
      <c r="I92" s="58" t="s">
        <v>52</v>
      </c>
    </row>
    <row r="94" spans="1:9">
      <c r="A94" s="65">
        <v>50</v>
      </c>
      <c r="B94" s="66">
        <v>1624291</v>
      </c>
      <c r="C94" s="67">
        <v>6810074</v>
      </c>
      <c r="D94" s="66">
        <v>350</v>
      </c>
      <c r="E94" s="68" t="s">
        <v>53</v>
      </c>
      <c r="F94" s="68" t="s">
        <v>54</v>
      </c>
      <c r="G94" s="69">
        <v>800</v>
      </c>
      <c r="H94" s="69">
        <v>1</v>
      </c>
      <c r="I94" s="81">
        <f>SUM(I91-G94)</f>
        <v>27200</v>
      </c>
    </row>
    <row r="95" spans="1:9">
      <c r="A95" s="65">
        <v>51</v>
      </c>
      <c r="B95" s="66">
        <v>1624691</v>
      </c>
      <c r="C95" s="67">
        <v>6810915</v>
      </c>
      <c r="D95" s="66">
        <v>359</v>
      </c>
      <c r="E95" s="68" t="s">
        <v>54</v>
      </c>
      <c r="F95" s="68" t="s">
        <v>55</v>
      </c>
      <c r="G95" s="69">
        <v>800</v>
      </c>
      <c r="H95" s="69">
        <v>1</v>
      </c>
      <c r="I95" s="81">
        <f>SUM(I94-G95)</f>
        <v>26400</v>
      </c>
    </row>
    <row r="96" spans="1:9">
      <c r="A96" s="65">
        <v>52</v>
      </c>
      <c r="B96" s="66">
        <v>1623532</v>
      </c>
      <c r="C96" s="67">
        <v>6808270</v>
      </c>
      <c r="D96" s="66">
        <v>355</v>
      </c>
      <c r="E96" s="68" t="s">
        <v>50</v>
      </c>
      <c r="F96" s="68" t="s">
        <v>55</v>
      </c>
      <c r="G96" s="69">
        <v>2400</v>
      </c>
      <c r="H96" s="69">
        <v>3</v>
      </c>
      <c r="I96" s="81">
        <f t="shared" ref="I96:I105" si="3">SUM(I95-G96)</f>
        <v>24000</v>
      </c>
    </row>
    <row r="97" spans="1:9">
      <c r="A97" s="65">
        <v>53</v>
      </c>
      <c r="B97" s="66">
        <v>1625690</v>
      </c>
      <c r="C97" s="67">
        <v>6810696</v>
      </c>
      <c r="D97" s="66">
        <v>355</v>
      </c>
      <c r="E97" s="68" t="s">
        <v>54</v>
      </c>
      <c r="F97" s="68" t="s">
        <v>55</v>
      </c>
      <c r="G97" s="69">
        <v>800</v>
      </c>
      <c r="H97" s="69">
        <v>1</v>
      </c>
      <c r="I97" s="81">
        <f t="shared" si="3"/>
        <v>23200</v>
      </c>
    </row>
    <row r="98" spans="1:9">
      <c r="A98" s="65">
        <v>54</v>
      </c>
      <c r="B98" s="66">
        <v>1626909</v>
      </c>
      <c r="C98" s="67">
        <v>6815662</v>
      </c>
      <c r="D98" s="66">
        <v>214</v>
      </c>
      <c r="E98" s="70">
        <v>43626</v>
      </c>
      <c r="F98" s="68">
        <v>43656</v>
      </c>
      <c r="G98" s="69">
        <v>800</v>
      </c>
      <c r="H98" s="69">
        <v>1</v>
      </c>
      <c r="I98" s="81">
        <f t="shared" si="3"/>
        <v>22400</v>
      </c>
    </row>
    <row r="99" spans="1:9">
      <c r="A99" s="65">
        <v>55</v>
      </c>
      <c r="B99" s="67">
        <v>1630362</v>
      </c>
      <c r="C99" s="67">
        <v>6826701</v>
      </c>
      <c r="D99" s="66">
        <v>306</v>
      </c>
      <c r="E99" s="70">
        <v>43626</v>
      </c>
      <c r="F99" s="68">
        <v>43656</v>
      </c>
      <c r="G99" s="69">
        <v>800</v>
      </c>
      <c r="H99" s="69">
        <v>1</v>
      </c>
      <c r="I99" s="81">
        <f t="shared" si="3"/>
        <v>21600</v>
      </c>
    </row>
    <row r="100" spans="1:9">
      <c r="A100" s="65">
        <v>56</v>
      </c>
      <c r="B100" s="67">
        <v>1630362</v>
      </c>
      <c r="C100" s="67">
        <v>6826702</v>
      </c>
      <c r="D100" s="66">
        <v>304</v>
      </c>
      <c r="E100" s="70">
        <v>43626</v>
      </c>
      <c r="F100" s="68">
        <v>43656</v>
      </c>
      <c r="G100" s="15">
        <v>800</v>
      </c>
      <c r="H100" s="69">
        <v>1</v>
      </c>
      <c r="I100" s="81">
        <f t="shared" si="3"/>
        <v>20800</v>
      </c>
    </row>
    <row r="101" spans="1:9">
      <c r="A101" s="71">
        <v>57</v>
      </c>
      <c r="B101" s="66">
        <v>1626412</v>
      </c>
      <c r="C101" s="66">
        <v>6815656</v>
      </c>
      <c r="D101" s="66">
        <v>204</v>
      </c>
      <c r="E101" s="68">
        <v>43656</v>
      </c>
      <c r="F101" s="68">
        <v>43809</v>
      </c>
      <c r="G101" s="69">
        <v>4000</v>
      </c>
      <c r="H101" s="69">
        <v>5</v>
      </c>
      <c r="I101" s="81">
        <f t="shared" si="3"/>
        <v>16800</v>
      </c>
    </row>
    <row r="102" spans="1:9">
      <c r="A102" s="65">
        <v>45</v>
      </c>
      <c r="B102" s="66">
        <v>1622353</v>
      </c>
      <c r="C102" s="67">
        <v>6805765</v>
      </c>
      <c r="D102" s="66">
        <v>265</v>
      </c>
      <c r="E102" s="68" t="s">
        <v>56</v>
      </c>
      <c r="F102" s="72" t="s">
        <v>50</v>
      </c>
      <c r="G102" s="69">
        <v>800</v>
      </c>
      <c r="H102" s="69">
        <v>1</v>
      </c>
      <c r="I102" s="81">
        <f t="shared" si="3"/>
        <v>16000</v>
      </c>
    </row>
    <row r="103" spans="1:9">
      <c r="A103" s="65">
        <v>46</v>
      </c>
      <c r="B103" s="13">
        <v>1618480</v>
      </c>
      <c r="C103" s="67">
        <v>6801606</v>
      </c>
      <c r="D103" s="66">
        <v>359</v>
      </c>
      <c r="E103" s="68" t="s">
        <v>56</v>
      </c>
      <c r="F103" s="68" t="s">
        <v>54</v>
      </c>
      <c r="G103" s="69">
        <v>2400</v>
      </c>
      <c r="H103" s="69">
        <v>3</v>
      </c>
      <c r="I103" s="81">
        <f t="shared" si="3"/>
        <v>13600</v>
      </c>
    </row>
    <row r="104" spans="1:9">
      <c r="A104" s="65">
        <v>47</v>
      </c>
      <c r="B104" s="66">
        <v>1620082</v>
      </c>
      <c r="C104" s="67">
        <v>6801445</v>
      </c>
      <c r="D104" s="66">
        <v>325</v>
      </c>
      <c r="E104" s="68">
        <v>43626</v>
      </c>
      <c r="F104" s="68">
        <v>43656</v>
      </c>
      <c r="G104" s="69">
        <v>800</v>
      </c>
      <c r="H104" s="69">
        <v>1</v>
      </c>
      <c r="I104" s="81">
        <f t="shared" si="3"/>
        <v>12800</v>
      </c>
    </row>
    <row r="105" spans="1:9">
      <c r="A105" s="65">
        <v>48</v>
      </c>
      <c r="B105" s="66">
        <v>1620082</v>
      </c>
      <c r="C105" s="67">
        <v>6801447</v>
      </c>
      <c r="D105" s="66">
        <v>327</v>
      </c>
      <c r="E105" s="68">
        <v>43626</v>
      </c>
      <c r="F105" s="68">
        <v>43656</v>
      </c>
      <c r="G105" s="69">
        <v>800</v>
      </c>
      <c r="H105" s="69">
        <v>1</v>
      </c>
      <c r="I105" s="79">
        <f t="shared" si="3"/>
        <v>12000</v>
      </c>
    </row>
    <row r="106" spans="7:9">
      <c r="G106" s="7">
        <f>SUM(G94:G105)</f>
        <v>16000</v>
      </c>
      <c r="I106" s="58" t="s">
        <v>57</v>
      </c>
    </row>
    <row r="108" spans="1:9">
      <c r="A108" s="73">
        <v>58</v>
      </c>
      <c r="B108" s="74">
        <v>1631762</v>
      </c>
      <c r="C108" s="74">
        <v>6830582</v>
      </c>
      <c r="D108" s="74"/>
      <c r="E108" s="75" t="s">
        <v>38</v>
      </c>
      <c r="F108" s="76" t="s">
        <v>58</v>
      </c>
      <c r="G108" s="77">
        <v>1600</v>
      </c>
      <c r="H108" s="78">
        <v>2</v>
      </c>
      <c r="I108" s="82">
        <f>SUM(I105-G108)</f>
        <v>10400</v>
      </c>
    </row>
    <row r="109" spans="1:9">
      <c r="A109" s="73">
        <v>59</v>
      </c>
      <c r="B109" s="74">
        <v>1631762</v>
      </c>
      <c r="C109" s="74">
        <v>6830583</v>
      </c>
      <c r="D109" s="74"/>
      <c r="E109" s="75" t="s">
        <v>38</v>
      </c>
      <c r="F109" s="76" t="s">
        <v>58</v>
      </c>
      <c r="G109" s="77">
        <v>1600</v>
      </c>
      <c r="H109" s="78">
        <v>2</v>
      </c>
      <c r="I109" s="82">
        <f t="shared" ref="I108:I111" si="4">SUM(I108-G109)</f>
        <v>8800</v>
      </c>
    </row>
    <row r="110" spans="1:9">
      <c r="A110" s="73">
        <v>60</v>
      </c>
      <c r="B110" s="74">
        <v>1631762</v>
      </c>
      <c r="C110" s="74">
        <v>6830580</v>
      </c>
      <c r="D110" s="74"/>
      <c r="E110" s="75" t="s">
        <v>38</v>
      </c>
      <c r="F110" s="76" t="s">
        <v>58</v>
      </c>
      <c r="G110" s="77">
        <v>1600</v>
      </c>
      <c r="H110" s="78">
        <v>2</v>
      </c>
      <c r="I110" s="82">
        <f t="shared" si="4"/>
        <v>7200</v>
      </c>
    </row>
    <row r="111" spans="1:9">
      <c r="A111" s="73">
        <v>57</v>
      </c>
      <c r="B111" s="87" t="s">
        <v>59</v>
      </c>
      <c r="C111" s="74">
        <v>6830584</v>
      </c>
      <c r="D111" s="74"/>
      <c r="E111" s="75" t="s">
        <v>38</v>
      </c>
      <c r="F111" s="76" t="s">
        <v>58</v>
      </c>
      <c r="G111" s="77">
        <v>1600</v>
      </c>
      <c r="H111" s="78">
        <v>2</v>
      </c>
      <c r="I111" s="83">
        <f t="shared" si="4"/>
        <v>5600</v>
      </c>
    </row>
    <row r="112" ht="14.25" spans="9:9">
      <c r="I112" s="84" t="s">
        <v>60</v>
      </c>
    </row>
  </sheetData>
  <mergeCells count="6">
    <mergeCell ref="A1:I1"/>
    <mergeCell ref="C42:F42"/>
    <mergeCell ref="A46:I46"/>
    <mergeCell ref="C64:F64"/>
    <mergeCell ref="A68:I68"/>
    <mergeCell ref="C81:F81"/>
  </mergeCells>
  <conditionalFormatting sqref="B83:B90">
    <cfRule type="duplicateValues" dxfId="0" priority="1"/>
  </conditionalFormatting>
  <conditionalFormatting sqref="B94:B105">
    <cfRule type="duplicateValues" dxfId="1" priority="2"/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Phuket Kata FO</dc:creator>
  <cp:lastModifiedBy>财务崔</cp:lastModifiedBy>
  <dcterms:created xsi:type="dcterms:W3CDTF">2019-07-25T01:47:00Z</dcterms:created>
  <dcterms:modified xsi:type="dcterms:W3CDTF">2019-10-09T03:20:59Z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