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1.25" sheetId="1" r:id="rId1"/>
    <sheet name="2.27" sheetId="2" r:id="rId2"/>
    <sheet name="包房" sheetId="3" r:id="rId3"/>
  </sheets>
  <calcPr calcId="144525"/>
</workbook>
</file>

<file path=xl/sharedStrings.xml><?xml version="1.0" encoding="utf-8"?>
<sst xmlns="http://schemas.openxmlformats.org/spreadsheetml/2006/main" count="1739" uniqueCount="849">
  <si>
    <t>Booking deduct from deposit</t>
  </si>
  <si>
    <t>Booking No.</t>
  </si>
  <si>
    <t>RSVN</t>
  </si>
  <si>
    <t>C/IN - C/OUT</t>
  </si>
  <si>
    <t>Amount</t>
  </si>
  <si>
    <t>12-16/01/19</t>
  </si>
  <si>
    <t>12-15/01/19</t>
  </si>
  <si>
    <t>12-13/01/19</t>
  </si>
  <si>
    <t>12-14/01/19</t>
  </si>
  <si>
    <t>13-14/01/19</t>
  </si>
  <si>
    <t>13-18/01/19</t>
  </si>
  <si>
    <t>13-17/01/19</t>
  </si>
  <si>
    <t>14-16/01/19</t>
  </si>
  <si>
    <t>14-17/01/19</t>
  </si>
  <si>
    <t>15-19/01/19</t>
  </si>
  <si>
    <t>15-18/01/19</t>
  </si>
  <si>
    <t>15-17/01/19</t>
  </si>
  <si>
    <t>15-16/01/19</t>
  </si>
  <si>
    <t>16-18/01/19</t>
  </si>
  <si>
    <t>16-17/01/19</t>
  </si>
  <si>
    <t>16-19/01/19</t>
  </si>
  <si>
    <t>17-19/01/19</t>
  </si>
  <si>
    <t>17-18/01/19</t>
  </si>
  <si>
    <t>27-29/12/18</t>
  </si>
  <si>
    <t>29-30/12/18</t>
  </si>
  <si>
    <t>03-07/01/19</t>
  </si>
  <si>
    <t>03-04/01/19</t>
  </si>
  <si>
    <t>04-05/01/19</t>
  </si>
  <si>
    <t>04-08/01/19</t>
  </si>
  <si>
    <t>04-07/01/19</t>
  </si>
  <si>
    <t>04-06/01/19</t>
  </si>
  <si>
    <t>05-07/01/19</t>
  </si>
  <si>
    <t>05-06/01/19</t>
  </si>
  <si>
    <t>05-08/01/19</t>
  </si>
  <si>
    <t>05-09/01/19</t>
  </si>
  <si>
    <t>06-09/01/19</t>
  </si>
  <si>
    <t>06-08/01/19</t>
  </si>
  <si>
    <t>07-08/01/19</t>
  </si>
  <si>
    <t>08-12/01/19</t>
  </si>
  <si>
    <t>09-14/01/19</t>
  </si>
  <si>
    <t>取消一晚退5400，已改HOP</t>
  </si>
  <si>
    <t>09-13/01/19</t>
  </si>
  <si>
    <t>09-11/01/19</t>
  </si>
  <si>
    <t>10-13/01/19</t>
  </si>
  <si>
    <t>11-12/01/19</t>
  </si>
  <si>
    <t>11-13/01/19</t>
  </si>
  <si>
    <t>11-14/01/19</t>
  </si>
  <si>
    <t>11-16/01/19</t>
  </si>
  <si>
    <t>Total Amount :    1,299,950 THB</t>
  </si>
  <si>
    <t>15-20/01/19</t>
  </si>
  <si>
    <t>16-21/01/19</t>
  </si>
  <si>
    <t>18-21/01/19</t>
  </si>
  <si>
    <t>18-22/01/19</t>
  </si>
  <si>
    <t>19-21/01/19</t>
  </si>
  <si>
    <t>19-22/01/19</t>
  </si>
  <si>
    <t>update 22/01/19</t>
  </si>
  <si>
    <r>
      <rPr>
        <b/>
        <sz val="9"/>
        <rFont val="Calibri"/>
        <charset val="134"/>
      </rPr>
      <t xml:space="preserve">Booking cannot cancel ( </t>
    </r>
    <r>
      <rPr>
        <i/>
        <sz val="9"/>
        <rFont val="Calibri"/>
        <charset val="134"/>
      </rPr>
      <t>^</t>
    </r>
    <r>
      <rPr>
        <b/>
        <sz val="9"/>
        <rFont val="Calibri"/>
        <charset val="134"/>
      </rPr>
      <t xml:space="preserve"> )</t>
    </r>
  </si>
  <si>
    <r>
      <rPr>
        <b/>
        <sz val="9"/>
        <rFont val="Calibri"/>
        <charset val="134"/>
      </rPr>
      <t>Booking No.</t>
    </r>
  </si>
  <si>
    <r>
      <rPr>
        <b/>
        <sz val="9"/>
        <rFont val="Calibri"/>
        <charset val="134"/>
      </rPr>
      <t>RSVN</t>
    </r>
  </si>
  <si>
    <r>
      <rPr>
        <b/>
        <sz val="9"/>
        <rFont val="Calibri"/>
        <charset val="134"/>
      </rPr>
      <t>C/IN - C/OUT</t>
    </r>
  </si>
  <si>
    <r>
      <rPr>
        <b/>
        <sz val="9"/>
        <rFont val="Calibri"/>
        <charset val="134"/>
      </rPr>
      <t>Amount</t>
    </r>
  </si>
  <si>
    <r>
      <rPr>
        <sz val="9"/>
        <rFont val="Calibri"/>
        <charset val="134"/>
      </rPr>
      <t>7986</t>
    </r>
  </si>
  <si>
    <r>
      <rPr>
        <sz val="9"/>
        <rFont val="Calibri"/>
        <charset val="134"/>
      </rPr>
      <t>21</t>
    </r>
    <r>
      <rPr>
        <sz val="6"/>
        <rFont val="Calibri"/>
        <charset val="134"/>
      </rPr>
      <t>-</t>
    </r>
    <r>
      <rPr>
        <sz val="9"/>
        <rFont val="Calibri"/>
        <charset val="134"/>
      </rPr>
      <t>24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</si>
  <si>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7872</t>
    </r>
  </si>
  <si>
    <r>
      <rPr>
        <sz val="9"/>
        <rFont val="Calibri"/>
        <charset val="134"/>
      </rPr>
      <t>21</t>
    </r>
    <r>
      <rPr>
        <sz val="6"/>
        <rFont val="Calibri"/>
        <charset val="134"/>
      </rPr>
      <t>-</t>
    </r>
    <r>
      <rPr>
        <sz val="9"/>
        <rFont val="Calibri"/>
        <charset val="134"/>
      </rPr>
      <t>23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</si>
  <si>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7955</t>
    </r>
  </si>
  <si>
    <r>
      <rPr>
        <sz val="9"/>
        <rFont val="Calibri"/>
        <charset val="134"/>
      </rPr>
      <t>21</t>
    </r>
    <r>
      <rPr>
        <sz val="6"/>
        <rFont val="Calibri"/>
        <charset val="134"/>
      </rPr>
      <t>-</t>
    </r>
    <r>
      <rPr>
        <sz val="9"/>
        <rFont val="Calibri"/>
        <charset val="134"/>
      </rPr>
      <t>22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</si>
  <si>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7761</t>
    </r>
  </si>
  <si>
    <r>
      <rPr>
        <sz val="9"/>
        <rFont val="Calibri"/>
        <charset val="134"/>
      </rPr>
      <t>7763</t>
    </r>
  </si>
  <si>
    <r>
      <rPr>
        <sz val="9"/>
        <rFont val="Calibri"/>
        <charset val="134"/>
      </rPr>
      <t>7647</t>
    </r>
  </si>
  <si>
    <r>
      <rPr>
        <sz val="9"/>
        <rFont val="Calibri"/>
        <charset val="134"/>
      </rPr>
      <t>21</t>
    </r>
    <r>
      <rPr>
        <sz val="6"/>
        <rFont val="Calibri"/>
        <charset val="134"/>
      </rPr>
      <t>-</t>
    </r>
    <r>
      <rPr>
        <sz val="9"/>
        <rFont val="Calibri"/>
        <charset val="134"/>
      </rPr>
      <t>25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</si>
  <si>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8127</t>
    </r>
  </si>
  <si>
    <r>
      <rPr>
        <sz val="9"/>
        <rFont val="Calibri"/>
        <charset val="134"/>
      </rPr>
      <t>22</t>
    </r>
    <r>
      <rPr>
        <sz val="6"/>
        <rFont val="Calibri"/>
        <charset val="134"/>
      </rPr>
      <t>-</t>
    </r>
    <r>
      <rPr>
        <sz val="9"/>
        <rFont val="Calibri"/>
        <charset val="134"/>
      </rPr>
      <t>25</t>
    </r>
    <r>
      <rPr>
        <sz val="6"/>
        <rFont val="Calibri"/>
        <charset val="134"/>
      </rPr>
      <t>/</t>
    </r>
    <r>
      <rPr>
        <sz val="9"/>
        <rFont val="Calibri"/>
        <charset val="134"/>
      </rPr>
      <t>02/19</t>
    </r>
  </si>
  <si>
    <r>
      <rPr>
        <sz val="9"/>
        <rFont val="Calibri"/>
        <charset val="134"/>
      </rPr>
      <t>7909</t>
    </r>
  </si>
  <si>
    <r>
      <rPr>
        <sz val="9"/>
        <rFont val="Calibri"/>
        <charset val="134"/>
      </rPr>
      <t>22</t>
    </r>
    <r>
      <rPr>
        <sz val="6"/>
        <rFont val="Calibri"/>
        <charset val="134"/>
      </rPr>
      <t>-</t>
    </r>
    <r>
      <rPr>
        <sz val="9"/>
        <rFont val="Calibri"/>
        <charset val="134"/>
      </rPr>
      <t>25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</si>
  <si>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7888</t>
    </r>
  </si>
  <si>
    <r>
      <rPr>
        <sz val="9"/>
        <rFont val="Calibri"/>
        <charset val="134"/>
      </rPr>
      <t>22</t>
    </r>
    <r>
      <rPr>
        <sz val="6"/>
        <rFont val="Calibri"/>
        <charset val="134"/>
      </rPr>
      <t>-</t>
    </r>
    <r>
      <rPr>
        <sz val="9"/>
        <rFont val="Calibri"/>
        <charset val="134"/>
      </rPr>
      <t>24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</si>
  <si>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7952</t>
    </r>
  </si>
  <si>
    <r>
      <rPr>
        <sz val="9"/>
        <rFont val="Calibri"/>
        <charset val="134"/>
      </rPr>
      <t>22</t>
    </r>
    <r>
      <rPr>
        <sz val="6"/>
        <rFont val="Calibri"/>
        <charset val="134"/>
      </rPr>
      <t>-</t>
    </r>
    <r>
      <rPr>
        <sz val="9"/>
        <rFont val="Calibri"/>
        <charset val="134"/>
      </rPr>
      <t>26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</si>
  <si>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7579</t>
    </r>
  </si>
  <si>
    <r>
      <rPr>
        <sz val="9"/>
        <rFont val="Calibri"/>
        <charset val="134"/>
      </rPr>
      <t>22</t>
    </r>
    <r>
      <rPr>
        <sz val="6"/>
        <rFont val="Calibri"/>
        <charset val="134"/>
      </rPr>
      <t>-</t>
    </r>
    <r>
      <rPr>
        <sz val="9"/>
        <rFont val="Calibri"/>
        <charset val="134"/>
      </rPr>
      <t>23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</si>
  <si>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7160</t>
    </r>
  </si>
  <si>
    <r>
      <rPr>
        <sz val="9"/>
        <rFont val="Calibri"/>
        <charset val="134"/>
      </rPr>
      <t>22</t>
    </r>
    <r>
      <rPr>
        <sz val="6"/>
        <rFont val="Calibri"/>
        <charset val="134"/>
      </rPr>
      <t>-</t>
    </r>
    <r>
      <rPr>
        <sz val="9"/>
        <rFont val="Calibri"/>
        <charset val="134"/>
      </rPr>
      <t>24</t>
    </r>
    <r>
      <rPr>
        <sz val="6"/>
        <rFont val="Calibri"/>
        <charset val="134"/>
      </rPr>
      <t>-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</si>
  <si>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8095</t>
    </r>
  </si>
  <si>
    <r>
      <rPr>
        <sz val="9"/>
        <rFont val="Calibri"/>
        <charset val="134"/>
      </rPr>
      <t>8094</t>
    </r>
  </si>
  <si>
    <r>
      <rPr>
        <sz val="9"/>
        <rFont val="Calibri"/>
        <charset val="134"/>
      </rPr>
      <t>8017</t>
    </r>
  </si>
  <si>
    <r>
      <rPr>
        <sz val="9"/>
        <rFont val="Calibri"/>
        <charset val="134"/>
      </rPr>
      <t>23</t>
    </r>
    <r>
      <rPr>
        <sz val="6"/>
        <rFont val="Calibri"/>
        <charset val="134"/>
      </rPr>
      <t>-</t>
    </r>
    <r>
      <rPr>
        <sz val="9"/>
        <rFont val="Calibri"/>
        <charset val="134"/>
      </rPr>
      <t>24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</si>
  <si>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8128</t>
    </r>
  </si>
  <si>
    <r>
      <rPr>
        <sz val="9"/>
        <rFont val="Calibri"/>
        <charset val="134"/>
      </rPr>
      <t>23</t>
    </r>
    <r>
      <rPr>
        <sz val="6"/>
        <rFont val="Calibri"/>
        <charset val="134"/>
      </rPr>
      <t>-</t>
    </r>
    <r>
      <rPr>
        <sz val="9"/>
        <rFont val="Calibri"/>
        <charset val="134"/>
      </rPr>
      <t>25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</si>
  <si>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7581</t>
    </r>
  </si>
  <si>
    <r>
      <rPr>
        <sz val="9"/>
        <rFont val="Calibri"/>
        <charset val="134"/>
      </rPr>
      <t>7760</t>
    </r>
  </si>
  <si>
    <r>
      <rPr>
        <sz val="9"/>
        <rFont val="Calibri"/>
        <charset val="134"/>
      </rPr>
      <t>23</t>
    </r>
    <r>
      <rPr>
        <sz val="6"/>
        <rFont val="Calibri"/>
        <charset val="134"/>
      </rPr>
      <t>-</t>
    </r>
    <r>
      <rPr>
        <sz val="9"/>
        <rFont val="Calibri"/>
        <charset val="134"/>
      </rPr>
      <t>27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</si>
  <si>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8018</t>
    </r>
  </si>
  <si>
    <r>
      <rPr>
        <sz val="9"/>
        <rFont val="Calibri"/>
        <charset val="134"/>
      </rPr>
      <t>24</t>
    </r>
    <r>
      <rPr>
        <sz val="6"/>
        <rFont val="Calibri"/>
        <charset val="134"/>
      </rPr>
      <t>-</t>
    </r>
    <r>
      <rPr>
        <sz val="9"/>
        <rFont val="Calibri"/>
        <charset val="134"/>
      </rPr>
      <t>25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</si>
  <si>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7506</t>
    </r>
  </si>
  <si>
    <r>
      <rPr>
        <sz val="9"/>
        <rFont val="Calibri"/>
        <charset val="134"/>
      </rPr>
      <t>25</t>
    </r>
    <r>
      <rPr>
        <sz val="6"/>
        <rFont val="Calibri"/>
        <charset val="134"/>
      </rPr>
      <t>-</t>
    </r>
    <r>
      <rPr>
        <sz val="9"/>
        <rFont val="Calibri"/>
        <charset val="134"/>
      </rPr>
      <t>27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</si>
  <si>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7548</t>
    </r>
  </si>
  <si>
    <r>
      <rPr>
        <sz val="9"/>
        <rFont val="Calibri"/>
        <charset val="134"/>
      </rPr>
      <t>6850</t>
    </r>
  </si>
  <si>
    <r>
      <rPr>
        <sz val="9"/>
        <rFont val="Calibri"/>
        <charset val="134"/>
      </rPr>
      <t>25</t>
    </r>
    <r>
      <rPr>
        <sz val="6"/>
        <rFont val="Calibri"/>
        <charset val="134"/>
      </rPr>
      <t>-</t>
    </r>
    <r>
      <rPr>
        <sz val="9"/>
        <rFont val="Calibri"/>
        <charset val="134"/>
      </rPr>
      <t>30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</si>
  <si>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7475</t>
    </r>
  </si>
  <si>
    <r>
      <rPr>
        <sz val="9"/>
        <rFont val="Calibri"/>
        <charset val="134"/>
      </rPr>
      <t>28</t>
    </r>
    <r>
      <rPr>
        <sz val="6"/>
        <rFont val="Calibri"/>
        <charset val="134"/>
      </rPr>
      <t>-</t>
    </r>
    <r>
      <rPr>
        <sz val="9"/>
        <rFont val="Calibri"/>
        <charset val="134"/>
      </rPr>
      <t>30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</si>
  <si>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7476</t>
    </r>
  </si>
  <si>
    <r>
      <rPr>
        <sz val="9"/>
        <rFont val="Calibri"/>
        <charset val="134"/>
      </rPr>
      <t>28</t>
    </r>
    <r>
      <rPr>
        <sz val="6"/>
        <rFont val="Calibri"/>
        <charset val="134"/>
      </rPr>
      <t>-</t>
    </r>
    <r>
      <rPr>
        <sz val="9"/>
        <rFont val="Calibri"/>
        <charset val="134"/>
      </rPr>
      <t>30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01/18</t>
    </r>
  </si>
  <si>
    <r>
      <rPr>
        <sz val="9"/>
        <rFont val="Calibri"/>
        <charset val="134"/>
      </rPr>
      <t>7522</t>
    </r>
  </si>
  <si>
    <r>
      <rPr>
        <sz val="9"/>
        <rFont val="Calibri"/>
        <charset val="134"/>
      </rPr>
      <t>29</t>
    </r>
    <r>
      <rPr>
        <sz val="6"/>
        <rFont val="Calibri"/>
        <charset val="134"/>
      </rPr>
      <t>/</t>
    </r>
    <r>
      <rPr>
        <sz val="9"/>
        <rFont val="Calibri"/>
        <charset val="134"/>
      </rPr>
      <t>01</t>
    </r>
    <r>
      <rPr>
        <sz val="6"/>
        <rFont val="Calibri"/>
        <charset val="134"/>
      </rPr>
      <t>-</t>
    </r>
    <r>
      <rPr>
        <sz val="9"/>
        <rFont val="Calibri"/>
        <charset val="134"/>
      </rPr>
      <t>01</t>
    </r>
    <r>
      <rPr>
        <sz val="6"/>
        <rFont val="Calibri"/>
        <charset val="134"/>
      </rPr>
      <t>/</t>
    </r>
    <r>
      <rPr>
        <sz val="9"/>
        <rFont val="Calibri"/>
        <charset val="134"/>
      </rPr>
      <t>02/19</t>
    </r>
  </si>
  <si>
    <r>
      <rPr>
        <sz val="9"/>
        <rFont val="Calibri"/>
        <charset val="134"/>
      </rPr>
      <t>7478</t>
    </r>
  </si>
  <si>
    <r>
      <rPr>
        <sz val="9"/>
        <rFont val="Calibri"/>
        <charset val="134"/>
      </rPr>
      <t>7474</t>
    </r>
  </si>
  <si>
    <r>
      <rPr>
        <sz val="9"/>
        <rFont val="Calibri"/>
        <charset val="134"/>
      </rPr>
      <t>29</t>
    </r>
    <r>
      <rPr>
        <sz val="6"/>
        <rFont val="Calibri"/>
        <charset val="134"/>
      </rPr>
      <t>-</t>
    </r>
    <r>
      <rPr>
        <sz val="9"/>
        <rFont val="Calibri"/>
        <charset val="134"/>
      </rPr>
      <t>31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</si>
  <si>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7646</t>
    </r>
  </si>
  <si>
    <r>
      <rPr>
        <sz val="9"/>
        <rFont val="Calibri"/>
        <charset val="134"/>
      </rPr>
      <t>30</t>
    </r>
    <r>
      <rPr>
        <sz val="6"/>
        <rFont val="Calibri"/>
        <charset val="134"/>
      </rPr>
      <t>-</t>
    </r>
    <r>
      <rPr>
        <sz val="9"/>
        <rFont val="Calibri"/>
        <charset val="134"/>
      </rPr>
      <t>31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</si>
  <si>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7732</t>
    </r>
  </si>
  <si>
    <r>
      <rPr>
        <sz val="9"/>
        <rFont val="Calibri"/>
        <charset val="134"/>
      </rPr>
      <t>7434</t>
    </r>
  </si>
  <si>
    <r>
      <rPr>
        <sz val="9"/>
        <rFont val="Calibri"/>
        <charset val="134"/>
      </rPr>
      <t>30</t>
    </r>
    <r>
      <rPr>
        <sz val="6"/>
        <rFont val="Calibri"/>
        <charset val="134"/>
      </rPr>
      <t>/</t>
    </r>
    <r>
      <rPr>
        <sz val="9"/>
        <rFont val="Calibri"/>
        <charset val="134"/>
      </rPr>
      <t>01</t>
    </r>
    <r>
      <rPr>
        <sz val="6"/>
        <rFont val="Calibri"/>
        <charset val="134"/>
      </rPr>
      <t>-</t>
    </r>
    <r>
      <rPr>
        <sz val="9"/>
        <rFont val="Calibri"/>
        <charset val="134"/>
      </rPr>
      <t>01</t>
    </r>
    <r>
      <rPr>
        <sz val="6"/>
        <rFont val="Calibri"/>
        <charset val="134"/>
      </rPr>
      <t>/</t>
    </r>
    <r>
      <rPr>
        <sz val="9"/>
        <rFont val="Calibri"/>
        <charset val="134"/>
      </rPr>
      <t>02/19</t>
    </r>
  </si>
  <si>
    <r>
      <rPr>
        <sz val="9"/>
        <rFont val="Calibri"/>
        <charset val="134"/>
      </rPr>
      <t>7325</t>
    </r>
  </si>
  <si>
    <r>
      <rPr>
        <sz val="9"/>
        <rFont val="Calibri"/>
        <charset val="134"/>
      </rPr>
      <t>6462</t>
    </r>
  </si>
  <si>
    <r>
      <rPr>
        <sz val="9"/>
        <rFont val="Calibri"/>
        <charset val="134"/>
      </rPr>
      <t>31</t>
    </r>
    <r>
      <rPr>
        <sz val="6"/>
        <rFont val="Calibri"/>
        <charset val="134"/>
      </rPr>
      <t>/</t>
    </r>
    <r>
      <rPr>
        <sz val="9"/>
        <rFont val="Calibri"/>
        <charset val="134"/>
      </rPr>
      <t>01</t>
    </r>
    <r>
      <rPr>
        <sz val="6"/>
        <rFont val="Calibri"/>
        <charset val="134"/>
      </rPr>
      <t>-</t>
    </r>
    <r>
      <rPr>
        <sz val="9"/>
        <rFont val="Calibri"/>
        <charset val="134"/>
      </rPr>
      <t>02</t>
    </r>
    <r>
      <rPr>
        <sz val="6"/>
        <rFont val="Calibri"/>
        <charset val="134"/>
      </rPr>
      <t>/</t>
    </r>
    <r>
      <rPr>
        <sz val="9"/>
        <rFont val="Calibri"/>
        <charset val="134"/>
      </rPr>
      <t>02/19</t>
    </r>
  </si>
  <si>
    <r>
      <rPr>
        <sz val="9"/>
        <rFont val="Calibri"/>
        <charset val="134"/>
      </rPr>
      <t>7091</t>
    </r>
  </si>
  <si>
    <r>
      <rPr>
        <sz val="9"/>
        <rFont val="Calibri"/>
        <charset val="134"/>
      </rPr>
      <t>01</t>
    </r>
    <r>
      <rPr>
        <sz val="6"/>
        <rFont val="Calibri"/>
        <charset val="134"/>
      </rPr>
      <t>-</t>
    </r>
    <r>
      <rPr>
        <sz val="9"/>
        <rFont val="Calibri"/>
        <charset val="134"/>
      </rPr>
      <t>04</t>
    </r>
    <r>
      <rPr>
        <sz val="6"/>
        <rFont val="Calibri"/>
        <charset val="134"/>
      </rPr>
      <t>/</t>
    </r>
    <r>
      <rPr>
        <sz val="9"/>
        <rFont val="Calibri"/>
        <charset val="134"/>
      </rPr>
      <t>02/19</t>
    </r>
  </si>
  <si>
    <r>
      <rPr>
        <sz val="9"/>
        <rFont val="Calibri"/>
        <charset val="134"/>
      </rPr>
      <t>5796</t>
    </r>
  </si>
  <si>
    <r>
      <rPr>
        <sz val="9"/>
        <rFont val="Calibri"/>
        <charset val="134"/>
      </rPr>
      <t>8107</t>
    </r>
  </si>
  <si>
    <r>
      <rPr>
        <sz val="9"/>
        <rFont val="Calibri"/>
        <charset val="134"/>
      </rPr>
      <t>04</t>
    </r>
    <r>
      <rPr>
        <sz val="6"/>
        <rFont val="Calibri"/>
        <charset val="134"/>
      </rPr>
      <t>-</t>
    </r>
    <r>
      <rPr>
        <sz val="9"/>
        <rFont val="Calibri"/>
        <charset val="134"/>
      </rPr>
      <t>05</t>
    </r>
    <r>
      <rPr>
        <sz val="6"/>
        <rFont val="Calibri"/>
        <charset val="134"/>
      </rPr>
      <t>/</t>
    </r>
    <r>
      <rPr>
        <sz val="9"/>
        <rFont val="Calibri"/>
        <charset val="134"/>
      </rPr>
      <t>02/19</t>
    </r>
  </si>
  <si>
    <r>
      <rPr>
        <sz val="9"/>
        <rFont val="Calibri"/>
        <charset val="134"/>
      </rPr>
      <t>8125</t>
    </r>
  </si>
  <si>
    <r>
      <rPr>
        <sz val="9"/>
        <rFont val="Calibri"/>
        <charset val="134"/>
      </rPr>
      <t>04</t>
    </r>
    <r>
      <rPr>
        <sz val="6"/>
        <rFont val="Calibri"/>
        <charset val="134"/>
      </rPr>
      <t>-</t>
    </r>
    <r>
      <rPr>
        <sz val="9"/>
        <rFont val="Calibri"/>
        <charset val="134"/>
      </rPr>
      <t>07</t>
    </r>
    <r>
      <rPr>
        <sz val="6"/>
        <rFont val="Calibri"/>
        <charset val="134"/>
      </rPr>
      <t>/</t>
    </r>
    <r>
      <rPr>
        <sz val="9"/>
        <rFont val="Calibri"/>
        <charset val="134"/>
      </rPr>
      <t>02/19</t>
    </r>
  </si>
  <si>
    <r>
      <rPr>
        <sz val="9"/>
        <rFont val="Calibri"/>
        <charset val="134"/>
      </rPr>
      <t>8035</t>
    </r>
  </si>
  <si>
    <r>
      <rPr>
        <sz val="9"/>
        <rFont val="Calibri"/>
        <charset val="134"/>
      </rPr>
      <t>05</t>
    </r>
    <r>
      <rPr>
        <sz val="6"/>
        <rFont val="Calibri"/>
        <charset val="134"/>
      </rPr>
      <t>-</t>
    </r>
    <r>
      <rPr>
        <sz val="9"/>
        <rFont val="Calibri"/>
        <charset val="134"/>
      </rPr>
      <t>06</t>
    </r>
    <r>
      <rPr>
        <sz val="6"/>
        <rFont val="Calibri"/>
        <charset val="134"/>
      </rPr>
      <t>/</t>
    </r>
    <r>
      <rPr>
        <sz val="9"/>
        <rFont val="Calibri"/>
        <charset val="134"/>
      </rPr>
      <t>02/19</t>
    </r>
  </si>
  <si>
    <r>
      <rPr>
        <sz val="9"/>
        <rFont val="Calibri"/>
        <charset val="134"/>
      </rPr>
      <t>8032</t>
    </r>
  </si>
  <si>
    <r>
      <rPr>
        <sz val="9"/>
        <rFont val="Calibri"/>
        <charset val="134"/>
      </rPr>
      <t>05</t>
    </r>
    <r>
      <rPr>
        <sz val="6"/>
        <rFont val="Calibri"/>
        <charset val="134"/>
      </rPr>
      <t>-</t>
    </r>
    <r>
      <rPr>
        <sz val="9"/>
        <rFont val="Calibri"/>
        <charset val="134"/>
      </rPr>
      <t>08</t>
    </r>
    <r>
      <rPr>
        <sz val="6"/>
        <rFont val="Calibri"/>
        <charset val="134"/>
      </rPr>
      <t>/</t>
    </r>
    <r>
      <rPr>
        <sz val="9"/>
        <rFont val="Calibri"/>
        <charset val="134"/>
      </rPr>
      <t>02/19</t>
    </r>
  </si>
  <si>
    <r>
      <rPr>
        <sz val="10"/>
        <rFont val="Calibri"/>
        <charset val="134"/>
      </rPr>
      <t>8077</t>
    </r>
  </si>
  <si>
    <r>
      <rPr>
        <sz val="10"/>
        <rFont val="Calibri"/>
        <charset val="134"/>
      </rPr>
      <t>06</t>
    </r>
    <r>
      <rPr>
        <sz val="7"/>
        <rFont val="Calibri"/>
        <charset val="134"/>
      </rPr>
      <t>-</t>
    </r>
    <r>
      <rPr>
        <sz val="10"/>
        <rFont val="Calibri"/>
        <charset val="134"/>
      </rPr>
      <t>08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</si>
  <si>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8071</t>
    </r>
  </si>
  <si>
    <r>
      <rPr>
        <sz val="10"/>
        <rFont val="Calibri"/>
        <charset val="134"/>
      </rPr>
      <t>08</t>
    </r>
    <r>
      <rPr>
        <sz val="7"/>
        <rFont val="Calibri"/>
        <charset val="134"/>
      </rPr>
      <t>-</t>
    </r>
    <r>
      <rPr>
        <sz val="10"/>
        <rFont val="Calibri"/>
        <charset val="134"/>
      </rPr>
      <t>09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</si>
  <si>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8031</t>
    </r>
  </si>
  <si>
    <r>
      <rPr>
        <sz val="10"/>
        <rFont val="Calibri"/>
        <charset val="134"/>
      </rPr>
      <t>08</t>
    </r>
    <r>
      <rPr>
        <sz val="7"/>
        <rFont val="Calibri"/>
        <charset val="134"/>
      </rPr>
      <t>-</t>
    </r>
    <r>
      <rPr>
        <sz val="10"/>
        <rFont val="Calibri"/>
        <charset val="134"/>
      </rPr>
      <t>10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</si>
  <si>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8076</t>
    </r>
  </si>
  <si>
    <r>
      <rPr>
        <sz val="10"/>
        <rFont val="Calibri"/>
        <charset val="134"/>
      </rPr>
      <t>10</t>
    </r>
    <r>
      <rPr>
        <sz val="7"/>
        <rFont val="Calibri"/>
        <charset val="134"/>
      </rPr>
      <t>-</t>
    </r>
    <r>
      <rPr>
        <sz val="10"/>
        <rFont val="Calibri"/>
        <charset val="134"/>
      </rPr>
      <t>12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</si>
  <si>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8111</t>
    </r>
  </si>
  <si>
    <r>
      <rPr>
        <sz val="10"/>
        <rFont val="Calibri"/>
        <charset val="134"/>
      </rPr>
      <t>10</t>
    </r>
    <r>
      <rPr>
        <sz val="7"/>
        <rFont val="Calibri"/>
        <charset val="134"/>
      </rPr>
      <t>-</t>
    </r>
    <r>
      <rPr>
        <sz val="10"/>
        <rFont val="Calibri"/>
        <charset val="134"/>
      </rPr>
      <t>14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</si>
  <si>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7631</t>
    </r>
  </si>
  <si>
    <r>
      <rPr>
        <sz val="10"/>
        <rFont val="Calibri"/>
        <charset val="134"/>
      </rPr>
      <t>11</t>
    </r>
    <r>
      <rPr>
        <sz val="7"/>
        <rFont val="Calibri"/>
        <charset val="134"/>
      </rPr>
      <t>-</t>
    </r>
    <r>
      <rPr>
        <sz val="10"/>
        <rFont val="Calibri"/>
        <charset val="134"/>
      </rPr>
      <t>13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</si>
  <si>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7847</t>
    </r>
  </si>
  <si>
    <r>
      <rPr>
        <sz val="10"/>
        <rFont val="Calibri"/>
        <charset val="134"/>
      </rPr>
      <t>7798</t>
    </r>
  </si>
  <si>
    <r>
      <rPr>
        <sz val="10"/>
        <rFont val="Calibri"/>
        <charset val="134"/>
      </rPr>
      <t>8084</t>
    </r>
  </si>
  <si>
    <r>
      <rPr>
        <sz val="10"/>
        <rFont val="Calibri"/>
        <charset val="134"/>
      </rPr>
      <t>12</t>
    </r>
    <r>
      <rPr>
        <sz val="7"/>
        <rFont val="Calibri"/>
        <charset val="134"/>
      </rPr>
      <t>-</t>
    </r>
    <r>
      <rPr>
        <sz val="10"/>
        <rFont val="Calibri"/>
        <charset val="134"/>
      </rPr>
      <t>13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</si>
  <si>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8097</t>
    </r>
  </si>
  <si>
    <r>
      <rPr>
        <sz val="10"/>
        <rFont val="Calibri"/>
        <charset val="134"/>
      </rPr>
      <t>13</t>
    </r>
    <r>
      <rPr>
        <sz val="7"/>
        <rFont val="Calibri"/>
        <charset val="134"/>
      </rPr>
      <t>-</t>
    </r>
    <r>
      <rPr>
        <sz val="10"/>
        <rFont val="Calibri"/>
        <charset val="134"/>
      </rPr>
      <t>14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</si>
  <si>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8096</t>
    </r>
  </si>
  <si>
    <r>
      <rPr>
        <sz val="10"/>
        <rFont val="Calibri"/>
        <charset val="134"/>
      </rPr>
      <t>8033</t>
    </r>
  </si>
  <si>
    <r>
      <rPr>
        <sz val="10"/>
        <rFont val="Calibri"/>
        <charset val="134"/>
      </rPr>
      <t>13</t>
    </r>
    <r>
      <rPr>
        <sz val="7"/>
        <rFont val="Calibri"/>
        <charset val="134"/>
      </rPr>
      <t>-</t>
    </r>
    <r>
      <rPr>
        <sz val="10"/>
        <rFont val="Calibri"/>
        <charset val="134"/>
      </rPr>
      <t>15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</si>
  <si>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8042</t>
    </r>
  </si>
  <si>
    <r>
      <rPr>
        <sz val="10"/>
        <rFont val="Calibri"/>
        <charset val="134"/>
      </rPr>
      <t>8070</t>
    </r>
  </si>
  <si>
    <r>
      <rPr>
        <sz val="10"/>
        <rFont val="Calibri"/>
        <charset val="134"/>
      </rPr>
      <t>13</t>
    </r>
    <r>
      <rPr>
        <sz val="7"/>
        <rFont val="Calibri"/>
        <charset val="134"/>
      </rPr>
      <t>-</t>
    </r>
    <r>
      <rPr>
        <sz val="10"/>
        <rFont val="Calibri"/>
        <charset val="134"/>
      </rPr>
      <t>18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</si>
  <si>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8068</t>
    </r>
  </si>
  <si>
    <r>
      <rPr>
        <sz val="10"/>
        <rFont val="Calibri"/>
        <charset val="134"/>
      </rPr>
      <t>7757</t>
    </r>
  </si>
  <si>
    <r>
      <rPr>
        <sz val="10"/>
        <rFont val="Calibri"/>
        <charset val="134"/>
      </rPr>
      <t>14</t>
    </r>
    <r>
      <rPr>
        <sz val="7"/>
        <rFont val="Calibri"/>
        <charset val="134"/>
      </rPr>
      <t>-</t>
    </r>
    <r>
      <rPr>
        <sz val="10"/>
        <rFont val="Calibri"/>
        <charset val="134"/>
      </rPr>
      <t>15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</si>
  <si>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8016</t>
    </r>
  </si>
  <si>
    <r>
      <rPr>
        <sz val="10"/>
        <rFont val="Calibri"/>
        <charset val="134"/>
      </rPr>
      <t>14</t>
    </r>
    <r>
      <rPr>
        <sz val="7"/>
        <rFont val="Calibri"/>
        <charset val="134"/>
      </rPr>
      <t>-</t>
    </r>
    <r>
      <rPr>
        <sz val="10"/>
        <rFont val="Calibri"/>
        <charset val="134"/>
      </rPr>
      <t>16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</si>
  <si>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7801</t>
    </r>
  </si>
  <si>
    <r>
      <rPr>
        <sz val="10"/>
        <rFont val="Calibri"/>
        <charset val="134"/>
      </rPr>
      <t>15</t>
    </r>
    <r>
      <rPr>
        <sz val="7"/>
        <rFont val="Calibri"/>
        <charset val="134"/>
      </rPr>
      <t>-</t>
    </r>
    <r>
      <rPr>
        <sz val="10"/>
        <rFont val="Calibri"/>
        <charset val="134"/>
      </rPr>
      <t>17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</si>
  <si>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7666</t>
    </r>
  </si>
  <si>
    <r>
      <rPr>
        <sz val="10"/>
        <rFont val="Calibri"/>
        <charset val="134"/>
      </rPr>
      <t>15</t>
    </r>
    <r>
      <rPr>
        <sz val="7"/>
        <rFont val="Calibri"/>
        <charset val="134"/>
      </rPr>
      <t>-</t>
    </r>
    <r>
      <rPr>
        <sz val="10"/>
        <rFont val="Calibri"/>
        <charset val="134"/>
      </rPr>
      <t>19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</si>
  <si>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7665</t>
    </r>
  </si>
  <si>
    <r>
      <rPr>
        <sz val="10"/>
        <rFont val="Calibri"/>
        <charset val="134"/>
      </rPr>
      <t>7686</t>
    </r>
  </si>
  <si>
    <r>
      <rPr>
        <sz val="10"/>
        <rFont val="Calibri"/>
        <charset val="134"/>
      </rPr>
      <t>16</t>
    </r>
    <r>
      <rPr>
        <sz val="7"/>
        <rFont val="Calibri"/>
        <charset val="134"/>
      </rPr>
      <t>-</t>
    </r>
    <r>
      <rPr>
        <sz val="10"/>
        <rFont val="Calibri"/>
        <charset val="134"/>
      </rPr>
      <t>18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</si>
  <si>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8040</t>
    </r>
  </si>
  <si>
    <r>
      <rPr>
        <sz val="10"/>
        <rFont val="Calibri"/>
        <charset val="134"/>
      </rPr>
      <t>7806</t>
    </r>
  </si>
  <si>
    <r>
      <rPr>
        <sz val="10"/>
        <rFont val="Calibri"/>
        <charset val="134"/>
      </rPr>
      <t>7561</t>
    </r>
  </si>
  <si>
    <r>
      <rPr>
        <sz val="10"/>
        <rFont val="Calibri"/>
        <charset val="134"/>
      </rPr>
      <t>16</t>
    </r>
    <r>
      <rPr>
        <sz val="7"/>
        <rFont val="Calibri"/>
        <charset val="134"/>
      </rPr>
      <t>-</t>
    </r>
    <r>
      <rPr>
        <sz val="10"/>
        <rFont val="Calibri"/>
        <charset val="134"/>
      </rPr>
      <t>22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</si>
  <si>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7562</t>
    </r>
  </si>
  <si>
    <r>
      <rPr>
        <sz val="10"/>
        <rFont val="Calibri"/>
        <charset val="134"/>
      </rPr>
      <t>19</t>
    </r>
    <r>
      <rPr>
        <sz val="7"/>
        <rFont val="Calibri"/>
        <charset val="134"/>
      </rPr>
      <t>-</t>
    </r>
    <r>
      <rPr>
        <sz val="10"/>
        <rFont val="Calibri"/>
        <charset val="134"/>
      </rPr>
      <t>23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</si>
  <si>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7519</t>
    </r>
  </si>
  <si>
    <r>
      <rPr>
        <sz val="10"/>
        <rFont val="Calibri"/>
        <charset val="134"/>
      </rPr>
      <t>20</t>
    </r>
    <r>
      <rPr>
        <sz val="7"/>
        <rFont val="Calibri"/>
        <charset val="134"/>
      </rPr>
      <t>-</t>
    </r>
    <r>
      <rPr>
        <sz val="10"/>
        <rFont val="Calibri"/>
        <charset val="134"/>
      </rPr>
      <t>21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</si>
  <si>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7518</t>
    </r>
  </si>
  <si>
    <r>
      <rPr>
        <sz val="10"/>
        <rFont val="Calibri"/>
        <charset val="134"/>
      </rPr>
      <t>7818</t>
    </r>
  </si>
  <si>
    <r>
      <rPr>
        <sz val="10"/>
        <rFont val="Calibri"/>
        <charset val="134"/>
      </rPr>
      <t>23</t>
    </r>
    <r>
      <rPr>
        <sz val="7"/>
        <rFont val="Calibri"/>
        <charset val="134"/>
      </rPr>
      <t>-</t>
    </r>
    <r>
      <rPr>
        <sz val="10"/>
        <rFont val="Calibri"/>
        <charset val="134"/>
      </rPr>
      <t>25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</si>
  <si>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6531</t>
    </r>
  </si>
  <si>
    <r>
      <rPr>
        <sz val="10"/>
        <rFont val="Calibri"/>
        <charset val="134"/>
      </rPr>
      <t>28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</t>
    </r>
    <r>
      <rPr>
        <sz val="7"/>
        <rFont val="Calibri"/>
        <charset val="134"/>
      </rPr>
      <t>-</t>
    </r>
    <r>
      <rPr>
        <sz val="10"/>
        <rFont val="Calibri"/>
        <charset val="134"/>
      </rPr>
      <t>03</t>
    </r>
    <r>
      <rPr>
        <sz val="7"/>
        <rFont val="Calibri"/>
        <charset val="134"/>
      </rPr>
      <t>/</t>
    </r>
    <r>
      <rPr>
        <sz val="10"/>
        <rFont val="Calibri"/>
        <charset val="134"/>
      </rPr>
      <t>03/19</t>
    </r>
  </si>
  <si>
    <r>
      <rPr>
        <sz val="10"/>
        <rFont val="Calibri"/>
        <charset val="134"/>
      </rPr>
      <t>7846</t>
    </r>
  </si>
  <si>
    <r>
      <rPr>
        <sz val="10"/>
        <rFont val="Calibri"/>
        <charset val="134"/>
      </rPr>
      <t>28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</t>
    </r>
    <r>
      <rPr>
        <sz val="7"/>
        <rFont val="Calibri"/>
        <charset val="134"/>
      </rPr>
      <t>-</t>
    </r>
    <r>
      <rPr>
        <sz val="10"/>
        <rFont val="Calibri"/>
        <charset val="134"/>
      </rPr>
      <t>04</t>
    </r>
    <r>
      <rPr>
        <sz val="7"/>
        <rFont val="Calibri"/>
        <charset val="134"/>
      </rPr>
      <t>/</t>
    </r>
    <r>
      <rPr>
        <sz val="10"/>
        <rFont val="Calibri"/>
        <charset val="134"/>
      </rPr>
      <t>03/19</t>
    </r>
  </si>
  <si>
    <r>
      <rPr>
        <sz val="10"/>
        <rFont val="Calibri"/>
        <charset val="134"/>
      </rPr>
      <t>8015</t>
    </r>
  </si>
  <si>
    <r>
      <rPr>
        <sz val="10"/>
        <rFont val="Calibri"/>
        <charset val="134"/>
      </rPr>
      <t>30</t>
    </r>
    <r>
      <rPr>
        <sz val="7"/>
        <rFont val="Calibri"/>
        <charset val="134"/>
      </rPr>
      <t>/</t>
    </r>
    <r>
      <rPr>
        <sz val="10"/>
        <rFont val="Calibri"/>
        <charset val="134"/>
      </rPr>
      <t>03</t>
    </r>
    <r>
      <rPr>
        <sz val="7"/>
        <rFont val="Calibri"/>
        <charset val="134"/>
      </rPr>
      <t>-</t>
    </r>
    <r>
      <rPr>
        <sz val="10"/>
        <rFont val="Calibri"/>
        <charset val="134"/>
      </rPr>
      <t>01</t>
    </r>
    <r>
      <rPr>
        <sz val="7"/>
        <rFont val="Calibri"/>
        <charset val="134"/>
      </rPr>
      <t>/</t>
    </r>
    <r>
      <rPr>
        <sz val="10"/>
        <rFont val="Calibri"/>
        <charset val="134"/>
      </rPr>
      <t>04/19</t>
    </r>
  </si>
  <si>
    <t>取消转预付款</t>
  </si>
  <si>
    <r>
      <rPr>
        <sz val="10"/>
        <rFont val="Calibri"/>
        <charset val="134"/>
      </rPr>
      <t>8034</t>
    </r>
  </si>
  <si>
    <t>total</t>
  </si>
  <si>
    <t>P190322172513489</t>
  </si>
  <si>
    <t>包房款</t>
  </si>
  <si>
    <t>超售</t>
  </si>
  <si>
    <t>第二次包房款</t>
  </si>
  <si>
    <t>余额</t>
  </si>
  <si>
    <t>HK CIT</t>
  </si>
  <si>
    <t>Booking Deposit of Janyuary 19 (Deduct)</t>
  </si>
  <si>
    <t>8140</t>
  </si>
  <si>
    <t>22-25/01/19</t>
  </si>
  <si>
    <t>8131</t>
  </si>
  <si>
    <t>22-23/01/19</t>
  </si>
  <si>
    <t>8145</t>
  </si>
  <si>
    <t>22-14/01/19</t>
  </si>
  <si>
    <t>8163</t>
  </si>
  <si>
    <t>24-25/01/19</t>
  </si>
  <si>
    <t>8185</t>
  </si>
  <si>
    <t>25-29/01/19</t>
  </si>
  <si>
    <t>8189</t>
  </si>
  <si>
    <t>26-30/01/19</t>
  </si>
  <si>
    <t>8219</t>
  </si>
  <si>
    <t>26-27/01/19</t>
  </si>
  <si>
    <t>Booking Deposit of February 19 (Deduct)</t>
  </si>
  <si>
    <t>8291</t>
  </si>
  <si>
    <t>01-03/02/19</t>
  </si>
  <si>
    <t>8149</t>
  </si>
  <si>
    <t>03-05/02/19</t>
  </si>
  <si>
    <t>8147</t>
  </si>
  <si>
    <t>03-04/02/19</t>
  </si>
  <si>
    <t>Booking Non Deposit of Febury 19</t>
  </si>
  <si>
    <t>8592</t>
  </si>
  <si>
    <t>18-20/2/19</t>
  </si>
  <si>
    <t>8484</t>
  </si>
  <si>
    <t>19-23/02/19</t>
  </si>
  <si>
    <t>8533</t>
  </si>
  <si>
    <t>22-25/02/19</t>
  </si>
  <si>
    <t>8559</t>
  </si>
  <si>
    <t>18-21/02/19</t>
  </si>
  <si>
    <t>8563</t>
  </si>
  <si>
    <t>25-28/02/19</t>
  </si>
  <si>
    <t>8583</t>
  </si>
  <si>
    <t>19-22/02/19</t>
  </si>
  <si>
    <t>8425</t>
  </si>
  <si>
    <t>25-27/02/19</t>
  </si>
  <si>
    <t>8486</t>
  </si>
  <si>
    <t>8602</t>
  </si>
  <si>
    <t>22-24/02/19</t>
  </si>
  <si>
    <t>8614</t>
  </si>
  <si>
    <t>24-26/02/19</t>
  </si>
  <si>
    <t>8222</t>
  </si>
  <si>
    <t>8188</t>
  </si>
  <si>
    <t>21-24/02/19</t>
  </si>
  <si>
    <t>8356</t>
  </si>
  <si>
    <t>21-26/02/19</t>
  </si>
  <si>
    <t>8618</t>
  </si>
  <si>
    <t>22-23/02/19</t>
  </si>
  <si>
    <t>8729</t>
  </si>
  <si>
    <t>26/02/19-01/03/19</t>
  </si>
  <si>
    <t>8146</t>
  </si>
  <si>
    <t>06/07/02/2019</t>
  </si>
  <si>
    <t>8358</t>
  </si>
  <si>
    <t>07-08/02/2019</t>
  </si>
  <si>
    <t>8359</t>
  </si>
  <si>
    <t>8187</t>
  </si>
  <si>
    <t>08-11/02/2019</t>
  </si>
  <si>
    <t>8355</t>
  </si>
  <si>
    <t>10-12/02/2019</t>
  </si>
  <si>
    <t>8357</t>
  </si>
  <si>
    <t>8201</t>
  </si>
  <si>
    <t>13-14/02/2019</t>
  </si>
  <si>
    <t>12-14/02/2019</t>
  </si>
  <si>
    <t>14-17/02/2019</t>
  </si>
  <si>
    <t>8190</t>
  </si>
  <si>
    <t>15-18/02/2019</t>
  </si>
  <si>
    <t>8292</t>
  </si>
  <si>
    <t>17-18/02/2019</t>
  </si>
  <si>
    <t>8479</t>
  </si>
  <si>
    <t>18-19/02/2019</t>
  </si>
  <si>
    <t>8317</t>
  </si>
  <si>
    <t>6-10/02/2019</t>
  </si>
  <si>
    <t>8170</t>
  </si>
  <si>
    <t>09-10/2/2019</t>
  </si>
  <si>
    <t>8239</t>
  </si>
  <si>
    <t>09-10/02/2019</t>
  </si>
  <si>
    <t>8313</t>
  </si>
  <si>
    <t>7826</t>
  </si>
  <si>
    <t>16-18/2/2019</t>
  </si>
  <si>
    <t>8136</t>
  </si>
  <si>
    <t>18-20/2/2019</t>
  </si>
  <si>
    <r>
      <rPr>
        <sz val="10"/>
        <rFont val="Calibri"/>
        <charset val="134"/>
      </rPr>
      <t>8058</t>
    </r>
  </si>
  <si>
    <r>
      <rPr>
        <sz val="10"/>
        <rFont val="Calibri"/>
        <charset val="134"/>
      </rPr>
      <t>17</t>
    </r>
    <r>
      <rPr>
        <sz val="7"/>
        <rFont val="Calibri"/>
        <charset val="134"/>
      </rPr>
      <t>-</t>
    </r>
    <r>
      <rPr>
        <sz val="10"/>
        <rFont val="Calibri"/>
        <charset val="134"/>
      </rPr>
      <t>18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</si>
  <si>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t>P190313112033489</t>
  </si>
  <si>
    <t>上期剩余包房</t>
  </si>
  <si>
    <t>outstanding</t>
  </si>
  <si>
    <t>C/IN</t>
  </si>
  <si>
    <t xml:space="preserve"> C/OUT</t>
  </si>
  <si>
    <t>1456868</t>
  </si>
  <si>
    <t>8885</t>
  </si>
  <si>
    <t>1453668</t>
  </si>
  <si>
    <t>1454648</t>
  </si>
  <si>
    <t>8819</t>
  </si>
  <si>
    <t>1453085</t>
  </si>
  <si>
    <t>8779</t>
  </si>
  <si>
    <t>1442280</t>
  </si>
  <si>
    <t>8512</t>
  </si>
  <si>
    <t>1455753</t>
  </si>
  <si>
    <t>8931</t>
  </si>
  <si>
    <t>1416440</t>
  </si>
  <si>
    <t>8889</t>
  </si>
  <si>
    <t>1453933</t>
  </si>
  <si>
    <t>8830</t>
  </si>
  <si>
    <t>1442008</t>
  </si>
  <si>
    <t>8354</t>
  </si>
  <si>
    <t>No.</t>
  </si>
  <si>
    <t>Check-out Date</t>
  </si>
  <si>
    <t>CIT Ref. Number</t>
  </si>
  <si>
    <t>Chala No.6 Confirm No.</t>
  </si>
  <si>
    <t>Period of Stay</t>
  </si>
  <si>
    <t>Room Night</t>
  </si>
  <si>
    <t>No. of Room</t>
  </si>
  <si>
    <t>Price / Night</t>
  </si>
  <si>
    <t>Total Rev.</t>
  </si>
  <si>
    <t>Deposit</t>
  </si>
  <si>
    <t>07-08/07/19</t>
  </si>
  <si>
    <t>07-10/07/19</t>
  </si>
  <si>
    <t>10-12/07/19</t>
  </si>
  <si>
    <t>12-13/07/19</t>
  </si>
  <si>
    <t>11-13/07/19</t>
  </si>
  <si>
    <t>11-14/07/19</t>
  </si>
  <si>
    <t>10-14/07/19</t>
  </si>
  <si>
    <t>13-15/07/19</t>
  </si>
  <si>
    <t>14-15/07/19</t>
  </si>
  <si>
    <t>14-16/07/19</t>
  </si>
  <si>
    <t>15-18/07/19</t>
  </si>
  <si>
    <t>16-18/07/19</t>
  </si>
  <si>
    <t>15-19/07/19</t>
  </si>
  <si>
    <t>17-19/07/19</t>
  </si>
  <si>
    <t>14-19/07/19</t>
  </si>
  <si>
    <t>16-19/07/19</t>
  </si>
  <si>
    <t>18-20/07/19</t>
  </si>
  <si>
    <t>16-21/07/19</t>
  </si>
  <si>
    <t>20-21/07/19</t>
  </si>
  <si>
    <t>19-22/07/19</t>
  </si>
  <si>
    <t>18-22/07/19</t>
  </si>
  <si>
    <t>17-22/07/19</t>
  </si>
  <si>
    <t>20-23/07/19</t>
  </si>
  <si>
    <t>22-23/07/19</t>
  </si>
  <si>
    <t>21-23/07/19</t>
  </si>
  <si>
    <t>21-24/07/19</t>
  </si>
  <si>
    <t>23-24/07/19</t>
  </si>
  <si>
    <t>23-25/07/19</t>
  </si>
  <si>
    <t>21-25/07/19</t>
  </si>
  <si>
    <t>22-26/07/19</t>
  </si>
  <si>
    <t>24-26/07/19</t>
  </si>
  <si>
    <t>26-27/08/19</t>
  </si>
  <si>
    <t>23-27/07/19</t>
  </si>
  <si>
    <t>26-27/07/19</t>
  </si>
  <si>
    <t>24-28/07/19</t>
  </si>
  <si>
    <t>26-28/07/19</t>
  </si>
  <si>
    <t>28-29/07/19</t>
  </si>
  <si>
    <t>27-29/07/19</t>
  </si>
  <si>
    <t>26-29/07/19</t>
  </si>
  <si>
    <t>27-30/07/19</t>
  </si>
  <si>
    <t>29-30/07/19</t>
  </si>
  <si>
    <t>28-30/07/19</t>
  </si>
  <si>
    <t>29-31/07/19</t>
  </si>
  <si>
    <t>28-31/07/19</t>
  </si>
  <si>
    <t>31/07-01/08/19</t>
  </si>
  <si>
    <t>28/07-01/08/19</t>
  </si>
  <si>
    <t>29/07-01/08/19</t>
  </si>
  <si>
    <t>31/07-02/08/19</t>
  </si>
  <si>
    <t>28/07-02/08/19</t>
  </si>
  <si>
    <t>31/07-03/08/19</t>
  </si>
  <si>
    <t>02-04/08/19</t>
  </si>
  <si>
    <t>Grand Total Balance</t>
  </si>
  <si>
    <t>P190809150701489</t>
  </si>
  <si>
    <t>Total Room Night</t>
  </si>
  <si>
    <t>01-04/08/19</t>
  </si>
  <si>
    <t>31/07-04/08/19</t>
  </si>
  <si>
    <t>03-05/08/19</t>
  </si>
  <si>
    <t>30/07-05/08/19</t>
  </si>
  <si>
    <t>03-05/08/20</t>
  </si>
  <si>
    <t>01-05/08/19</t>
  </si>
  <si>
    <t>02-05/08/19</t>
  </si>
  <si>
    <t>29/07-05/08/19</t>
  </si>
  <si>
    <t>05-06/08/19</t>
  </si>
  <si>
    <t>03-07/08/19</t>
  </si>
  <si>
    <t>05-07/08/19</t>
  </si>
  <si>
    <t>31/07-07/08/19</t>
  </si>
  <si>
    <t>02-07/08/19</t>
  </si>
  <si>
    <t>05-08/08/19</t>
  </si>
  <si>
    <t>06-09/08/19</t>
  </si>
  <si>
    <t>05-09/08/19</t>
  </si>
  <si>
    <t>07-09/08/19</t>
  </si>
  <si>
    <t>04-09/08/19</t>
  </si>
  <si>
    <t>08-09/08/19</t>
  </si>
  <si>
    <t>06-10/08/19</t>
  </si>
  <si>
    <t>08-10/08/19</t>
  </si>
  <si>
    <t>09-10/08/19</t>
  </si>
  <si>
    <t>07-10/08/19</t>
  </si>
  <si>
    <t>08-11/08/19</t>
  </si>
  <si>
    <t>10-11/08/19</t>
  </si>
  <si>
    <t>08-12/08/19</t>
  </si>
  <si>
    <t>10-12/08/19</t>
  </si>
  <si>
    <t>09-12/08/19</t>
  </si>
  <si>
    <t>09-13/08/19</t>
  </si>
  <si>
    <t>10-13/08/19</t>
  </si>
  <si>
    <t>12-13/08/19</t>
  </si>
  <si>
    <t>13-14/08/19</t>
  </si>
  <si>
    <t>12-14/08/19</t>
  </si>
  <si>
    <t>11-14/08/19</t>
  </si>
  <si>
    <t>13-15/08/19</t>
  </si>
  <si>
    <t>13-16/08/19</t>
  </si>
  <si>
    <t>15-16/08/19</t>
  </si>
  <si>
    <t>11-16/08/19</t>
  </si>
  <si>
    <t>14-16/08/19</t>
  </si>
  <si>
    <t>P190820163908489</t>
  </si>
  <si>
    <r>
      <rPr>
        <sz val="9"/>
        <rFont val="Tahoma"/>
        <charset val="134"/>
      </rPr>
      <t>No.</t>
    </r>
  </si>
  <si>
    <r>
      <rPr>
        <sz val="9"/>
        <rFont val="Tahoma"/>
        <charset val="134"/>
      </rPr>
      <t>Period of Stay</t>
    </r>
  </si>
  <si>
    <r>
      <rPr>
        <sz val="9"/>
        <rFont val="Tahoma"/>
        <charset val="134"/>
      </rPr>
      <t>Room Night</t>
    </r>
  </si>
  <si>
    <r>
      <rPr>
        <sz val="9"/>
        <rFont val="Tahoma"/>
        <charset val="134"/>
      </rPr>
      <t>No. of Room</t>
    </r>
  </si>
  <si>
    <r>
      <rPr>
        <sz val="9"/>
        <rFont val="Tahoma"/>
        <charset val="134"/>
      </rPr>
      <t>Total RM NG</t>
    </r>
  </si>
  <si>
    <r>
      <rPr>
        <sz val="9"/>
        <rFont val="Tahoma"/>
        <charset val="134"/>
      </rPr>
      <t>Price / Night</t>
    </r>
  </si>
  <si>
    <r>
      <rPr>
        <sz val="9"/>
        <rFont val="Tahoma"/>
        <charset val="134"/>
      </rPr>
      <t>Total Rev.</t>
    </r>
  </si>
  <si>
    <r>
      <rPr>
        <sz val="9"/>
        <rFont val="Tahoma"/>
        <charset val="134"/>
      </rPr>
      <t>Check-out Date</t>
    </r>
  </si>
  <si>
    <r>
      <rPr>
        <sz val="9"/>
        <rFont val="Tahoma"/>
        <charset val="134"/>
      </rPr>
      <t>CIT Ref. Number</t>
    </r>
  </si>
  <si>
    <r>
      <rPr>
        <sz val="9"/>
        <rFont val="Tahoma"/>
        <charset val="134"/>
      </rPr>
      <t>Chala No.6 Confirm No.</t>
    </r>
  </si>
  <si>
    <r>
      <rPr>
        <sz val="15"/>
        <rFont val="Tahoma"/>
        <charset val="134"/>
      </rPr>
      <t>Remark</t>
    </r>
  </si>
  <si>
    <r>
      <rPr>
        <sz val="10"/>
        <rFont val="Tahoma"/>
        <charset val="134"/>
      </rPr>
      <t>i</t>
    </r>
  </si>
  <si>
    <r>
      <rPr>
        <sz val="10"/>
        <rFont val="Tahoma"/>
        <charset val="134"/>
      </rPr>
      <t>13-17/08/19</t>
    </r>
  </si>
  <si>
    <r>
      <rPr>
        <sz val="10"/>
        <rFont val="Tahoma"/>
        <charset val="134"/>
      </rPr>
      <t>4</t>
    </r>
  </si>
  <si>
    <r>
      <rPr>
        <sz val="10"/>
        <rFont val="Tahoma"/>
        <charset val="134"/>
      </rPr>
      <t>1</t>
    </r>
  </si>
  <si>
    <r>
      <rPr>
        <sz val="10"/>
        <rFont val="Tahoma"/>
        <charset val="134"/>
      </rPr>
      <t>5,300.00</t>
    </r>
  </si>
  <si>
    <r>
      <rPr>
        <sz val="10"/>
        <rFont val="Tahoma"/>
        <charset val="134"/>
      </rPr>
      <t>17/08/2019</t>
    </r>
  </si>
  <si>
    <r>
      <rPr>
        <sz val="10"/>
        <rFont val="Tahoma"/>
        <charset val="134"/>
      </rPr>
      <t>11635</t>
    </r>
  </si>
  <si>
    <r>
      <rPr>
        <sz val="10"/>
        <rFont val="Tahoma"/>
        <charset val="134"/>
      </rPr>
      <t>2</t>
    </r>
  </si>
  <si>
    <r>
      <rPr>
        <sz val="10"/>
        <rFont val="Tahoma"/>
        <charset val="134"/>
      </rPr>
      <t>14-18/08/19</t>
    </r>
  </si>
  <si>
    <r>
      <rPr>
        <sz val="10"/>
        <rFont val="Tahoma"/>
        <charset val="134"/>
      </rPr>
      <t>8</t>
    </r>
  </si>
  <si>
    <r>
      <rPr>
        <sz val="10"/>
        <rFont val="Tahoma"/>
        <charset val="134"/>
      </rPr>
      <t>3,700.00</t>
    </r>
  </si>
  <si>
    <r>
      <rPr>
        <sz val="10"/>
        <rFont val="Tahoma"/>
        <charset val="134"/>
      </rPr>
      <t>18/08/2019</t>
    </r>
  </si>
  <si>
    <r>
      <rPr>
        <sz val="10"/>
        <rFont val="Tahoma"/>
        <charset val="134"/>
      </rPr>
      <t>11223</t>
    </r>
  </si>
  <si>
    <r>
      <rPr>
        <sz val="10"/>
        <rFont val="Tahoma"/>
        <charset val="134"/>
      </rPr>
      <t>3</t>
    </r>
  </si>
  <si>
    <r>
      <rPr>
        <sz val="10"/>
        <rFont val="Tahoma"/>
        <charset val="134"/>
      </rPr>
      <t>15-19/08/19</t>
    </r>
  </si>
  <si>
    <r>
      <rPr>
        <sz val="10"/>
        <rFont val="Tahoma"/>
        <charset val="134"/>
      </rPr>
      <t>19/08/2019</t>
    </r>
  </si>
  <si>
    <r>
      <rPr>
        <sz val="10"/>
        <rFont val="Tahoma"/>
        <charset val="134"/>
      </rPr>
      <t>11134</t>
    </r>
  </si>
  <si>
    <r>
      <rPr>
        <sz val="10"/>
        <rFont val="Tahoma"/>
        <charset val="134"/>
      </rPr>
      <t>11093</t>
    </r>
  </si>
  <si>
    <r>
      <rPr>
        <sz val="10"/>
        <rFont val="Tahoma"/>
        <charset val="134"/>
      </rPr>
      <t>5</t>
    </r>
  </si>
  <si>
    <r>
      <rPr>
        <sz val="10"/>
        <rFont val="Tahoma"/>
        <charset val="134"/>
      </rPr>
      <t>11135</t>
    </r>
  </si>
  <si>
    <r>
      <rPr>
        <sz val="10"/>
        <rFont val="Tahoma"/>
        <charset val="134"/>
      </rPr>
      <t>6</t>
    </r>
  </si>
  <si>
    <r>
      <rPr>
        <sz val="10"/>
        <rFont val="Tahoma"/>
        <charset val="134"/>
      </rPr>
      <t>3,500.00</t>
    </r>
  </si>
  <si>
    <r>
      <rPr>
        <sz val="10"/>
        <rFont val="Tahoma"/>
        <charset val="134"/>
      </rPr>
      <t>11898</t>
    </r>
  </si>
  <si>
    <r>
      <rPr>
        <sz val="10"/>
        <rFont val="Tahoma"/>
        <charset val="134"/>
      </rPr>
      <t>7</t>
    </r>
  </si>
  <si>
    <r>
      <rPr>
        <sz val="10"/>
        <rFont val="Tahoma"/>
        <charset val="134"/>
      </rPr>
      <t>15-18/08/19</t>
    </r>
  </si>
  <si>
    <r>
      <rPr>
        <sz val="10"/>
        <rFont val="Tahoma"/>
        <charset val="134"/>
      </rPr>
      <t>3,800.00</t>
    </r>
  </si>
  <si>
    <r>
      <rPr>
        <sz val="10"/>
        <rFont val="Tahoma"/>
        <charset val="134"/>
      </rPr>
      <t>12067</t>
    </r>
  </si>
  <si>
    <r>
      <rPr>
        <sz val="10"/>
        <rFont val="Tahoma"/>
        <charset val="134"/>
      </rPr>
      <t>11725</t>
    </r>
  </si>
  <si>
    <r>
      <rPr>
        <sz val="10"/>
        <rFont val="Tahoma"/>
        <charset val="134"/>
      </rPr>
      <t>9</t>
    </r>
  </si>
  <si>
    <r>
      <rPr>
        <sz val="10"/>
        <rFont val="Tahoma"/>
        <charset val="134"/>
      </rPr>
      <t>11355</t>
    </r>
  </si>
  <si>
    <r>
      <rPr>
        <sz val="10"/>
        <rFont val="Tahoma"/>
        <charset val="134"/>
      </rPr>
      <t>10</t>
    </r>
  </si>
  <si>
    <r>
      <rPr>
        <sz val="10"/>
        <rFont val="Tahoma"/>
        <charset val="134"/>
      </rPr>
      <t>15-17/08/19</t>
    </r>
  </si>
  <si>
    <r>
      <rPr>
        <sz val="10"/>
        <rFont val="Tahoma"/>
        <charset val="134"/>
      </rPr>
      <t>5,350.00</t>
    </r>
  </si>
  <si>
    <r>
      <rPr>
        <sz val="10"/>
        <rFont val="Tahoma"/>
        <charset val="134"/>
      </rPr>
      <t>11739</t>
    </r>
  </si>
  <si>
    <r>
      <rPr>
        <sz val="10"/>
        <rFont val="Tahoma"/>
        <charset val="134"/>
      </rPr>
      <t>11</t>
    </r>
  </si>
  <si>
    <r>
      <rPr>
        <sz val="10"/>
        <rFont val="Tahoma"/>
        <charset val="134"/>
      </rPr>
      <t>5,500.00</t>
    </r>
  </si>
  <si>
    <r>
      <rPr>
        <sz val="10"/>
        <rFont val="Tahoma"/>
        <charset val="134"/>
      </rPr>
      <t>11738</t>
    </r>
  </si>
  <si>
    <r>
      <rPr>
        <sz val="10"/>
        <rFont val="Tahoma"/>
        <charset val="134"/>
      </rPr>
      <t>12</t>
    </r>
  </si>
  <si>
    <r>
      <rPr>
        <sz val="10"/>
        <rFont val="Tahoma"/>
        <charset val="134"/>
      </rPr>
      <t>8,500.00</t>
    </r>
  </si>
  <si>
    <r>
      <rPr>
        <sz val="10"/>
        <rFont val="Tahoma"/>
        <charset val="134"/>
      </rPr>
      <t>12548</t>
    </r>
  </si>
  <si>
    <r>
      <rPr>
        <sz val="10"/>
        <rFont val="Tahoma"/>
        <charset val="134"/>
      </rPr>
      <t>13</t>
    </r>
  </si>
  <si>
    <r>
      <rPr>
        <sz val="10"/>
        <rFont val="Tahoma"/>
        <charset val="134"/>
      </rPr>
      <t>16-17/08/19</t>
    </r>
  </si>
  <si>
    <r>
      <rPr>
        <sz val="10"/>
        <rFont val="Tahoma"/>
        <charset val="134"/>
      </rPr>
      <t>11670</t>
    </r>
  </si>
  <si>
    <r>
      <rPr>
        <sz val="10"/>
        <rFont val="Tahoma"/>
        <charset val="134"/>
      </rPr>
      <t>CXL Charge 1 Night</t>
    </r>
  </si>
  <si>
    <r>
      <rPr>
        <sz val="10"/>
        <rFont val="Tahoma"/>
        <charset val="134"/>
      </rPr>
      <t>14</t>
    </r>
  </si>
  <si>
    <r>
      <rPr>
        <sz val="10"/>
        <rFont val="Tahoma"/>
        <charset val="134"/>
      </rPr>
      <t>3,850.00</t>
    </r>
  </si>
  <si>
    <r>
      <rPr>
        <sz val="10"/>
        <rFont val="Tahoma"/>
        <charset val="134"/>
      </rPr>
      <t>12268</t>
    </r>
  </si>
  <si>
    <r>
      <rPr>
        <sz val="10"/>
        <rFont val="Tahoma"/>
        <charset val="134"/>
      </rPr>
      <t>15</t>
    </r>
  </si>
  <si>
    <r>
      <rPr>
        <sz val="10"/>
        <rFont val="Tahoma"/>
        <charset val="134"/>
      </rPr>
      <t>4,100.00</t>
    </r>
  </si>
  <si>
    <r>
      <rPr>
        <sz val="10"/>
        <rFont val="Tahoma"/>
        <charset val="134"/>
      </rPr>
      <t>12295</t>
    </r>
  </si>
  <si>
    <r>
      <rPr>
        <sz val="10"/>
        <rFont val="Tahoma"/>
        <charset val="134"/>
      </rPr>
      <t>16</t>
    </r>
  </si>
  <si>
    <r>
      <rPr>
        <sz val="10"/>
        <rFont val="Tahoma"/>
        <charset val="134"/>
      </rPr>
      <t>12577</t>
    </r>
  </si>
  <si>
    <r>
      <rPr>
        <sz val="10"/>
        <rFont val="Tahoma"/>
        <charset val="134"/>
      </rPr>
      <t>17</t>
    </r>
  </si>
  <si>
    <r>
      <rPr>
        <sz val="10"/>
        <rFont val="Tahoma"/>
        <charset val="134"/>
      </rPr>
      <t>16-18/08/19</t>
    </r>
  </si>
  <si>
    <r>
      <rPr>
        <sz val="10"/>
        <rFont val="Tahoma"/>
        <charset val="134"/>
      </rPr>
      <t>11991</t>
    </r>
  </si>
  <si>
    <r>
      <rPr>
        <sz val="10"/>
        <rFont val="Tahoma"/>
        <charset val="134"/>
      </rPr>
      <t>18</t>
    </r>
  </si>
  <si>
    <r>
      <rPr>
        <sz val="10"/>
        <rFont val="Tahoma"/>
        <charset val="134"/>
      </rPr>
      <t>11961</t>
    </r>
  </si>
  <si>
    <r>
      <rPr>
        <sz val="10"/>
        <rFont val="Tahoma"/>
        <charset val="134"/>
      </rPr>
      <t>19</t>
    </r>
  </si>
  <si>
    <r>
      <rPr>
        <sz val="10"/>
        <rFont val="Tahoma"/>
        <charset val="134"/>
      </rPr>
      <t>16-20/08/19</t>
    </r>
  </si>
  <si>
    <r>
      <rPr>
        <sz val="10"/>
        <rFont val="Tahoma"/>
        <charset val="134"/>
      </rPr>
      <t>20/08/2019</t>
    </r>
  </si>
  <si>
    <r>
      <rPr>
        <sz val="10"/>
        <rFont val="Tahoma"/>
        <charset val="134"/>
      </rPr>
      <t>10921</t>
    </r>
  </si>
  <si>
    <r>
      <rPr>
        <sz val="10"/>
        <rFont val="Tahoma"/>
        <charset val="134"/>
      </rPr>
      <t>20</t>
    </r>
  </si>
  <si>
    <r>
      <rPr>
        <sz val="10"/>
        <rFont val="Tahoma"/>
        <charset val="134"/>
      </rPr>
      <t>11641</t>
    </r>
  </si>
  <si>
    <r>
      <rPr>
        <sz val="10"/>
        <rFont val="Tahoma"/>
        <charset val="134"/>
      </rPr>
      <t>21</t>
    </r>
  </si>
  <si>
    <r>
      <rPr>
        <sz val="10"/>
        <rFont val="Tahoma"/>
        <charset val="134"/>
      </rPr>
      <t>11669</t>
    </r>
  </si>
  <si>
    <r>
      <rPr>
        <sz val="10"/>
        <rFont val="Tahoma"/>
        <charset val="134"/>
      </rPr>
      <t>22</t>
    </r>
  </si>
  <si>
    <r>
      <rPr>
        <sz val="10"/>
        <rFont val="Tahoma"/>
        <charset val="134"/>
      </rPr>
      <t>17-18/08/19</t>
    </r>
  </si>
  <si>
    <r>
      <rPr>
        <sz val="10"/>
        <rFont val="Tahoma"/>
        <charset val="134"/>
      </rPr>
      <t>4,000.00</t>
    </r>
  </si>
  <si>
    <r>
      <rPr>
        <sz val="10"/>
        <rFont val="Tahoma"/>
        <charset val="134"/>
      </rPr>
      <t>23</t>
    </r>
  </si>
  <si>
    <r>
      <rPr>
        <sz val="10"/>
        <rFont val="Tahoma"/>
        <charset val="134"/>
      </rPr>
      <t>24</t>
    </r>
  </si>
  <si>
    <r>
      <rPr>
        <sz val="10"/>
        <rFont val="Tahoma"/>
        <charset val="134"/>
      </rPr>
      <t>17-18/08/20</t>
    </r>
  </si>
  <si>
    <r>
      <rPr>
        <sz val="10"/>
        <rFont val="Tahoma"/>
        <charset val="134"/>
      </rPr>
      <t>11764</t>
    </r>
  </si>
  <si>
    <r>
      <rPr>
        <sz val="10"/>
        <rFont val="Tahoma"/>
        <charset val="134"/>
      </rPr>
      <t>25</t>
    </r>
  </si>
  <si>
    <r>
      <rPr>
        <sz val="10"/>
        <rFont val="Tahoma"/>
        <charset val="134"/>
      </rPr>
      <t>17-18/08/21</t>
    </r>
  </si>
  <si>
    <r>
      <rPr>
        <sz val="10"/>
        <rFont val="Tahoma"/>
        <charset val="134"/>
      </rPr>
      <t>11762</t>
    </r>
  </si>
  <si>
    <r>
      <rPr>
        <sz val="10"/>
        <rFont val="Tahoma"/>
        <charset val="134"/>
      </rPr>
      <t>26</t>
    </r>
  </si>
  <si>
    <r>
      <rPr>
        <sz val="10"/>
        <rFont val="Tahoma"/>
        <charset val="134"/>
      </rPr>
      <t>17-19/08/19</t>
    </r>
  </si>
  <si>
    <r>
      <rPr>
        <sz val="10"/>
        <rFont val="Tahoma"/>
        <charset val="134"/>
      </rPr>
      <t>11516</t>
    </r>
  </si>
  <si>
    <r>
      <rPr>
        <sz val="10"/>
        <rFont val="Tahoma"/>
        <charset val="134"/>
      </rPr>
      <t>27</t>
    </r>
  </si>
  <si>
    <r>
      <rPr>
        <sz val="10"/>
        <rFont val="Tahoma"/>
        <charset val="134"/>
      </rPr>
      <t>11636</t>
    </r>
  </si>
  <si>
    <r>
      <rPr>
        <sz val="10"/>
        <rFont val="Tahoma"/>
        <charset val="134"/>
      </rPr>
      <t>28</t>
    </r>
  </si>
  <si>
    <r>
      <rPr>
        <sz val="10"/>
        <rFont val="Tahoma"/>
        <charset val="134"/>
      </rPr>
      <t>12551</t>
    </r>
  </si>
  <si>
    <r>
      <rPr>
        <sz val="10"/>
        <rFont val="Tahoma"/>
        <charset val="134"/>
      </rPr>
      <t>29</t>
    </r>
  </si>
  <si>
    <r>
      <rPr>
        <sz val="10"/>
        <rFont val="Tahoma"/>
        <charset val="134"/>
      </rPr>
      <t>18-19/08/19</t>
    </r>
  </si>
  <si>
    <r>
      <rPr>
        <sz val="10"/>
        <rFont val="Tahoma"/>
        <charset val="134"/>
      </rPr>
      <t>30</t>
    </r>
  </si>
  <si>
    <r>
      <rPr>
        <sz val="10"/>
        <rFont val="Tahoma"/>
        <charset val="134"/>
      </rPr>
      <t>31</t>
    </r>
  </si>
  <si>
    <r>
      <rPr>
        <sz val="10"/>
        <rFont val="Tahoma"/>
        <charset val="134"/>
      </rPr>
      <t>12543</t>
    </r>
  </si>
  <si>
    <r>
      <rPr>
        <sz val="10"/>
        <rFont val="Tahoma"/>
        <charset val="134"/>
      </rPr>
      <t>32</t>
    </r>
  </si>
  <si>
    <r>
      <rPr>
        <sz val="10"/>
        <rFont val="Tahoma"/>
        <charset val="134"/>
      </rPr>
      <t>33</t>
    </r>
  </si>
  <si>
    <r>
      <rPr>
        <sz val="10"/>
        <rFont val="Tahoma"/>
        <charset val="134"/>
      </rPr>
      <t>18-20/08/19</t>
    </r>
  </si>
  <si>
    <r>
      <rPr>
        <sz val="10"/>
        <rFont val="Tahoma"/>
        <charset val="134"/>
      </rPr>
      <t>3,400.00</t>
    </r>
  </si>
  <si>
    <r>
      <rPr>
        <sz val="10"/>
        <rFont val="Tahoma"/>
        <charset val="134"/>
      </rPr>
      <t>11400</t>
    </r>
  </si>
  <si>
    <r>
      <rPr>
        <sz val="10"/>
        <rFont val="Tahoma"/>
        <charset val="134"/>
      </rPr>
      <t>34</t>
    </r>
  </si>
  <si>
    <r>
      <rPr>
        <sz val="10"/>
        <rFont val="Tahoma"/>
        <charset val="134"/>
      </rPr>
      <t>11782</t>
    </r>
  </si>
  <si>
    <r>
      <rPr>
        <sz val="10"/>
        <rFont val="Tahoma"/>
        <charset val="134"/>
      </rPr>
      <t>35</t>
    </r>
  </si>
  <si>
    <r>
      <rPr>
        <sz val="10"/>
        <rFont val="Tahoma"/>
        <charset val="134"/>
      </rPr>
      <t>18-22/08/19</t>
    </r>
  </si>
  <si>
    <r>
      <rPr>
        <sz val="10"/>
        <rFont val="Tahoma"/>
        <charset val="134"/>
      </rPr>
      <t>22/08/2019</t>
    </r>
  </si>
  <si>
    <r>
      <rPr>
        <sz val="10"/>
        <rFont val="Tahoma"/>
        <charset val="134"/>
      </rPr>
      <t>11781</t>
    </r>
  </si>
  <si>
    <r>
      <rPr>
        <sz val="10"/>
        <rFont val="Tahoma"/>
        <charset val="134"/>
      </rPr>
      <t>36</t>
    </r>
  </si>
  <si>
    <r>
      <rPr>
        <sz val="10"/>
        <rFont val="Tahoma"/>
        <charset val="134"/>
      </rPr>
      <t>19-20/08/19</t>
    </r>
  </si>
  <si>
    <r>
      <rPr>
        <sz val="10"/>
        <rFont val="Tahoma"/>
        <charset val="134"/>
      </rPr>
      <t>12173</t>
    </r>
  </si>
  <si>
    <r>
      <rPr>
        <sz val="10"/>
        <rFont val="Tahoma"/>
        <charset val="134"/>
      </rPr>
      <t>37</t>
    </r>
  </si>
  <si>
    <r>
      <rPr>
        <sz val="10"/>
        <rFont val="Tahoma"/>
        <charset val="134"/>
      </rPr>
      <t>19-21/08/19</t>
    </r>
  </si>
  <si>
    <r>
      <rPr>
        <sz val="10"/>
        <rFont val="Tahoma"/>
        <charset val="134"/>
      </rPr>
      <t>21/08/2019</t>
    </r>
  </si>
  <si>
    <r>
      <rPr>
        <sz val="10"/>
        <rFont val="Tahoma"/>
        <charset val="134"/>
      </rPr>
      <t>12516</t>
    </r>
  </si>
  <si>
    <r>
      <rPr>
        <sz val="10"/>
        <rFont val="Tahoma"/>
        <charset val="134"/>
      </rPr>
      <t>38</t>
    </r>
  </si>
  <si>
    <r>
      <rPr>
        <sz val="10"/>
        <rFont val="Tahoma"/>
        <charset val="134"/>
      </rPr>
      <t>12578</t>
    </r>
  </si>
  <si>
    <r>
      <rPr>
        <sz val="10"/>
        <rFont val="Tahoma"/>
        <charset val="134"/>
      </rPr>
      <t>39</t>
    </r>
  </si>
  <si>
    <r>
      <rPr>
        <sz val="10"/>
        <rFont val="Tahoma"/>
        <charset val="134"/>
      </rPr>
      <t>12472</t>
    </r>
  </si>
  <si>
    <r>
      <rPr>
        <sz val="10"/>
        <rFont val="Tahoma"/>
        <charset val="134"/>
      </rPr>
      <t>40</t>
    </r>
  </si>
  <si>
    <r>
      <rPr>
        <sz val="10"/>
        <rFont val="Tahoma"/>
        <charset val="134"/>
      </rPr>
      <t>20-22/08/19</t>
    </r>
  </si>
  <si>
    <r>
      <rPr>
        <sz val="10"/>
        <rFont val="Tahoma"/>
        <charset val="134"/>
      </rPr>
      <t>12121</t>
    </r>
  </si>
  <si>
    <r>
      <rPr>
        <sz val="10"/>
        <rFont val="Tahoma"/>
        <charset val="134"/>
      </rPr>
      <t>41</t>
    </r>
  </si>
  <si>
    <r>
      <rPr>
        <sz val="10"/>
        <rFont val="Tahoma"/>
        <charset val="134"/>
      </rPr>
      <t>12380</t>
    </r>
  </si>
  <si>
    <r>
      <rPr>
        <sz val="10"/>
        <rFont val="Tahoma"/>
        <charset val="134"/>
      </rPr>
      <t>42</t>
    </r>
  </si>
  <si>
    <r>
      <rPr>
        <sz val="10"/>
        <rFont val="Tahoma"/>
        <charset val="134"/>
      </rPr>
      <t>21-22/08/19</t>
    </r>
  </si>
  <si>
    <r>
      <rPr>
        <sz val="10"/>
        <rFont val="Tahoma"/>
        <charset val="134"/>
      </rPr>
      <t>12626</t>
    </r>
  </si>
  <si>
    <r>
      <rPr>
        <sz val="10"/>
        <rFont val="Tahoma"/>
        <charset val="134"/>
      </rPr>
      <t>43</t>
    </r>
  </si>
  <si>
    <r>
      <rPr>
        <sz val="10"/>
        <rFont val="Tahoma"/>
        <charset val="134"/>
      </rPr>
      <t>21-23/08/19</t>
    </r>
  </si>
  <si>
    <r>
      <rPr>
        <sz val="10"/>
        <rFont val="Tahoma"/>
        <charset val="134"/>
      </rPr>
      <t>23/08/2019</t>
    </r>
  </si>
  <si>
    <r>
      <rPr>
        <sz val="10"/>
        <rFont val="Tahoma"/>
        <charset val="134"/>
      </rPr>
      <t>12637</t>
    </r>
  </si>
  <si>
    <r>
      <rPr>
        <sz val="10"/>
        <rFont val="Tahoma"/>
        <charset val="134"/>
      </rPr>
      <t>44</t>
    </r>
  </si>
  <si>
    <r>
      <rPr>
        <sz val="10"/>
        <rFont val="Tahoma"/>
        <charset val="134"/>
      </rPr>
      <t>12688</t>
    </r>
  </si>
  <si>
    <r>
      <rPr>
        <sz val="10"/>
        <rFont val="Tahoma"/>
        <charset val="134"/>
      </rPr>
      <t>45</t>
    </r>
  </si>
  <si>
    <r>
      <rPr>
        <sz val="10"/>
        <rFont val="Tahoma"/>
        <charset val="134"/>
      </rPr>
      <t>21-24/08/19</t>
    </r>
  </si>
  <si>
    <r>
      <rPr>
        <sz val="10"/>
        <rFont val="Tahoma"/>
        <charset val="134"/>
      </rPr>
      <t>24/08/2019</t>
    </r>
  </si>
  <si>
    <r>
      <rPr>
        <sz val="10"/>
        <rFont val="Tahoma"/>
        <charset val="134"/>
      </rPr>
      <t>12606</t>
    </r>
  </si>
  <si>
    <r>
      <rPr>
        <sz val="10"/>
        <rFont val="Tahoma"/>
        <charset val="134"/>
      </rPr>
      <t>46</t>
    </r>
  </si>
  <si>
    <r>
      <rPr>
        <sz val="10"/>
        <rFont val="Tahoma"/>
        <charset val="134"/>
      </rPr>
      <t>21-25/08/19</t>
    </r>
  </si>
  <si>
    <r>
      <rPr>
        <sz val="10"/>
        <rFont val="Tahoma"/>
        <charset val="134"/>
      </rPr>
      <t>25/08/2019</t>
    </r>
  </si>
  <si>
    <r>
      <rPr>
        <sz val="10"/>
        <rFont val="Tahoma"/>
        <charset val="134"/>
      </rPr>
      <t>12667</t>
    </r>
  </si>
  <si>
    <r>
      <rPr>
        <sz val="10"/>
        <rFont val="Tahoma"/>
        <charset val="134"/>
      </rPr>
      <t>47</t>
    </r>
  </si>
  <si>
    <r>
      <rPr>
        <sz val="10"/>
        <rFont val="Tahoma"/>
        <charset val="134"/>
      </rPr>
      <t>12607</t>
    </r>
  </si>
  <si>
    <r>
      <rPr>
        <sz val="10"/>
        <rFont val="Tahoma"/>
        <charset val="134"/>
      </rPr>
      <t>48</t>
    </r>
  </si>
  <si>
    <r>
      <rPr>
        <sz val="10"/>
        <rFont val="Tahoma"/>
        <charset val="134"/>
      </rPr>
      <t>12569</t>
    </r>
  </si>
  <si>
    <r>
      <rPr>
        <sz val="10"/>
        <rFont val="Tahoma"/>
        <charset val="134"/>
      </rPr>
      <t>49</t>
    </r>
  </si>
  <si>
    <r>
      <rPr>
        <sz val="10"/>
        <rFont val="Tahoma"/>
        <charset val="134"/>
      </rPr>
      <t>12570</t>
    </r>
  </si>
  <si>
    <r>
      <rPr>
        <sz val="10"/>
        <rFont val="Tahoma"/>
        <charset val="134"/>
      </rPr>
      <t>Refer mail on 22/08/2019</t>
    </r>
  </si>
  <si>
    <r>
      <rPr>
        <sz val="10"/>
        <rFont val="Tahoma"/>
        <charset val="134"/>
      </rPr>
      <t>50</t>
    </r>
  </si>
  <si>
    <r>
      <rPr>
        <sz val="10"/>
        <rFont val="Tahoma"/>
        <charset val="134"/>
      </rPr>
      <t>12503</t>
    </r>
  </si>
  <si>
    <r>
      <rPr>
        <sz val="10"/>
        <rFont val="Tahoma"/>
        <charset val="134"/>
      </rPr>
      <t>51</t>
    </r>
  </si>
  <si>
    <r>
      <rPr>
        <sz val="10"/>
        <rFont val="Tahoma"/>
        <charset val="134"/>
      </rPr>
      <t>22-23/08/19</t>
    </r>
  </si>
  <si>
    <r>
      <rPr>
        <sz val="10"/>
        <rFont val="Tahoma"/>
        <charset val="134"/>
      </rPr>
      <t>12705</t>
    </r>
  </si>
  <si>
    <r>
      <rPr>
        <sz val="10"/>
        <rFont val="Tahoma"/>
        <charset val="134"/>
      </rPr>
      <t>52</t>
    </r>
  </si>
  <si>
    <r>
      <rPr>
        <sz val="10"/>
        <rFont val="Tahoma"/>
        <charset val="134"/>
      </rPr>
      <t>12704</t>
    </r>
  </si>
  <si>
    <r>
      <rPr>
        <sz val="10"/>
        <rFont val="Tahoma"/>
        <charset val="134"/>
      </rPr>
      <t>53</t>
    </r>
  </si>
  <si>
    <r>
      <rPr>
        <sz val="10"/>
        <rFont val="Tahoma"/>
        <charset val="134"/>
      </rPr>
      <t>12684</t>
    </r>
  </si>
  <si>
    <r>
      <rPr>
        <sz val="10"/>
        <rFont val="Tahoma"/>
        <charset val="134"/>
      </rPr>
      <t>54</t>
    </r>
  </si>
  <si>
    <r>
      <rPr>
        <sz val="10"/>
        <rFont val="Tahoma"/>
        <charset val="134"/>
      </rPr>
      <t>22-26/08/19</t>
    </r>
  </si>
  <si>
    <r>
      <rPr>
        <sz val="10"/>
        <rFont val="Tahoma"/>
        <charset val="134"/>
      </rPr>
      <t>26/08/2019</t>
    </r>
  </si>
  <si>
    <r>
      <rPr>
        <sz val="10"/>
        <rFont val="Tahoma"/>
        <charset val="134"/>
      </rPr>
      <t>11580</t>
    </r>
  </si>
  <si>
    <r>
      <rPr>
        <sz val="10"/>
        <rFont val="Tahoma"/>
        <charset val="134"/>
      </rPr>
      <t>55</t>
    </r>
  </si>
  <si>
    <r>
      <rPr>
        <sz val="10"/>
        <rFont val="Tahoma"/>
        <charset val="134"/>
      </rPr>
      <t>23-26/08/19</t>
    </r>
  </si>
  <si>
    <r>
      <rPr>
        <sz val="10"/>
        <rFont val="Tahoma"/>
        <charset val="134"/>
      </rPr>
      <t>12719</t>
    </r>
  </si>
  <si>
    <r>
      <rPr>
        <sz val="10"/>
        <rFont val="Tahoma"/>
        <charset val="134"/>
      </rPr>
      <t>56</t>
    </r>
  </si>
  <si>
    <r>
      <rPr>
        <sz val="10"/>
        <rFont val="Tahoma"/>
        <charset val="134"/>
      </rPr>
      <t>12442</t>
    </r>
  </si>
  <si>
    <r>
      <rPr>
        <sz val="10"/>
        <rFont val="Tahoma"/>
        <charset val="134"/>
      </rPr>
      <t>57</t>
    </r>
  </si>
  <si>
    <r>
      <rPr>
        <sz val="10"/>
        <rFont val="Tahoma"/>
        <charset val="134"/>
      </rPr>
      <t>12443</t>
    </r>
  </si>
  <si>
    <r>
      <rPr>
        <sz val="10"/>
        <rFont val="Tahoma"/>
        <charset val="134"/>
      </rPr>
      <t>58</t>
    </r>
  </si>
  <si>
    <r>
      <rPr>
        <sz val="10"/>
        <rFont val="Tahoma"/>
        <charset val="134"/>
      </rPr>
      <t>24-26/08/19</t>
    </r>
  </si>
  <si>
    <r>
      <rPr>
        <sz val="10"/>
        <rFont val="Tahoma"/>
        <charset val="134"/>
      </rPr>
      <t>12640</t>
    </r>
  </si>
  <si>
    <r>
      <rPr>
        <sz val="10"/>
        <rFont val="Tahoma"/>
        <charset val="134"/>
      </rPr>
      <t>59</t>
    </r>
  </si>
  <si>
    <r>
      <rPr>
        <sz val="10"/>
        <rFont val="Tahoma"/>
        <charset val="134"/>
      </rPr>
      <t>24-27/08/19</t>
    </r>
  </si>
  <si>
    <r>
      <rPr>
        <sz val="10"/>
        <rFont val="Tahoma"/>
        <charset val="134"/>
      </rPr>
      <t>27/08/2019</t>
    </r>
  </si>
  <si>
    <r>
      <rPr>
        <sz val="10"/>
        <rFont val="Tahoma"/>
        <charset val="134"/>
      </rPr>
      <t>60</t>
    </r>
  </si>
  <si>
    <r>
      <rPr>
        <sz val="10"/>
        <rFont val="Tahoma"/>
        <charset val="134"/>
      </rPr>
      <t>24-25/08/19</t>
    </r>
  </si>
  <si>
    <r>
      <rPr>
        <sz val="10"/>
        <rFont val="Tahoma"/>
        <charset val="134"/>
      </rPr>
      <t>12744</t>
    </r>
  </si>
  <si>
    <r>
      <rPr>
        <sz val="10"/>
        <rFont val="Tahoma"/>
        <charset val="134"/>
      </rPr>
      <t>61</t>
    </r>
  </si>
  <si>
    <r>
      <rPr>
        <sz val="10"/>
        <rFont val="Tahoma"/>
        <charset val="134"/>
      </rPr>
      <t>11654</t>
    </r>
  </si>
  <si>
    <r>
      <rPr>
        <sz val="10"/>
        <rFont val="Tahoma"/>
        <charset val="134"/>
      </rPr>
      <t>62</t>
    </r>
  </si>
  <si>
    <r>
      <rPr>
        <sz val="10"/>
        <rFont val="Tahoma"/>
        <charset val="134"/>
      </rPr>
      <t>25-29/08/19</t>
    </r>
  </si>
  <si>
    <r>
      <rPr>
        <sz val="10"/>
        <rFont val="Tahoma"/>
        <charset val="134"/>
      </rPr>
      <t>29/08/2019</t>
    </r>
  </si>
  <si>
    <r>
      <rPr>
        <sz val="10"/>
        <rFont val="Tahoma"/>
        <charset val="134"/>
      </rPr>
      <t>12520</t>
    </r>
  </si>
  <si>
    <r>
      <rPr>
        <sz val="10"/>
        <rFont val="Tahoma"/>
        <charset val="134"/>
      </rPr>
      <t>63</t>
    </r>
  </si>
  <si>
    <r>
      <rPr>
        <sz val="10"/>
        <rFont val="Tahoma"/>
        <charset val="134"/>
      </rPr>
      <t>25-28/08/19</t>
    </r>
  </si>
  <si>
    <r>
      <rPr>
        <sz val="10"/>
        <rFont val="Tahoma"/>
        <charset val="134"/>
      </rPr>
      <t>28/08/2019</t>
    </r>
  </si>
  <si>
    <r>
      <rPr>
        <sz val="10"/>
        <rFont val="Tahoma"/>
        <charset val="134"/>
      </rPr>
      <t>12722</t>
    </r>
  </si>
  <si>
    <r>
      <rPr>
        <sz val="10"/>
        <rFont val="Tahoma"/>
        <charset val="134"/>
      </rPr>
      <t>64</t>
    </r>
  </si>
  <si>
    <r>
      <rPr>
        <sz val="10"/>
        <rFont val="Tahoma"/>
        <charset val="134"/>
      </rPr>
      <t>27-29/08/19</t>
    </r>
  </si>
  <si>
    <r>
      <rPr>
        <sz val="10"/>
        <rFont val="Tahoma"/>
        <charset val="134"/>
      </rPr>
      <t>12405</t>
    </r>
  </si>
  <si>
    <r>
      <rPr>
        <sz val="10"/>
        <rFont val="Tahoma"/>
        <charset val="134"/>
      </rPr>
      <t>65</t>
    </r>
  </si>
  <si>
    <r>
      <rPr>
        <sz val="10"/>
        <rFont val="Tahoma"/>
        <charset val="134"/>
      </rPr>
      <t>27-28/08/19</t>
    </r>
  </si>
  <si>
    <r>
      <rPr>
        <sz val="10"/>
        <rFont val="Tahoma"/>
        <charset val="134"/>
      </rPr>
      <t>12726</t>
    </r>
  </si>
  <si>
    <r>
      <rPr>
        <sz val="10"/>
        <rFont val="Tahoma"/>
        <charset val="134"/>
      </rPr>
      <t>66</t>
    </r>
  </si>
  <si>
    <r>
      <rPr>
        <sz val="10"/>
        <rFont val="Tahoma"/>
        <charset val="134"/>
      </rPr>
      <t>30/8-1/09/19</t>
    </r>
  </si>
  <si>
    <r>
      <rPr>
        <sz val="10"/>
        <rFont val="Tahoma"/>
        <charset val="134"/>
      </rPr>
      <t>01/09/2019</t>
    </r>
  </si>
  <si>
    <r>
      <rPr>
        <sz val="10"/>
        <rFont val="Tahoma"/>
        <charset val="134"/>
      </rPr>
      <t>11567</t>
    </r>
  </si>
  <si>
    <r>
      <rPr>
        <sz val="10"/>
        <rFont val="Tahoma"/>
        <charset val="134"/>
      </rPr>
      <t>67</t>
    </r>
  </si>
  <si>
    <r>
      <rPr>
        <sz val="10"/>
        <rFont val="Tahoma"/>
        <charset val="134"/>
      </rPr>
      <t>10571</t>
    </r>
  </si>
  <si>
    <r>
      <rPr>
        <sz val="10"/>
        <rFont val="Tahoma"/>
        <charset val="134"/>
      </rPr>
      <t>68</t>
    </r>
  </si>
  <si>
    <r>
      <rPr>
        <sz val="10"/>
        <rFont val="Tahoma"/>
        <charset val="134"/>
      </rPr>
      <t>30/8-2/09/19</t>
    </r>
  </si>
  <si>
    <r>
      <rPr>
        <sz val="10"/>
        <rFont val="Tahoma"/>
        <charset val="134"/>
      </rPr>
      <t>02/09/2019</t>
    </r>
  </si>
  <si>
    <r>
      <rPr>
        <sz val="10"/>
        <rFont val="Tahoma"/>
        <charset val="134"/>
      </rPr>
      <t>12843</t>
    </r>
  </si>
  <si>
    <r>
      <rPr>
        <sz val="10"/>
        <rFont val="Tahoma"/>
        <charset val="134"/>
      </rPr>
      <t>69</t>
    </r>
  </si>
  <si>
    <r>
      <rPr>
        <sz val="10"/>
        <rFont val="Tahoma"/>
        <charset val="134"/>
      </rPr>
      <t>12319</t>
    </r>
  </si>
  <si>
    <r>
      <rPr>
        <sz val="10"/>
        <rFont val="Tahoma"/>
        <charset val="134"/>
      </rPr>
      <t>70</t>
    </r>
  </si>
  <si>
    <r>
      <rPr>
        <sz val="10"/>
        <rFont val="Tahoma"/>
        <charset val="134"/>
      </rPr>
      <t>12829</t>
    </r>
  </si>
  <si>
    <r>
      <rPr>
        <sz val="10"/>
        <rFont val="Tahoma"/>
        <charset val="134"/>
      </rPr>
      <t>71</t>
    </r>
  </si>
  <si>
    <r>
      <rPr>
        <sz val="10"/>
        <rFont val="Tahoma"/>
        <charset val="134"/>
      </rPr>
      <t>30-31/08/19</t>
    </r>
  </si>
  <si>
    <r>
      <rPr>
        <sz val="10"/>
        <rFont val="Tahoma"/>
        <charset val="134"/>
      </rPr>
      <t>31/08/2019</t>
    </r>
  </si>
  <si>
    <r>
      <rPr>
        <sz val="10"/>
        <rFont val="Tahoma"/>
        <charset val="134"/>
      </rPr>
      <t>12540</t>
    </r>
  </si>
  <si>
    <r>
      <rPr>
        <sz val="10"/>
        <rFont val="Tahoma"/>
        <charset val="134"/>
      </rPr>
      <t>72</t>
    </r>
  </si>
  <si>
    <r>
      <rPr>
        <sz val="10"/>
        <rFont val="Tahoma"/>
        <charset val="134"/>
      </rPr>
      <t>31/08-02/09/19</t>
    </r>
  </si>
  <si>
    <r>
      <rPr>
        <sz val="10"/>
        <rFont val="Tahoma"/>
        <charset val="134"/>
      </rPr>
      <t>12908</t>
    </r>
  </si>
  <si>
    <r>
      <rPr>
        <sz val="10"/>
        <rFont val="Tahoma"/>
        <charset val="134"/>
      </rPr>
      <t>73</t>
    </r>
  </si>
  <si>
    <r>
      <rPr>
        <sz val="10"/>
        <rFont val="Tahoma"/>
        <charset val="134"/>
      </rPr>
      <t>31/08-01/09/19</t>
    </r>
  </si>
  <si>
    <r>
      <rPr>
        <sz val="10"/>
        <rFont val="Tahoma"/>
        <charset val="134"/>
      </rPr>
      <t>12567</t>
    </r>
  </si>
  <si>
    <r>
      <rPr>
        <sz val="10"/>
        <rFont val="Tahoma"/>
        <charset val="134"/>
      </rPr>
      <t>74</t>
    </r>
  </si>
  <si>
    <r>
      <rPr>
        <sz val="10"/>
        <rFont val="Tahoma"/>
        <charset val="134"/>
      </rPr>
      <t>11158</t>
    </r>
  </si>
  <si>
    <r>
      <rPr>
        <sz val="10"/>
        <rFont val="Tahoma"/>
        <charset val="134"/>
      </rPr>
      <t>75</t>
    </r>
  </si>
  <si>
    <r>
      <rPr>
        <sz val="10"/>
        <rFont val="Tahoma"/>
        <charset val="134"/>
      </rPr>
      <t>03-04/09/19</t>
    </r>
  </si>
  <si>
    <r>
      <rPr>
        <sz val="10"/>
        <rFont val="Tahoma"/>
        <charset val="134"/>
      </rPr>
      <t>04/09/2019</t>
    </r>
  </si>
  <si>
    <r>
      <rPr>
        <sz val="10"/>
        <rFont val="Tahoma"/>
        <charset val="134"/>
      </rPr>
      <t>12931</t>
    </r>
  </si>
  <si>
    <r>
      <rPr>
        <sz val="10"/>
        <rFont val="Tahoma"/>
        <charset val="134"/>
      </rPr>
      <t>76</t>
    </r>
  </si>
  <si>
    <r>
      <rPr>
        <sz val="10"/>
        <rFont val="Tahoma"/>
        <charset val="134"/>
      </rPr>
      <t>04-07/09/19</t>
    </r>
  </si>
  <si>
    <r>
      <rPr>
        <sz val="10"/>
        <rFont val="Tahoma"/>
        <charset val="134"/>
      </rPr>
      <t>07/09/2019</t>
    </r>
  </si>
  <si>
    <r>
      <rPr>
        <sz val="10"/>
        <rFont val="Tahoma"/>
        <charset val="134"/>
      </rPr>
      <t>11388</t>
    </r>
  </si>
  <si>
    <r>
      <rPr>
        <sz val="10"/>
        <rFont val="Tahoma"/>
        <charset val="134"/>
      </rPr>
      <t>77</t>
    </r>
  </si>
  <si>
    <r>
      <rPr>
        <sz val="10"/>
        <rFont val="Tahoma"/>
        <charset val="134"/>
      </rPr>
      <t>12797</t>
    </r>
  </si>
  <si>
    <r>
      <rPr>
        <sz val="10"/>
        <rFont val="Tahoma"/>
        <charset val="134"/>
      </rPr>
      <t>78</t>
    </r>
  </si>
  <si>
    <r>
      <rPr>
        <sz val="10"/>
        <rFont val="Tahoma"/>
        <charset val="134"/>
      </rPr>
      <t>06-08/09/19</t>
    </r>
  </si>
  <si>
    <r>
      <rPr>
        <sz val="10"/>
        <rFont val="Tahoma"/>
        <charset val="134"/>
      </rPr>
      <t>08/09/2019</t>
    </r>
  </si>
  <si>
    <r>
      <rPr>
        <sz val="10"/>
        <rFont val="Tahoma"/>
        <charset val="134"/>
      </rPr>
      <t>12840</t>
    </r>
  </si>
  <si>
    <r>
      <rPr>
        <sz val="10"/>
        <rFont val="Tahoma"/>
        <charset val="134"/>
      </rPr>
      <t>79</t>
    </r>
  </si>
  <si>
    <r>
      <rPr>
        <sz val="10"/>
        <rFont val="Tahoma"/>
        <charset val="134"/>
      </rPr>
      <t>06-10/09/19</t>
    </r>
  </si>
  <si>
    <r>
      <rPr>
        <sz val="10"/>
        <rFont val="Tahoma"/>
        <charset val="134"/>
      </rPr>
      <t>3,550.00</t>
    </r>
  </si>
  <si>
    <r>
      <rPr>
        <sz val="10"/>
        <rFont val="Tahoma"/>
        <charset val="134"/>
      </rPr>
      <t>10/09/2019</t>
    </r>
  </si>
  <si>
    <r>
      <rPr>
        <sz val="10"/>
        <rFont val="Tahoma"/>
        <charset val="134"/>
      </rPr>
      <t>13030</t>
    </r>
  </si>
  <si>
    <r>
      <rPr>
        <sz val="10"/>
        <rFont val="Tahoma"/>
        <charset val="134"/>
      </rPr>
      <t>80</t>
    </r>
  </si>
  <si>
    <r>
      <rPr>
        <sz val="10"/>
        <rFont val="Tahoma"/>
        <charset val="134"/>
      </rPr>
      <t>07-09/09/19</t>
    </r>
  </si>
  <si>
    <r>
      <rPr>
        <sz val="10"/>
        <rFont val="Tahoma"/>
        <charset val="134"/>
      </rPr>
      <t>09/09/2019</t>
    </r>
  </si>
  <si>
    <r>
      <rPr>
        <sz val="10"/>
        <rFont val="Tahoma"/>
        <charset val="134"/>
      </rPr>
      <t>13013</t>
    </r>
  </si>
  <si>
    <r>
      <rPr>
        <sz val="10"/>
        <rFont val="Tahoma"/>
        <charset val="134"/>
      </rPr>
      <t>81</t>
    </r>
  </si>
  <si>
    <r>
      <rPr>
        <sz val="10"/>
        <rFont val="Tahoma"/>
        <charset val="134"/>
      </rPr>
      <t>12794</t>
    </r>
  </si>
  <si>
    <r>
      <rPr>
        <sz val="10"/>
        <rFont val="Tahoma"/>
        <charset val="134"/>
      </rPr>
      <t>82</t>
    </r>
  </si>
  <si>
    <r>
      <rPr>
        <sz val="10"/>
        <rFont val="Tahoma"/>
        <charset val="134"/>
      </rPr>
      <t>08-11/09/19</t>
    </r>
  </si>
  <si>
    <r>
      <rPr>
        <sz val="10"/>
        <rFont val="Tahoma"/>
        <charset val="134"/>
      </rPr>
      <t>11/09/2019</t>
    </r>
  </si>
  <si>
    <r>
      <rPr>
        <sz val="10"/>
        <rFont val="Tahoma"/>
        <charset val="134"/>
      </rPr>
      <t>13053</t>
    </r>
  </si>
  <si>
    <r>
      <rPr>
        <sz val="10"/>
        <rFont val="Tahoma"/>
        <charset val="134"/>
      </rPr>
      <t>83</t>
    </r>
  </si>
  <si>
    <r>
      <rPr>
        <sz val="10"/>
        <rFont val="Tahoma"/>
        <charset val="134"/>
      </rPr>
      <t>11-13/09/19</t>
    </r>
  </si>
  <si>
    <r>
      <rPr>
        <sz val="10"/>
        <rFont val="Tahoma"/>
        <charset val="134"/>
      </rPr>
      <t>13/09/2019</t>
    </r>
  </si>
  <si>
    <r>
      <rPr>
        <sz val="10"/>
        <rFont val="Tahoma"/>
        <charset val="134"/>
      </rPr>
      <t>10689</t>
    </r>
  </si>
  <si>
    <r>
      <rPr>
        <sz val="10"/>
        <rFont val="Tahoma"/>
        <charset val="134"/>
      </rPr>
      <t>84</t>
    </r>
  </si>
  <si>
    <r>
      <rPr>
        <sz val="10"/>
        <rFont val="Tahoma"/>
        <charset val="134"/>
      </rPr>
      <t>11-15/09/19</t>
    </r>
  </si>
  <si>
    <r>
      <rPr>
        <sz val="10"/>
        <rFont val="Tahoma"/>
        <charset val="134"/>
      </rPr>
      <t>3,750.00</t>
    </r>
  </si>
  <si>
    <r>
      <rPr>
        <sz val="10"/>
        <rFont val="Tahoma"/>
        <charset val="134"/>
      </rPr>
      <t>15/09/2019</t>
    </r>
  </si>
  <si>
    <r>
      <rPr>
        <sz val="10"/>
        <rFont val="Tahoma"/>
        <charset val="134"/>
      </rPr>
      <t>12541</t>
    </r>
  </si>
  <si>
    <r>
      <rPr>
        <sz val="10"/>
        <rFont val="Tahoma"/>
        <charset val="134"/>
      </rPr>
      <t>85</t>
    </r>
  </si>
  <si>
    <r>
      <rPr>
        <sz val="10"/>
        <rFont val="Tahoma"/>
        <charset val="134"/>
      </rPr>
      <t>11-12/09/19</t>
    </r>
  </si>
  <si>
    <r>
      <rPr>
        <sz val="10"/>
        <rFont val="Tahoma"/>
        <charset val="134"/>
      </rPr>
      <t>14/09/2019</t>
    </r>
  </si>
  <si>
    <r>
      <rPr>
        <sz val="10"/>
        <rFont val="Tahoma"/>
        <charset val="134"/>
      </rPr>
      <t>12934</t>
    </r>
  </si>
  <si>
    <r>
      <rPr>
        <sz val="10"/>
        <rFont val="Tahoma"/>
        <charset val="134"/>
      </rPr>
      <t>Rate change</t>
    </r>
  </si>
  <si>
    <r>
      <rPr>
        <sz val="10"/>
        <rFont val="Tahoma"/>
        <charset val="134"/>
      </rPr>
      <t>12-14/09/20</t>
    </r>
  </si>
  <si>
    <r>
      <rPr>
        <sz val="10"/>
        <rFont val="Tahoma"/>
        <charset val="134"/>
      </rPr>
      <t>86</t>
    </r>
  </si>
  <si>
    <r>
      <rPr>
        <sz val="10"/>
        <rFont val="Tahoma"/>
        <charset val="134"/>
      </rPr>
      <t>12-13/09/19</t>
    </r>
  </si>
  <si>
    <r>
      <rPr>
        <sz val="10"/>
        <rFont val="Tahoma"/>
        <charset val="134"/>
      </rPr>
      <t>11496</t>
    </r>
  </si>
  <si>
    <r>
      <rPr>
        <sz val="10"/>
        <rFont val="Tahoma"/>
        <charset val="134"/>
      </rPr>
      <t>87</t>
    </r>
  </si>
  <si>
    <r>
      <rPr>
        <sz val="10"/>
        <rFont val="Tahoma"/>
        <charset val="134"/>
      </rPr>
      <t>12-15/09/19</t>
    </r>
  </si>
  <si>
    <r>
      <rPr>
        <sz val="10"/>
        <rFont val="Tahoma"/>
        <charset val="134"/>
      </rPr>
      <t>12816</t>
    </r>
  </si>
  <si>
    <r>
      <rPr>
        <sz val="10"/>
        <rFont val="Tahoma"/>
        <charset val="134"/>
      </rPr>
      <t>CXL with Penalty Charge 1 Night</t>
    </r>
  </si>
  <si>
    <r>
      <rPr>
        <sz val="10"/>
        <rFont val="Tahoma"/>
        <charset val="134"/>
      </rPr>
      <t>88</t>
    </r>
  </si>
  <si>
    <r>
      <rPr>
        <sz val="10"/>
        <rFont val="Tahoma"/>
        <charset val="134"/>
      </rPr>
      <t>13-16/09/19</t>
    </r>
  </si>
  <si>
    <r>
      <rPr>
        <sz val="10"/>
        <rFont val="Tahoma"/>
        <charset val="134"/>
      </rPr>
      <t>16/09/2019</t>
    </r>
  </si>
  <si>
    <r>
      <rPr>
        <sz val="10"/>
        <rFont val="Tahoma"/>
        <charset val="134"/>
      </rPr>
      <t>12248</t>
    </r>
  </si>
  <si>
    <r>
      <rPr>
        <sz val="10"/>
        <rFont val="Tahoma"/>
        <charset val="134"/>
      </rPr>
      <t>89</t>
    </r>
  </si>
  <si>
    <r>
      <rPr>
        <sz val="10"/>
        <rFont val="Tahoma"/>
        <charset val="134"/>
      </rPr>
      <t>4,700.00</t>
    </r>
  </si>
  <si>
    <r>
      <rPr>
        <sz val="10"/>
        <rFont val="Tahoma"/>
        <charset val="134"/>
      </rPr>
      <t>13157</t>
    </r>
  </si>
  <si>
    <r>
      <rPr>
        <sz val="10"/>
        <rFont val="Tahoma"/>
        <charset val="134"/>
      </rPr>
      <t>90</t>
    </r>
  </si>
  <si>
    <r>
      <rPr>
        <sz val="10"/>
        <rFont val="Tahoma"/>
        <charset val="134"/>
      </rPr>
      <t>11576</t>
    </r>
  </si>
  <si>
    <r>
      <rPr>
        <sz val="10"/>
        <rFont val="Tahoma"/>
        <charset val="134"/>
      </rPr>
      <t>91</t>
    </r>
  </si>
  <si>
    <r>
      <rPr>
        <sz val="10"/>
        <rFont val="Tahoma"/>
        <charset val="134"/>
      </rPr>
      <t>13-15/09/19</t>
    </r>
  </si>
  <si>
    <r>
      <rPr>
        <sz val="10"/>
        <rFont val="Tahoma"/>
        <charset val="134"/>
      </rPr>
      <t>5,200.00</t>
    </r>
  </si>
  <si>
    <r>
      <rPr>
        <sz val="10"/>
        <rFont val="Tahoma"/>
        <charset val="134"/>
      </rPr>
      <t>10963</t>
    </r>
  </si>
  <si>
    <r>
      <rPr>
        <sz val="10"/>
        <rFont val="Tahoma"/>
        <charset val="134"/>
      </rPr>
      <t>92</t>
    </r>
  </si>
  <si>
    <r>
      <rPr>
        <sz val="10"/>
        <rFont val="Tahoma"/>
        <charset val="134"/>
      </rPr>
      <t>14-15/09/19</t>
    </r>
  </si>
  <si>
    <r>
      <rPr>
        <sz val="10"/>
        <rFont val="Tahoma"/>
        <charset val="134"/>
      </rPr>
      <t>3,600.00</t>
    </r>
  </si>
  <si>
    <r>
      <rPr>
        <sz val="10"/>
        <rFont val="Tahoma"/>
        <charset val="134"/>
      </rPr>
      <t>11124</t>
    </r>
  </si>
  <si>
    <r>
      <rPr>
        <sz val="10"/>
        <rFont val="Tahoma"/>
        <charset val="134"/>
      </rPr>
      <t>93</t>
    </r>
  </si>
  <si>
    <r>
      <rPr>
        <sz val="10"/>
        <rFont val="Tahoma"/>
        <charset val="134"/>
      </rPr>
      <t>13149</t>
    </r>
  </si>
  <si>
    <r>
      <rPr>
        <sz val="10"/>
        <rFont val="Tahoma"/>
        <charset val="134"/>
      </rPr>
      <t>94</t>
    </r>
  </si>
  <si>
    <r>
      <rPr>
        <sz val="10"/>
        <rFont val="Tahoma"/>
        <charset val="134"/>
      </rPr>
      <t>15-16/09/19</t>
    </r>
  </si>
  <si>
    <r>
      <rPr>
        <sz val="10"/>
        <rFont val="Tahoma"/>
        <charset val="134"/>
      </rPr>
      <t>12845</t>
    </r>
  </si>
  <si>
    <r>
      <rPr>
        <sz val="10"/>
        <rFont val="Tahoma"/>
        <charset val="134"/>
      </rPr>
      <t>95</t>
    </r>
  </si>
  <si>
    <r>
      <rPr>
        <sz val="10"/>
        <rFont val="Tahoma"/>
        <charset val="134"/>
      </rPr>
      <t>16-17/09/19</t>
    </r>
  </si>
  <si>
    <r>
      <rPr>
        <sz val="10"/>
        <rFont val="Tahoma"/>
        <charset val="134"/>
      </rPr>
      <t>17/09/2019</t>
    </r>
  </si>
  <si>
    <r>
      <rPr>
        <sz val="10"/>
        <rFont val="Tahoma"/>
        <charset val="134"/>
      </rPr>
      <t>13058</t>
    </r>
  </si>
  <si>
    <r>
      <rPr>
        <sz val="10"/>
        <rFont val="Tahoma"/>
        <charset val="134"/>
      </rPr>
      <t>96</t>
    </r>
  </si>
  <si>
    <r>
      <rPr>
        <sz val="10"/>
        <rFont val="Tahoma"/>
        <charset val="134"/>
      </rPr>
      <t>16-20/09/19</t>
    </r>
  </si>
  <si>
    <r>
      <rPr>
        <sz val="10"/>
        <rFont val="Tahoma"/>
        <charset val="134"/>
      </rPr>
      <t>20/09/2019</t>
    </r>
  </si>
  <si>
    <r>
      <rPr>
        <sz val="10"/>
        <rFont val="Tahoma"/>
        <charset val="134"/>
      </rPr>
      <t>12894</t>
    </r>
  </si>
  <si>
    <r>
      <rPr>
        <sz val="10"/>
        <rFont val="Tahoma"/>
        <charset val="134"/>
      </rPr>
      <t>97</t>
    </r>
  </si>
  <si>
    <r>
      <rPr>
        <sz val="10"/>
        <rFont val="Tahoma"/>
        <charset val="134"/>
      </rPr>
      <t>17-19/09/19</t>
    </r>
  </si>
  <si>
    <r>
      <rPr>
        <sz val="10"/>
        <rFont val="Tahoma"/>
        <charset val="134"/>
      </rPr>
      <t>3,650.00</t>
    </r>
  </si>
  <si>
    <r>
      <rPr>
        <sz val="10"/>
        <rFont val="Tahoma"/>
        <charset val="134"/>
      </rPr>
      <t>19/09/2019</t>
    </r>
  </si>
  <si>
    <r>
      <rPr>
        <sz val="10"/>
        <rFont val="Tahoma"/>
        <charset val="134"/>
      </rPr>
      <t>12566</t>
    </r>
  </si>
  <si>
    <r>
      <rPr>
        <sz val="10"/>
        <rFont val="Tahoma"/>
        <charset val="134"/>
      </rPr>
      <t>98</t>
    </r>
  </si>
  <si>
    <r>
      <rPr>
        <sz val="10"/>
        <rFont val="Tahoma"/>
        <charset val="134"/>
      </rPr>
      <t>17-23/09/19</t>
    </r>
  </si>
  <si>
    <r>
      <rPr>
        <sz val="10"/>
        <rFont val="Tahoma"/>
        <charset val="134"/>
      </rPr>
      <t>23/09/2019</t>
    </r>
  </si>
  <si>
    <r>
      <rPr>
        <sz val="10"/>
        <rFont val="Tahoma"/>
        <charset val="134"/>
      </rPr>
      <t>13151</t>
    </r>
  </si>
  <si>
    <r>
      <rPr>
        <sz val="10"/>
        <rFont val="Tahoma"/>
        <charset val="134"/>
      </rPr>
      <t>99</t>
    </r>
  </si>
  <si>
    <r>
      <rPr>
        <sz val="10"/>
        <rFont val="Tahoma"/>
        <charset val="134"/>
      </rPr>
      <t>18-20/09/19</t>
    </r>
  </si>
  <si>
    <r>
      <rPr>
        <sz val="10"/>
        <rFont val="Tahoma"/>
        <charset val="134"/>
      </rPr>
      <t>13154</t>
    </r>
  </si>
  <si>
    <r>
      <rPr>
        <sz val="10"/>
        <rFont val="Tahoma"/>
        <charset val="134"/>
      </rPr>
      <t>100</t>
    </r>
  </si>
  <si>
    <r>
      <rPr>
        <sz val="10"/>
        <rFont val="Tahoma"/>
        <charset val="134"/>
      </rPr>
      <t>18-22/09/19</t>
    </r>
  </si>
  <si>
    <r>
      <rPr>
        <sz val="10"/>
        <rFont val="Tahoma"/>
        <charset val="134"/>
      </rPr>
      <t>22/09/2019</t>
    </r>
  </si>
  <si>
    <r>
      <rPr>
        <sz val="10"/>
        <rFont val="Tahoma"/>
        <charset val="134"/>
      </rPr>
      <t>13202</t>
    </r>
  </si>
  <si>
    <r>
      <rPr>
        <sz val="10"/>
        <rFont val="Tahoma"/>
        <charset val="134"/>
      </rPr>
      <t>101</t>
    </r>
  </si>
  <si>
    <r>
      <rPr>
        <sz val="10"/>
        <rFont val="Tahoma"/>
        <charset val="134"/>
      </rPr>
      <t>19-22/09/19</t>
    </r>
  </si>
  <si>
    <r>
      <rPr>
        <sz val="10"/>
        <rFont val="Tahoma"/>
        <charset val="134"/>
      </rPr>
      <t>13289</t>
    </r>
  </si>
  <si>
    <r>
      <rPr>
        <sz val="10"/>
        <rFont val="Tahoma"/>
        <charset val="134"/>
      </rPr>
      <t>102</t>
    </r>
  </si>
  <si>
    <r>
      <rPr>
        <sz val="10"/>
        <rFont val="Tahoma"/>
        <charset val="134"/>
      </rPr>
      <t>19-21/09/19</t>
    </r>
  </si>
  <si>
    <r>
      <rPr>
        <sz val="10"/>
        <rFont val="Tahoma"/>
        <charset val="134"/>
      </rPr>
      <t>21/09/2019</t>
    </r>
  </si>
  <si>
    <r>
      <rPr>
        <sz val="10"/>
        <rFont val="Tahoma"/>
        <charset val="134"/>
      </rPr>
      <t>11760</t>
    </r>
  </si>
  <si>
    <r>
      <rPr>
        <sz val="10"/>
        <rFont val="Tahoma"/>
        <charset val="134"/>
      </rPr>
      <t>103</t>
    </r>
  </si>
  <si>
    <r>
      <rPr>
        <sz val="10"/>
        <rFont val="Tahoma"/>
        <charset val="134"/>
      </rPr>
      <t>20-22/09/19</t>
    </r>
  </si>
  <si>
    <r>
      <rPr>
        <sz val="10"/>
        <rFont val="Tahoma"/>
        <charset val="134"/>
      </rPr>
      <t>13237</t>
    </r>
  </si>
  <si>
    <r>
      <rPr>
        <sz val="10"/>
        <rFont val="Tahoma"/>
        <charset val="134"/>
      </rPr>
      <t>104</t>
    </r>
  </si>
  <si>
    <r>
      <rPr>
        <sz val="10"/>
        <rFont val="Tahoma"/>
        <charset val="134"/>
      </rPr>
      <t>21-23/09/19</t>
    </r>
  </si>
  <si>
    <r>
      <rPr>
        <sz val="10"/>
        <rFont val="Tahoma"/>
        <charset val="134"/>
      </rPr>
      <t>12949</t>
    </r>
  </si>
  <si>
    <r>
      <rPr>
        <sz val="10"/>
        <rFont val="Tahoma"/>
        <charset val="134"/>
      </rPr>
      <t>105</t>
    </r>
  </si>
  <si>
    <r>
      <rPr>
        <sz val="10"/>
        <rFont val="Tahoma"/>
        <charset val="134"/>
      </rPr>
      <t>12929</t>
    </r>
  </si>
  <si>
    <r>
      <rPr>
        <sz val="10"/>
        <rFont val="Tahoma"/>
        <charset val="134"/>
      </rPr>
      <t>106</t>
    </r>
  </si>
  <si>
    <r>
      <rPr>
        <sz val="10"/>
        <rFont val="Tahoma"/>
        <charset val="134"/>
      </rPr>
      <t>21-22/09/19</t>
    </r>
  </si>
  <si>
    <r>
      <rPr>
        <sz val="10"/>
        <rFont val="Tahoma"/>
        <charset val="134"/>
      </rPr>
      <t>13242</t>
    </r>
  </si>
  <si>
    <r>
      <rPr>
        <sz val="10"/>
        <rFont val="Tahoma"/>
        <charset val="134"/>
      </rPr>
      <t>107</t>
    </r>
  </si>
  <si>
    <r>
      <rPr>
        <sz val="10"/>
        <rFont val="Tahoma"/>
        <charset val="134"/>
      </rPr>
      <t>21-25/09/19</t>
    </r>
  </si>
  <si>
    <r>
      <rPr>
        <sz val="10"/>
        <rFont val="Tahoma"/>
        <charset val="134"/>
      </rPr>
      <t>25/09/2019</t>
    </r>
  </si>
  <si>
    <r>
      <rPr>
        <sz val="10"/>
        <rFont val="Tahoma"/>
        <charset val="134"/>
      </rPr>
      <t>13040</t>
    </r>
  </si>
  <si>
    <r>
      <rPr>
        <sz val="10"/>
        <rFont val="Tahoma"/>
        <charset val="134"/>
      </rPr>
      <t>108</t>
    </r>
  </si>
  <si>
    <r>
      <rPr>
        <sz val="10"/>
        <rFont val="Tahoma"/>
        <charset val="134"/>
      </rPr>
      <t>22-24/09/19</t>
    </r>
  </si>
  <si>
    <r>
      <rPr>
        <sz val="10"/>
        <rFont val="Tahoma"/>
        <charset val="134"/>
      </rPr>
      <t>24/09/2019</t>
    </r>
  </si>
  <si>
    <r>
      <rPr>
        <sz val="10"/>
        <rFont val="Tahoma"/>
        <charset val="134"/>
      </rPr>
      <t>13344</t>
    </r>
  </si>
  <si>
    <r>
      <rPr>
        <sz val="10"/>
        <rFont val="Tahoma"/>
        <charset val="134"/>
      </rPr>
      <t>109</t>
    </r>
  </si>
  <si>
    <r>
      <rPr>
        <sz val="10"/>
        <rFont val="Tahoma"/>
        <charset val="134"/>
      </rPr>
      <t>23-27/09/19</t>
    </r>
  </si>
  <si>
    <r>
      <rPr>
        <sz val="10"/>
        <rFont val="Tahoma"/>
        <charset val="134"/>
      </rPr>
      <t>27/09/2019</t>
    </r>
  </si>
  <si>
    <r>
      <rPr>
        <sz val="10"/>
        <rFont val="Tahoma"/>
        <charset val="134"/>
      </rPr>
      <t>12820</t>
    </r>
  </si>
  <si>
    <r>
      <rPr>
        <sz val="10"/>
        <rFont val="Tahoma"/>
        <charset val="134"/>
      </rPr>
      <t>110</t>
    </r>
  </si>
  <si>
    <r>
      <rPr>
        <sz val="10"/>
        <rFont val="Tahoma"/>
        <charset val="134"/>
      </rPr>
      <t>26-29/09/19</t>
    </r>
  </si>
  <si>
    <r>
      <rPr>
        <sz val="10"/>
        <rFont val="Tahoma"/>
        <charset val="134"/>
      </rPr>
      <t>29/09/2019</t>
    </r>
  </si>
  <si>
    <r>
      <rPr>
        <sz val="10"/>
        <rFont val="Tahoma"/>
        <charset val="134"/>
      </rPr>
      <t>13054</t>
    </r>
  </si>
  <si>
    <r>
      <rPr>
        <sz val="10"/>
        <rFont val="Tahoma"/>
        <charset val="134"/>
      </rPr>
      <t>111</t>
    </r>
  </si>
  <si>
    <r>
      <rPr>
        <sz val="10"/>
        <rFont val="Tahoma"/>
        <charset val="134"/>
      </rPr>
      <t>27-29/09/19</t>
    </r>
  </si>
  <si>
    <r>
      <rPr>
        <sz val="10"/>
        <rFont val="Tahoma"/>
        <charset val="134"/>
      </rPr>
      <t>10842</t>
    </r>
  </si>
  <si>
    <r>
      <rPr>
        <sz val="10"/>
        <rFont val="Tahoma"/>
        <charset val="134"/>
      </rPr>
      <t>112</t>
    </r>
  </si>
  <si>
    <r>
      <rPr>
        <sz val="10"/>
        <rFont val="Tahoma"/>
        <charset val="134"/>
      </rPr>
      <t>27/09-02/10/19</t>
    </r>
  </si>
  <si>
    <r>
      <rPr>
        <sz val="10"/>
        <rFont val="Tahoma"/>
        <charset val="134"/>
      </rPr>
      <t>3,760.00</t>
    </r>
  </si>
  <si>
    <r>
      <rPr>
        <sz val="10"/>
        <rFont val="Tahoma"/>
        <charset val="134"/>
      </rPr>
      <t>02/10/2019</t>
    </r>
  </si>
  <si>
    <r>
      <rPr>
        <sz val="10"/>
        <rFont val="Tahoma"/>
        <charset val="134"/>
      </rPr>
      <t>13091</t>
    </r>
  </si>
  <si>
    <r>
      <rPr>
        <sz val="10"/>
        <rFont val="Tahoma"/>
        <charset val="134"/>
      </rPr>
      <t>113</t>
    </r>
  </si>
  <si>
    <r>
      <rPr>
        <sz val="10"/>
        <rFont val="Tahoma"/>
        <charset val="134"/>
      </rPr>
      <t>28/09-02/10/19</t>
    </r>
  </si>
  <si>
    <r>
      <rPr>
        <sz val="10"/>
        <rFont val="Tahoma"/>
        <charset val="134"/>
      </rPr>
      <t>4,050.00</t>
    </r>
  </si>
  <si>
    <r>
      <rPr>
        <sz val="10"/>
        <rFont val="Tahoma"/>
        <charset val="134"/>
      </rPr>
      <t>12792</t>
    </r>
  </si>
  <si>
    <r>
      <rPr>
        <sz val="10"/>
        <rFont val="Tahoma"/>
        <charset val="134"/>
      </rPr>
      <t>**Noshow**</t>
    </r>
  </si>
  <si>
    <r>
      <rPr>
        <sz val="10"/>
        <rFont val="Tahoma"/>
        <charset val="134"/>
      </rPr>
      <t>114</t>
    </r>
  </si>
  <si>
    <r>
      <rPr>
        <sz val="10"/>
        <rFont val="Tahoma"/>
        <charset val="134"/>
      </rPr>
      <t>28-30/09/19</t>
    </r>
  </si>
  <si>
    <r>
      <rPr>
        <sz val="10"/>
        <rFont val="Tahoma"/>
        <charset val="134"/>
      </rPr>
      <t>30/09/2019</t>
    </r>
  </si>
  <si>
    <r>
      <rPr>
        <sz val="10"/>
        <rFont val="Tahoma"/>
        <charset val="134"/>
      </rPr>
      <t>10685</t>
    </r>
  </si>
  <si>
    <r>
      <rPr>
        <sz val="10"/>
        <rFont val="Tahoma"/>
        <charset val="134"/>
      </rPr>
      <t>115</t>
    </r>
  </si>
  <si>
    <r>
      <rPr>
        <sz val="10"/>
        <rFont val="Tahoma"/>
        <charset val="134"/>
      </rPr>
      <t>30/092019</t>
    </r>
  </si>
  <si>
    <r>
      <rPr>
        <sz val="10"/>
        <rFont val="Tahoma"/>
        <charset val="134"/>
      </rPr>
      <t>11133</t>
    </r>
  </si>
  <si>
    <r>
      <rPr>
        <sz val="10"/>
        <rFont val="Tahoma"/>
        <charset val="134"/>
      </rPr>
      <t>116</t>
    </r>
  </si>
  <si>
    <r>
      <rPr>
        <sz val="10"/>
        <rFont val="Tahoma"/>
        <charset val="134"/>
      </rPr>
      <t>28/9-02/10/19</t>
    </r>
  </si>
  <si>
    <r>
      <rPr>
        <sz val="10"/>
        <rFont val="Tahoma"/>
        <charset val="134"/>
      </rPr>
      <t>12975</t>
    </r>
  </si>
  <si>
    <r>
      <rPr>
        <sz val="10"/>
        <rFont val="Tahoma"/>
        <charset val="134"/>
      </rPr>
      <t>117</t>
    </r>
  </si>
  <si>
    <r>
      <rPr>
        <sz val="10"/>
        <rFont val="Tahoma"/>
        <charset val="134"/>
      </rPr>
      <t>28/09-01/10/19</t>
    </r>
  </si>
  <si>
    <r>
      <rPr>
        <sz val="10"/>
        <rFont val="Tahoma"/>
        <charset val="134"/>
      </rPr>
      <t>01/10/2019</t>
    </r>
  </si>
  <si>
    <r>
      <rPr>
        <sz val="10"/>
        <rFont val="Tahoma"/>
        <charset val="134"/>
      </rPr>
      <t>13129</t>
    </r>
  </si>
  <si>
    <r>
      <rPr>
        <sz val="10"/>
        <rFont val="Tahoma"/>
        <charset val="134"/>
      </rPr>
      <t>118</t>
    </r>
  </si>
  <si>
    <r>
      <rPr>
        <sz val="10"/>
        <rFont val="Tahoma"/>
        <charset val="134"/>
      </rPr>
      <t>13453</t>
    </r>
  </si>
  <si>
    <r>
      <rPr>
        <sz val="10"/>
        <rFont val="Tahoma"/>
        <charset val="134"/>
      </rPr>
      <t>119</t>
    </r>
  </si>
  <si>
    <r>
      <rPr>
        <sz val="10"/>
        <rFont val="Tahoma"/>
        <charset val="134"/>
      </rPr>
      <t>29/09-01/09/19</t>
    </r>
  </si>
  <si>
    <r>
      <rPr>
        <sz val="10"/>
        <rFont val="Tahoma"/>
        <charset val="134"/>
      </rPr>
      <t>13367</t>
    </r>
  </si>
  <si>
    <r>
      <rPr>
        <sz val="10"/>
        <rFont val="Tahoma"/>
        <charset val="134"/>
      </rPr>
      <t>120</t>
    </r>
  </si>
  <si>
    <r>
      <rPr>
        <sz val="10"/>
        <rFont val="Tahoma"/>
        <charset val="134"/>
      </rPr>
      <t>13426</t>
    </r>
  </si>
  <si>
    <r>
      <rPr>
        <sz val="10"/>
        <rFont val="Tahoma"/>
        <charset val="134"/>
      </rPr>
      <t>121</t>
    </r>
  </si>
  <si>
    <r>
      <rPr>
        <sz val="10"/>
        <rFont val="Tahoma"/>
        <charset val="134"/>
      </rPr>
      <t>11092</t>
    </r>
  </si>
  <si>
    <r>
      <rPr>
        <sz val="10"/>
        <rFont val="Tahoma"/>
        <charset val="134"/>
      </rPr>
      <t>122</t>
    </r>
  </si>
  <si>
    <r>
      <rPr>
        <sz val="10"/>
        <rFont val="Tahoma"/>
        <charset val="134"/>
      </rPr>
      <t>13370</t>
    </r>
  </si>
  <si>
    <r>
      <rPr>
        <sz val="10"/>
        <rFont val="Tahoma"/>
        <charset val="134"/>
      </rPr>
      <t>123</t>
    </r>
  </si>
  <si>
    <r>
      <rPr>
        <sz val="10"/>
        <rFont val="Tahoma"/>
        <charset val="134"/>
      </rPr>
      <t>13369</t>
    </r>
  </si>
  <si>
    <r>
      <rPr>
        <sz val="10"/>
        <rFont val="Tahoma"/>
        <charset val="134"/>
      </rPr>
      <t>124</t>
    </r>
  </si>
  <si>
    <r>
      <rPr>
        <sz val="10"/>
        <rFont val="Tahoma"/>
        <charset val="134"/>
      </rPr>
      <t>30/09-01/10/19</t>
    </r>
  </si>
  <si>
    <r>
      <rPr>
        <sz val="10"/>
        <rFont val="Tahoma"/>
        <charset val="134"/>
      </rPr>
      <t>13287</t>
    </r>
  </si>
  <si>
    <r>
      <rPr>
        <sz val="10"/>
        <rFont val="Tahoma"/>
        <charset val="134"/>
      </rPr>
      <t>125</t>
    </r>
  </si>
  <si>
    <r>
      <rPr>
        <sz val="10"/>
        <rFont val="Tahoma"/>
        <charset val="134"/>
      </rPr>
      <t>30/09-04/10/19</t>
    </r>
  </si>
  <si>
    <r>
      <rPr>
        <sz val="10"/>
        <rFont val="Tahoma"/>
        <charset val="134"/>
      </rPr>
      <t>6,375.00</t>
    </r>
  </si>
  <si>
    <r>
      <rPr>
        <sz val="10"/>
        <rFont val="Tahoma"/>
        <charset val="134"/>
      </rPr>
      <t>04/10/2019</t>
    </r>
  </si>
  <si>
    <r>
      <rPr>
        <sz val="10"/>
        <rFont val="Tahoma"/>
        <charset val="134"/>
      </rPr>
      <t>13222</t>
    </r>
  </si>
  <si>
    <r>
      <rPr>
        <sz val="10"/>
        <rFont val="Tahoma"/>
        <charset val="134"/>
      </rPr>
      <t>126</t>
    </r>
  </si>
  <si>
    <r>
      <rPr>
        <sz val="10"/>
        <rFont val="Tahoma"/>
        <charset val="134"/>
      </rPr>
      <t>30/09-02/10/19</t>
    </r>
  </si>
  <si>
    <r>
      <rPr>
        <sz val="10"/>
        <rFont val="Tahoma"/>
        <charset val="134"/>
      </rPr>
      <t>4,400.00</t>
    </r>
  </si>
  <si>
    <r>
      <rPr>
        <sz val="10"/>
        <rFont val="Tahoma"/>
        <charset val="134"/>
      </rPr>
      <t>13152</t>
    </r>
  </si>
  <si>
    <r>
      <rPr>
        <sz val="10"/>
        <rFont val="Tahoma"/>
        <charset val="134"/>
      </rPr>
      <t>127</t>
    </r>
  </si>
  <si>
    <r>
      <rPr>
        <sz val="10"/>
        <rFont val="Tahoma"/>
        <charset val="134"/>
      </rPr>
      <t>5,900.00</t>
    </r>
  </si>
  <si>
    <r>
      <rPr>
        <sz val="10"/>
        <rFont val="Tahoma"/>
        <charset val="134"/>
      </rPr>
      <t>13366</t>
    </r>
  </si>
  <si>
    <r>
      <rPr>
        <sz val="10"/>
        <rFont val="Tahoma"/>
        <charset val="134"/>
      </rPr>
      <t>128</t>
    </r>
  </si>
  <si>
    <r>
      <rPr>
        <sz val="10"/>
        <rFont val="Tahoma"/>
        <charset val="134"/>
      </rPr>
      <t>30/09-03/10/19</t>
    </r>
  </si>
  <si>
    <r>
      <rPr>
        <sz val="10"/>
        <rFont val="Tahoma"/>
        <charset val="134"/>
      </rPr>
      <t>03/10/2019</t>
    </r>
  </si>
  <si>
    <r>
      <rPr>
        <sz val="10"/>
        <rFont val="Tahoma"/>
        <charset val="134"/>
      </rPr>
      <t>12841</t>
    </r>
  </si>
  <si>
    <r>
      <rPr>
        <sz val="10"/>
        <rFont val="Tahoma"/>
        <charset val="134"/>
      </rPr>
      <t>129</t>
    </r>
  </si>
  <si>
    <r>
      <rPr>
        <sz val="10"/>
        <rFont val="Tahoma"/>
        <charset val="134"/>
      </rPr>
      <t>12839</t>
    </r>
  </si>
  <si>
    <r>
      <rPr>
        <sz val="10"/>
        <rFont val="Tahoma"/>
        <charset val="134"/>
      </rPr>
      <t>130</t>
    </r>
  </si>
  <si>
    <r>
      <rPr>
        <sz val="10"/>
        <rFont val="Tahoma"/>
        <charset val="134"/>
      </rPr>
      <t>13215</t>
    </r>
  </si>
  <si>
    <r>
      <rPr>
        <sz val="10"/>
        <rFont val="Tahoma"/>
        <charset val="134"/>
      </rPr>
      <t>131</t>
    </r>
  </si>
  <si>
    <r>
      <rPr>
        <sz val="10"/>
        <rFont val="Tahoma"/>
        <charset val="134"/>
      </rPr>
      <t>13539</t>
    </r>
  </si>
  <si>
    <r>
      <rPr>
        <sz val="10"/>
        <rFont val="Tahoma"/>
        <charset val="134"/>
      </rPr>
      <t>132</t>
    </r>
  </si>
  <si>
    <r>
      <rPr>
        <sz val="10"/>
        <rFont val="Tahoma"/>
        <charset val="134"/>
      </rPr>
      <t>01-04/10/19</t>
    </r>
  </si>
  <si>
    <r>
      <rPr>
        <sz val="10"/>
        <rFont val="Tahoma"/>
        <charset val="134"/>
      </rPr>
      <t>4,900.00</t>
    </r>
  </si>
  <si>
    <r>
      <rPr>
        <sz val="10"/>
        <rFont val="Tahoma"/>
        <charset val="134"/>
      </rPr>
      <t>12612</t>
    </r>
  </si>
  <si>
    <r>
      <rPr>
        <sz val="10"/>
        <rFont val="Tahoma"/>
        <charset val="134"/>
      </rPr>
      <t>133</t>
    </r>
  </si>
  <si>
    <r>
      <rPr>
        <sz val="10"/>
        <rFont val="Tahoma"/>
        <charset val="134"/>
      </rPr>
      <t>01-02/10/19</t>
    </r>
  </si>
  <si>
    <r>
      <rPr>
        <sz val="10"/>
        <rFont val="Tahoma"/>
        <charset val="134"/>
      </rPr>
      <t>12308</t>
    </r>
  </si>
  <si>
    <r>
      <rPr>
        <sz val="10"/>
        <rFont val="Tahoma"/>
        <charset val="134"/>
      </rPr>
      <t>134</t>
    </r>
  </si>
  <si>
    <r>
      <rPr>
        <sz val="10"/>
        <rFont val="Tahoma"/>
        <charset val="134"/>
      </rPr>
      <t>12546</t>
    </r>
  </si>
  <si>
    <r>
      <rPr>
        <sz val="10"/>
        <rFont val="Tahoma"/>
        <charset val="134"/>
      </rPr>
      <t>135</t>
    </r>
  </si>
  <si>
    <r>
      <rPr>
        <sz val="10"/>
        <rFont val="Tahoma"/>
        <charset val="134"/>
      </rPr>
      <t>01-03/10/19</t>
    </r>
  </si>
  <si>
    <r>
      <rPr>
        <sz val="10"/>
        <rFont val="Tahoma"/>
        <charset val="134"/>
      </rPr>
      <t>5,050.00</t>
    </r>
  </si>
  <si>
    <r>
      <rPr>
        <sz val="10"/>
        <rFont val="Tahoma"/>
        <charset val="134"/>
      </rPr>
      <t>12660</t>
    </r>
  </si>
  <si>
    <r>
      <rPr>
        <sz val="10"/>
        <rFont val="Tahoma"/>
        <charset val="134"/>
      </rPr>
      <t>136</t>
    </r>
  </si>
  <si>
    <r>
      <rPr>
        <sz val="10"/>
        <rFont val="Tahoma"/>
        <charset val="134"/>
      </rPr>
      <t>02-04/10/19</t>
    </r>
  </si>
  <si>
    <r>
      <rPr>
        <sz val="10"/>
        <rFont val="Tahoma"/>
        <charset val="134"/>
      </rPr>
      <t>12474</t>
    </r>
  </si>
  <si>
    <r>
      <rPr>
        <sz val="10"/>
        <rFont val="Tahoma"/>
        <charset val="134"/>
      </rPr>
      <t>137</t>
    </r>
  </si>
  <si>
    <r>
      <rPr>
        <sz val="10"/>
        <rFont val="Tahoma"/>
        <charset val="134"/>
      </rPr>
      <t>12659</t>
    </r>
  </si>
  <si>
    <r>
      <rPr>
        <sz val="10"/>
        <rFont val="Tahoma"/>
        <charset val="134"/>
      </rPr>
      <t>138</t>
    </r>
  </si>
  <si>
    <r>
      <rPr>
        <sz val="10"/>
        <rFont val="Tahoma"/>
        <charset val="134"/>
      </rPr>
      <t>12473</t>
    </r>
  </si>
  <si>
    <r>
      <rPr>
        <sz val="10"/>
        <rFont val="Tahoma"/>
        <charset val="134"/>
      </rPr>
      <t>139</t>
    </r>
  </si>
  <si>
    <r>
      <rPr>
        <sz val="10"/>
        <rFont val="Tahoma"/>
        <charset val="134"/>
      </rPr>
      <t>03-04/10/19</t>
    </r>
  </si>
  <si>
    <r>
      <rPr>
        <sz val="10"/>
        <rFont val="Tahoma"/>
        <charset val="134"/>
      </rPr>
      <t>13233</t>
    </r>
  </si>
  <si>
    <r>
      <rPr>
        <sz val="11"/>
        <rFont val="Tahoma"/>
        <charset val="134"/>
      </rPr>
      <t>324</t>
    </r>
  </si>
  <si>
    <r>
      <rPr>
        <sz val="11"/>
        <rFont val="Tahoma"/>
        <charset val="134"/>
      </rPr>
      <t>400</t>
    </r>
  </si>
  <si>
    <r>
      <rPr>
        <sz val="11"/>
        <rFont val="Tahoma"/>
        <charset val="134"/>
      </rPr>
      <t>Total Amount</t>
    </r>
  </si>
  <si>
    <t>P191009122947489</t>
  </si>
  <si>
    <t>depoait 1st</t>
  </si>
  <si>
    <t>deposit 2nd</t>
  </si>
  <si>
    <t>deposit 3rd</t>
  </si>
  <si>
    <t>booking list 1st</t>
  </si>
  <si>
    <t>booking list 2nd</t>
  </si>
  <si>
    <t>booking list 3rd</t>
  </si>
  <si>
    <t>remaining balance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</si>
</sst>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_(* #,##0.00_);_(* \(#,##0.00\);_(* &quot;-&quot;??_);_(@_)"/>
  </numFmts>
  <fonts count="48">
    <font>
      <sz val="10"/>
      <name val="Arial"/>
      <charset val="134"/>
    </font>
    <font>
      <b/>
      <sz val="11"/>
      <color theme="1"/>
      <name val="Arial Narrow"/>
      <charset val="134"/>
    </font>
    <font>
      <b/>
      <sz val="16"/>
      <color theme="1"/>
      <name val="Arial Narrow"/>
      <charset val="134"/>
    </font>
    <font>
      <sz val="11"/>
      <color theme="1"/>
      <name val="Arial Narrow"/>
      <charset val="134"/>
    </font>
    <font>
      <sz val="10"/>
      <name val="Arial"/>
      <charset val="0"/>
    </font>
    <font>
      <sz val="13"/>
      <color theme="1"/>
      <name val="Arial Narrow"/>
      <charset val="134"/>
    </font>
    <font>
      <sz val="13"/>
      <name val="Arial Narrow"/>
      <charset val="134"/>
    </font>
    <font>
      <b/>
      <sz val="14"/>
      <color theme="1"/>
      <name val="Arial Narrow"/>
      <charset val="134"/>
    </font>
    <font>
      <sz val="10.5"/>
      <color rgb="FF333333"/>
      <name val="Helvetica"/>
      <charset val="134"/>
    </font>
    <font>
      <sz val="11.25"/>
      <color rgb="FF333333"/>
      <name val="Helvetica"/>
      <charset val="134"/>
    </font>
    <font>
      <sz val="10"/>
      <name val="宋体"/>
      <charset val="134"/>
    </font>
    <font>
      <sz val="12"/>
      <name val="Arial"/>
      <charset val="134"/>
    </font>
    <font>
      <b/>
      <sz val="12"/>
      <name val="Calibri"/>
      <charset val="134"/>
    </font>
    <font>
      <sz val="12"/>
      <name val="Calibri"/>
      <charset val="134"/>
    </font>
    <font>
      <sz val="13"/>
      <color rgb="FF000000"/>
      <name val="Calibri"/>
      <charset val="134"/>
    </font>
    <font>
      <sz val="12"/>
      <color rgb="FF000000"/>
      <name val="Calibri Light"/>
      <charset val="134"/>
    </font>
    <font>
      <sz val="12"/>
      <name val="宋体"/>
      <charset val="134"/>
    </font>
    <font>
      <b/>
      <sz val="10"/>
      <name val="Calibri"/>
      <charset val="134"/>
    </font>
    <font>
      <sz val="10"/>
      <name val="Calibri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9"/>
      <name val="Tahoma"/>
      <charset val="134"/>
    </font>
    <font>
      <sz val="15"/>
      <name val="Tahoma"/>
      <charset val="134"/>
    </font>
    <font>
      <sz val="10"/>
      <name val="Tahoma"/>
      <charset val="134"/>
    </font>
    <font>
      <sz val="11"/>
      <name val="Tahoma"/>
      <charset val="134"/>
    </font>
    <font>
      <sz val="7"/>
      <name val="Calibri"/>
      <charset val="134"/>
    </font>
    <font>
      <b/>
      <sz val="9"/>
      <name val="Calibri"/>
      <charset val="134"/>
    </font>
    <font>
      <i/>
      <sz val="9"/>
      <name val="Calibri"/>
      <charset val="134"/>
    </font>
    <font>
      <sz val="9"/>
      <name val="Calibri"/>
      <charset val="134"/>
    </font>
    <font>
      <sz val="6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6" fillId="16" borderId="20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9" borderId="17" applyNumberFormat="0" applyFont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5" fillId="20" borderId="22" applyNumberFormat="0" applyAlignment="0" applyProtection="0">
      <alignment vertical="center"/>
    </xf>
    <xf numFmtId="0" fontId="31" fillId="20" borderId="20" applyNumberFormat="0" applyAlignment="0" applyProtection="0">
      <alignment vertical="center"/>
    </xf>
    <xf numFmtId="0" fontId="38" fillId="24" borderId="24" applyNumberFormat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</cellStyleXfs>
  <cellXfs count="176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176" fontId="2" fillId="2" borderId="2" xfId="8" applyNumberFormat="1" applyFont="1" applyFill="1" applyBorder="1" applyAlignment="1">
      <alignment horizontal="right" vertical="center"/>
    </xf>
    <xf numFmtId="176" fontId="2" fillId="2" borderId="3" xfId="8" applyNumberFormat="1" applyFont="1" applyFill="1" applyBorder="1" applyAlignment="1">
      <alignment horizontal="right" vertical="center"/>
    </xf>
    <xf numFmtId="176" fontId="2" fillId="2" borderId="4" xfId="8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176" fontId="5" fillId="0" borderId="1" xfId="8" applyNumberFormat="1" applyFont="1" applyBorder="1" applyAlignment="1">
      <alignment horizontal="center" vertical="center"/>
    </xf>
    <xf numFmtId="0" fontId="5" fillId="0" borderId="1" xfId="8" applyNumberFormat="1" applyFont="1" applyBorder="1" applyAlignment="1">
      <alignment horizontal="center" vertical="center"/>
    </xf>
    <xf numFmtId="176" fontId="5" fillId="0" borderId="1" xfId="8" applyNumberFormat="1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76" fontId="6" fillId="0" borderId="1" xfId="8" applyNumberFormat="1" applyFont="1" applyBorder="1" applyAlignment="1">
      <alignment horizontal="center" vertical="center"/>
    </xf>
    <xf numFmtId="0" fontId="6" fillId="0" borderId="1" xfId="8" applyNumberFormat="1" applyFont="1" applyBorder="1" applyAlignment="1">
      <alignment horizontal="center" vertical="center"/>
    </xf>
    <xf numFmtId="176" fontId="6" fillId="0" borderId="1" xfId="8" applyNumberFormat="1" applyFont="1" applyBorder="1" applyAlignment="1">
      <alignment vertical="center"/>
    </xf>
    <xf numFmtId="176" fontId="5" fillId="3" borderId="1" xfId="8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/>
    <xf numFmtId="176" fontId="2" fillId="2" borderId="1" xfId="8" applyNumberFormat="1" applyFont="1" applyFill="1" applyBorder="1" applyAlignment="1">
      <alignment horizontal="center" vertical="center"/>
    </xf>
    <xf numFmtId="176" fontId="5" fillId="4" borderId="1" xfId="8" applyNumberFormat="1" applyFont="1" applyFill="1" applyBorder="1" applyAlignment="1">
      <alignment vertical="center"/>
    </xf>
    <xf numFmtId="176" fontId="6" fillId="4" borderId="1" xfId="8" applyNumberFormat="1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176" fontId="7" fillId="6" borderId="1" xfId="0" applyNumberFormat="1" applyFont="1" applyFill="1" applyBorder="1" applyAlignment="1">
      <alignment horizontal="center" vertical="center"/>
    </xf>
    <xf numFmtId="176" fontId="7" fillId="7" borderId="1" xfId="8" applyNumberFormat="1" applyFont="1" applyFill="1" applyBorder="1" applyAlignment="1">
      <alignment horizontal="center" vertical="center"/>
    </xf>
    <xf numFmtId="0" fontId="7" fillId="7" borderId="1" xfId="8" applyNumberFormat="1" applyFont="1" applyFill="1" applyBorder="1" applyAlignment="1">
      <alignment horizontal="center" vertical="center"/>
    </xf>
    <xf numFmtId="176" fontId="7" fillId="7" borderId="1" xfId="8" applyNumberFormat="1" applyFont="1" applyFill="1" applyBorder="1" applyAlignment="1">
      <alignment vertical="center"/>
    </xf>
    <xf numFmtId="0" fontId="7" fillId="5" borderId="0" xfId="0" applyFont="1" applyFill="1" applyAlignment="1">
      <alignment horizontal="center" vertical="center"/>
    </xf>
    <xf numFmtId="176" fontId="7" fillId="6" borderId="0" xfId="0" applyNumberFormat="1" applyFont="1" applyFill="1" applyAlignment="1">
      <alignment horizontal="center" vertical="center"/>
    </xf>
    <xf numFmtId="176" fontId="7" fillId="7" borderId="0" xfId="8" applyNumberFormat="1" applyFont="1" applyFill="1" applyAlignment="1">
      <alignment horizontal="center" vertical="center"/>
    </xf>
    <xf numFmtId="0" fontId="7" fillId="7" borderId="0" xfId="8" applyNumberFormat="1" applyFont="1" applyFill="1" applyAlignment="1">
      <alignment horizontal="center" vertical="center"/>
    </xf>
    <xf numFmtId="176" fontId="7" fillId="7" borderId="0" xfId="8" applyNumberFormat="1" applyFont="1" applyFill="1" applyAlignment="1">
      <alignment vertical="center"/>
    </xf>
    <xf numFmtId="0" fontId="1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76" fontId="2" fillId="2" borderId="2" xfId="8" applyNumberFormat="1" applyFont="1" applyFill="1" applyBorder="1" applyAlignment="1">
      <alignment horizontal="right" vertical="center" wrapText="1"/>
    </xf>
    <xf numFmtId="176" fontId="2" fillId="2" borderId="3" xfId="8" applyNumberFormat="1" applyFont="1" applyFill="1" applyBorder="1" applyAlignment="1">
      <alignment horizontal="right" vertical="center" wrapText="1"/>
    </xf>
    <xf numFmtId="176" fontId="5" fillId="0" borderId="1" xfId="8" applyNumberFormat="1" applyFont="1" applyFill="1" applyBorder="1" applyAlignment="1">
      <alignment horizontal="center" vertical="center"/>
    </xf>
    <xf numFmtId="0" fontId="5" fillId="0" borderId="1" xfId="8" applyNumberFormat="1" applyFont="1" applyFill="1" applyBorder="1" applyAlignment="1">
      <alignment horizontal="center" vertical="center"/>
    </xf>
    <xf numFmtId="0" fontId="8" fillId="0" borderId="0" xfId="0" applyFont="1" applyFill="1" applyAlignment="1"/>
    <xf numFmtId="176" fontId="2" fillId="2" borderId="4" xfId="8" applyNumberFormat="1" applyFont="1" applyFill="1" applyBorder="1" applyAlignment="1">
      <alignment horizontal="right" vertical="center" wrapText="1"/>
    </xf>
    <xf numFmtId="176" fontId="2" fillId="2" borderId="1" xfId="8" applyNumberFormat="1" applyFont="1" applyFill="1" applyBorder="1" applyAlignment="1">
      <alignment horizontal="center" vertical="center" wrapText="1"/>
    </xf>
    <xf numFmtId="176" fontId="5" fillId="0" borderId="1" xfId="8" applyNumberFormat="1" applyFont="1" applyFill="1" applyBorder="1" applyAlignment="1">
      <alignment vertical="center"/>
    </xf>
    <xf numFmtId="0" fontId="7" fillId="5" borderId="7" xfId="0" applyFont="1" applyFill="1" applyBorder="1" applyAlignment="1">
      <alignment horizontal="right" vertical="center"/>
    </xf>
    <xf numFmtId="0" fontId="7" fillId="5" borderId="8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left" vertical="center" indent="1"/>
    </xf>
    <xf numFmtId="0" fontId="0" fillId="0" borderId="9" xfId="0" applyFont="1" applyFill="1" applyBorder="1" applyAlignment="1">
      <alignment horizontal="left" vertical="center" indent="2"/>
    </xf>
    <xf numFmtId="0" fontId="0" fillId="0" borderId="9" xfId="0" applyFont="1" applyFill="1" applyBorder="1" applyAlignment="1">
      <alignment horizontal="left" vertical="center" wrapText="1" inden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left" vertical="top" indent="1"/>
    </xf>
    <xf numFmtId="0" fontId="0" fillId="0" borderId="9" xfId="0" applyFont="1" applyFill="1" applyBorder="1" applyAlignment="1">
      <alignment horizontal="left" vertical="top" indent="2"/>
    </xf>
    <xf numFmtId="0" fontId="0" fillId="0" borderId="10" xfId="0" applyFont="1" applyFill="1" applyBorder="1" applyAlignment="1">
      <alignment horizontal="left" vertical="top"/>
    </xf>
    <xf numFmtId="0" fontId="0" fillId="0" borderId="11" xfId="0" applyFont="1" applyFill="1" applyBorder="1" applyAlignment="1">
      <alignment horizontal="left" vertical="top"/>
    </xf>
    <xf numFmtId="0" fontId="0" fillId="0" borderId="12" xfId="0" applyFont="1" applyFill="1" applyBorder="1" applyAlignment="1">
      <alignment horizontal="left" vertical="top"/>
    </xf>
    <xf numFmtId="0" fontId="0" fillId="0" borderId="9" xfId="0" applyFont="1" applyFill="1" applyBorder="1" applyAlignment="1">
      <alignment horizontal="left" indent="2"/>
    </xf>
    <xf numFmtId="0" fontId="0" fillId="0" borderId="9" xfId="0" applyFont="1" applyFill="1" applyBorder="1" applyAlignment="1">
      <alignment horizontal="right"/>
    </xf>
    <xf numFmtId="0" fontId="0" fillId="0" borderId="9" xfId="0" applyFont="1" applyFill="1" applyBorder="1" applyAlignment="1">
      <alignment horizontal="center"/>
    </xf>
    <xf numFmtId="4" fontId="0" fillId="0" borderId="9" xfId="0" applyNumberFormat="1" applyFont="1" applyFill="1" applyBorder="1" applyAlignment="1">
      <alignment horizontal="right"/>
    </xf>
    <xf numFmtId="0" fontId="0" fillId="0" borderId="9" xfId="0" applyFont="1" applyFill="1" applyBorder="1" applyAlignment="1">
      <alignment horizontal="left" indent="1"/>
    </xf>
    <xf numFmtId="0" fontId="0" fillId="0" borderId="9" xfId="0" applyFont="1" applyFill="1" applyBorder="1" applyAlignment="1">
      <alignment horizontal="right" vertical="center"/>
    </xf>
    <xf numFmtId="4" fontId="0" fillId="0" borderId="9" xfId="0" applyNumberFormat="1" applyFont="1" applyFill="1" applyBorder="1" applyAlignment="1">
      <alignment horizontal="right" vertical="center"/>
    </xf>
    <xf numFmtId="0" fontId="0" fillId="3" borderId="9" xfId="0" applyFont="1" applyFill="1" applyBorder="1" applyAlignment="1">
      <alignment horizontal="left" indent="1"/>
    </xf>
    <xf numFmtId="0" fontId="0" fillId="3" borderId="9" xfId="0" applyFont="1" applyFill="1" applyBorder="1" applyAlignment="1">
      <alignment horizontal="left" indent="2"/>
    </xf>
    <xf numFmtId="0" fontId="0" fillId="3" borderId="9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right"/>
    </xf>
    <xf numFmtId="4" fontId="0" fillId="3" borderId="9" xfId="0" applyNumberFormat="1" applyFont="1" applyFill="1" applyBorder="1" applyAlignment="1">
      <alignment horizontal="right"/>
    </xf>
    <xf numFmtId="0" fontId="0" fillId="0" borderId="9" xfId="0" applyFont="1" applyFill="1" applyBorder="1" applyAlignment="1">
      <alignment horizontal="left"/>
    </xf>
    <xf numFmtId="0" fontId="0" fillId="0" borderId="9" xfId="0" applyFont="1" applyFill="1" applyBorder="1" applyAlignment="1">
      <alignment horizontal="left" vertical="center"/>
    </xf>
    <xf numFmtId="0" fontId="9" fillId="0" borderId="0" xfId="0" applyFont="1" applyFill="1" applyAlignment="1"/>
    <xf numFmtId="0" fontId="0" fillId="0" borderId="9" xfId="0" applyFont="1" applyFill="1" applyBorder="1" applyAlignment="1">
      <alignment horizontal="justify" vertical="center" wrapText="1"/>
    </xf>
    <xf numFmtId="0" fontId="0" fillId="0" borderId="9" xfId="0" applyFont="1" applyFill="1" applyBorder="1" applyAlignment="1">
      <alignment horizontal="left" vertical="top"/>
    </xf>
    <xf numFmtId="0" fontId="0" fillId="0" borderId="9" xfId="0" applyNumberFormat="1" applyFont="1" applyFill="1" applyBorder="1" applyAlignment="1">
      <alignment horizontal="justify"/>
    </xf>
    <xf numFmtId="0" fontId="0" fillId="0" borderId="9" xfId="0" applyNumberFormat="1" applyFont="1" applyFill="1" applyBorder="1" applyAlignment="1">
      <alignment horizontal="justify" vertical="center"/>
    </xf>
    <xf numFmtId="0" fontId="0" fillId="3" borderId="9" xfId="0" applyNumberFormat="1" applyFont="1" applyFill="1" applyBorder="1" applyAlignment="1">
      <alignment horizontal="left" indent="1"/>
    </xf>
    <xf numFmtId="0" fontId="0" fillId="3" borderId="9" xfId="0" applyFont="1" applyFill="1" applyBorder="1" applyAlignment="1">
      <alignment horizontal="left"/>
    </xf>
    <xf numFmtId="0" fontId="0" fillId="0" borderId="9" xfId="0" applyNumberFormat="1" applyFont="1" applyFill="1" applyBorder="1" applyAlignment="1">
      <alignment horizontal="left" vertical="center" indent="1"/>
    </xf>
    <xf numFmtId="0" fontId="0" fillId="0" borderId="9" xfId="0" applyNumberFormat="1" applyFont="1" applyFill="1" applyBorder="1" applyAlignment="1">
      <alignment horizontal="left" indent="1"/>
    </xf>
    <xf numFmtId="0" fontId="0" fillId="0" borderId="13" xfId="0" applyFont="1" applyFill="1" applyBorder="1" applyAlignment="1">
      <alignment horizontal="left" vertical="center" indent="1"/>
    </xf>
    <xf numFmtId="0" fontId="0" fillId="0" borderId="14" xfId="0" applyFont="1" applyFill="1" applyBorder="1" applyAlignment="1">
      <alignment horizontal="left" vertical="center" indent="1"/>
    </xf>
    <xf numFmtId="0" fontId="0" fillId="3" borderId="9" xfId="0" applyFont="1" applyFill="1" applyBorder="1" applyAlignment="1">
      <alignment horizontal="left" vertical="top"/>
    </xf>
    <xf numFmtId="0" fontId="0" fillId="0" borderId="13" xfId="0" applyNumberFormat="1" applyFont="1" applyFill="1" applyBorder="1" applyAlignment="1">
      <alignment horizontal="left" vertical="center" indent="1"/>
    </xf>
    <xf numFmtId="0" fontId="0" fillId="0" borderId="13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justify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justify" vertical="center"/>
    </xf>
    <xf numFmtId="0" fontId="0" fillId="0" borderId="9" xfId="0" applyFont="1" applyFill="1" applyBorder="1" applyAlignment="1">
      <alignment horizontal="justify" wrapText="1"/>
    </xf>
    <xf numFmtId="0" fontId="0" fillId="0" borderId="9" xfId="0" applyFont="1" applyFill="1" applyBorder="1" applyAlignment="1">
      <alignment horizontal="left" vertical="top" indent="3"/>
    </xf>
    <xf numFmtId="0" fontId="0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3" fillId="0" borderId="15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top"/>
    </xf>
    <xf numFmtId="0" fontId="13" fillId="0" borderId="10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0" fontId="11" fillId="0" borderId="12" xfId="0" applyFont="1" applyFill="1" applyBorder="1" applyAlignment="1">
      <alignment horizontal="center"/>
    </xf>
    <xf numFmtId="0" fontId="13" fillId="0" borderId="9" xfId="0" applyFont="1" applyFill="1" applyBorder="1" applyAlignment="1">
      <alignment horizontal="left"/>
    </xf>
    <xf numFmtId="0" fontId="13" fillId="0" borderId="9" xfId="0" applyFont="1" applyFill="1" applyBorder="1" applyAlignment="1">
      <alignment horizontal="right"/>
    </xf>
    <xf numFmtId="0" fontId="13" fillId="0" borderId="9" xfId="0" applyFont="1" applyFill="1" applyBorder="1" applyAlignment="1">
      <alignment horizontal="center"/>
    </xf>
    <xf numFmtId="0" fontId="13" fillId="0" borderId="9" xfId="0" applyNumberFormat="1" applyFont="1" applyFill="1" applyBorder="1" applyAlignment="1">
      <alignment horizontal="center"/>
    </xf>
    <xf numFmtId="3" fontId="13" fillId="0" borderId="9" xfId="0" applyNumberFormat="1" applyFont="1" applyFill="1" applyBorder="1" applyAlignment="1">
      <alignment horizontal="right"/>
    </xf>
    <xf numFmtId="0" fontId="13" fillId="0" borderId="10" xfId="0" applyFont="1" applyFill="1" applyBorder="1" applyAlignment="1"/>
    <xf numFmtId="0" fontId="13" fillId="0" borderId="11" xfId="0" applyFont="1" applyFill="1" applyBorder="1" applyAlignment="1"/>
    <xf numFmtId="0" fontId="13" fillId="0" borderId="12" xfId="0" applyFont="1" applyFill="1" applyBorder="1" applyAlignment="1"/>
    <xf numFmtId="0" fontId="11" fillId="0" borderId="9" xfId="0" applyFont="1" applyFill="1" applyBorder="1" applyAlignment="1">
      <alignment horizontal="left" vertical="top"/>
    </xf>
    <xf numFmtId="0" fontId="11" fillId="0" borderId="9" xfId="0" applyFont="1" applyFill="1" applyBorder="1" applyAlignment="1">
      <alignment horizontal="left" vertical="top" indent="1"/>
    </xf>
    <xf numFmtId="0" fontId="11" fillId="0" borderId="9" xfId="0" applyFont="1" applyFill="1" applyBorder="1" applyAlignment="1">
      <alignment horizontal="left" vertical="top" indent="2"/>
    </xf>
    <xf numFmtId="0" fontId="13" fillId="0" borderId="10" xfId="0" applyFont="1" applyFill="1" applyBorder="1" applyAlignment="1">
      <alignment vertical="top"/>
    </xf>
    <xf numFmtId="0" fontId="13" fillId="0" borderId="11" xfId="0" applyFont="1" applyFill="1" applyBorder="1" applyAlignment="1">
      <alignment vertical="top"/>
    </xf>
    <xf numFmtId="0" fontId="13" fillId="0" borderId="12" xfId="0" applyFont="1" applyFill="1" applyBorder="1" applyAlignment="1">
      <alignment vertical="top"/>
    </xf>
    <xf numFmtId="0" fontId="13" fillId="0" borderId="9" xfId="0" applyNumberFormat="1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left"/>
    </xf>
    <xf numFmtId="0" fontId="12" fillId="0" borderId="9" xfId="0" applyFont="1" applyFill="1" applyBorder="1" applyAlignment="1">
      <alignment horizontal="center"/>
    </xf>
    <xf numFmtId="0" fontId="13" fillId="0" borderId="9" xfId="0" applyNumberFormat="1" applyFont="1" applyFill="1" applyBorder="1" applyAlignment="1">
      <alignment horizontal="right"/>
    </xf>
    <xf numFmtId="0" fontId="14" fillId="8" borderId="9" xfId="0" applyFont="1" applyFill="1" applyBorder="1" applyAlignment="1">
      <alignment horizontal="center"/>
    </xf>
    <xf numFmtId="0" fontId="14" fillId="8" borderId="12" xfId="0" applyFont="1" applyFill="1" applyBorder="1" applyAlignment="1">
      <alignment horizontal="center"/>
    </xf>
    <xf numFmtId="3" fontId="14" fillId="8" borderId="12" xfId="0" applyNumberFormat="1" applyFont="1" applyFill="1" applyBorder="1" applyAlignment="1">
      <alignment horizontal="right"/>
    </xf>
    <xf numFmtId="0" fontId="14" fillId="8" borderId="14" xfId="0" applyFont="1" applyFill="1" applyBorder="1" applyAlignment="1">
      <alignment horizontal="center"/>
    </xf>
    <xf numFmtId="0" fontId="14" fillId="8" borderId="16" xfId="0" applyFont="1" applyFill="1" applyBorder="1" applyAlignment="1">
      <alignment horizontal="center"/>
    </xf>
    <xf numFmtId="3" fontId="14" fillId="8" borderId="16" xfId="0" applyNumberFormat="1" applyFont="1" applyFill="1" applyBorder="1" applyAlignment="1">
      <alignment horizontal="right"/>
    </xf>
    <xf numFmtId="0" fontId="13" fillId="0" borderId="9" xfId="0" applyNumberFormat="1" applyFont="1" applyFill="1" applyBorder="1" applyAlignment="1">
      <alignment horizontal="left" indent="1"/>
    </xf>
    <xf numFmtId="0" fontId="0" fillId="0" borderId="9" xfId="0" applyNumberFormat="1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3" fontId="0" fillId="0" borderId="9" xfId="0" applyNumberFormat="1" applyFont="1" applyFill="1" applyBorder="1" applyAlignment="1">
      <alignment horizontal="right"/>
    </xf>
    <xf numFmtId="0" fontId="15" fillId="0" borderId="0" xfId="0" applyFont="1" applyAlignment="1">
      <alignment vertical="center" wrapText="1"/>
    </xf>
    <xf numFmtId="0" fontId="16" fillId="0" borderId="0" xfId="0" applyFont="1" applyFill="1" applyAlignment="1">
      <alignment vertical="center"/>
    </xf>
    <xf numFmtId="0" fontId="12" fillId="0" borderId="1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center"/>
    </xf>
    <xf numFmtId="0" fontId="4" fillId="0" borderId="1" xfId="0" applyFont="1" applyFill="1" applyBorder="1" applyAlignment="1"/>
    <xf numFmtId="14" fontId="4" fillId="0" borderId="1" xfId="0" applyNumberFormat="1" applyFont="1" applyFill="1" applyBorder="1" applyAlignment="1"/>
    <xf numFmtId="0" fontId="4" fillId="0" borderId="1" xfId="0" applyNumberFormat="1" applyFont="1" applyFill="1" applyBorder="1" applyAlignment="1"/>
    <xf numFmtId="0" fontId="17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18" fillId="0" borderId="9" xfId="0" applyFont="1" applyBorder="1" applyAlignment="1">
      <alignment horizontal="left" vertical="center"/>
    </xf>
    <xf numFmtId="0" fontId="18" fillId="0" borderId="9" xfId="0" applyFont="1" applyBorder="1" applyAlignment="1">
      <alignment horizontal="center" vertical="center"/>
    </xf>
    <xf numFmtId="0" fontId="18" fillId="0" borderId="9" xfId="0" applyNumberFormat="1" applyFont="1" applyBorder="1" applyAlignment="1">
      <alignment horizontal="center"/>
    </xf>
    <xf numFmtId="0" fontId="18" fillId="0" borderId="9" xfId="0" applyFont="1" applyBorder="1" applyAlignment="1">
      <alignment horizontal="left"/>
    </xf>
    <xf numFmtId="3" fontId="18" fillId="0" borderId="9" xfId="0" applyNumberFormat="1" applyFont="1" applyBorder="1" applyAlignment="1">
      <alignment horizontal="right"/>
    </xf>
    <xf numFmtId="0" fontId="18" fillId="0" borderId="9" xfId="0" applyNumberFormat="1" applyFont="1" applyBorder="1" applyAlignment="1">
      <alignment horizontal="center" vertical="center"/>
    </xf>
    <xf numFmtId="0" fontId="18" fillId="0" borderId="9" xfId="0" applyFont="1" applyBorder="1" applyAlignment="1">
      <alignment horizontal="center"/>
    </xf>
    <xf numFmtId="0" fontId="18" fillId="3" borderId="9" xfId="0" applyNumberFormat="1" applyFont="1" applyFill="1" applyBorder="1" applyAlignment="1">
      <alignment horizontal="center"/>
    </xf>
    <xf numFmtId="0" fontId="18" fillId="3" borderId="9" xfId="0" applyFont="1" applyFill="1" applyBorder="1" applyAlignment="1">
      <alignment horizontal="center"/>
    </xf>
    <xf numFmtId="3" fontId="18" fillId="3" borderId="9" xfId="0" applyNumberFormat="1" applyFont="1" applyFill="1" applyBorder="1" applyAlignment="1">
      <alignment horizontal="right"/>
    </xf>
    <xf numFmtId="0" fontId="10" fillId="0" borderId="0" xfId="0" applyFont="1">
      <alignment vertical="center"/>
    </xf>
    <xf numFmtId="0" fontId="17" fillId="0" borderId="0" xfId="0" applyFont="1" applyAlignment="1">
      <alignment vertical="top"/>
    </xf>
    <xf numFmtId="0" fontId="17" fillId="0" borderId="9" xfId="0" applyFont="1" applyBorder="1" applyAlignment="1">
      <alignment horizontal="center"/>
    </xf>
    <xf numFmtId="0" fontId="17" fillId="0" borderId="9" xfId="0" applyFont="1" applyBorder="1" applyAlignment="1">
      <alignment horizontal="right"/>
    </xf>
    <xf numFmtId="0" fontId="17" fillId="0" borderId="9" xfId="0" applyNumberFormat="1" applyFont="1" applyBorder="1" applyAlignment="1">
      <alignment horizontal="center"/>
    </xf>
    <xf numFmtId="3" fontId="17" fillId="0" borderId="9" xfId="0" applyNumberFormat="1" applyFont="1" applyBorder="1" applyAlignment="1">
      <alignment horizontal="right"/>
    </xf>
    <xf numFmtId="0" fontId="0" fillId="0" borderId="10" xfId="0" applyFont="1" applyFill="1" applyBorder="1" applyAlignment="1"/>
    <xf numFmtId="0" fontId="0" fillId="0" borderId="11" xfId="0" applyFont="1" applyFill="1" applyBorder="1" applyAlignment="1"/>
    <xf numFmtId="0" fontId="0" fillId="0" borderId="12" xfId="0" applyFont="1" applyFill="1" applyBorder="1" applyAlignment="1"/>
    <xf numFmtId="0" fontId="0" fillId="0" borderId="9" xfId="0" applyFont="1" applyFill="1" applyBorder="1" applyAlignment="1">
      <alignment horizontal="left" indent="1"/>
    </xf>
    <xf numFmtId="0" fontId="0" fillId="0" borderId="9" xfId="0" applyNumberFormat="1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right"/>
    </xf>
    <xf numFmtId="0" fontId="0" fillId="0" borderId="9" xfId="0" applyNumberFormat="1" applyFont="1" applyFill="1" applyBorder="1" applyAlignment="1">
      <alignment horizontal="center" vertical="top"/>
    </xf>
    <xf numFmtId="0" fontId="0" fillId="0" borderId="9" xfId="0" applyFont="1" applyFill="1" applyBorder="1" applyAlignment="1">
      <alignment horizontal="center" vertical="top"/>
    </xf>
    <xf numFmtId="3" fontId="0" fillId="0" borderId="9" xfId="0" applyNumberFormat="1" applyFont="1" applyFill="1" applyBorder="1" applyAlignment="1">
      <alignment horizontal="right" vertical="top"/>
    </xf>
    <xf numFmtId="0" fontId="0" fillId="3" borderId="9" xfId="0" applyNumberFormat="1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3" fontId="0" fillId="3" borderId="9" xfId="0" applyNumberFormat="1" applyFont="1" applyFill="1" applyBorder="1" applyAlignment="1">
      <alignment horizontal="right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8"/>
  <sheetViews>
    <sheetView topLeftCell="A139" workbookViewId="0">
      <selection activeCell="F171" sqref="F171"/>
    </sheetView>
  </sheetViews>
  <sheetFormatPr defaultColWidth="10.2857142857143" defaultRowHeight="12.75"/>
  <cols>
    <col min="1" max="1" width="25"/>
    <col min="2" max="2" width="17"/>
    <col min="3" max="3" width="26"/>
    <col min="4" max="4" width="31"/>
    <col min="5" max="5" width="25.1428571428571" customWidth="1"/>
    <col min="7" max="7" width="30.8571428571429" customWidth="1"/>
    <col min="11" max="12" width="9.14285714285714" style="5"/>
  </cols>
  <sheetData>
    <row r="1" ht="13.5" spans="1:12">
      <c r="A1" s="141" t="s">
        <v>0</v>
      </c>
      <c r="B1" s="142"/>
      <c r="C1" s="142"/>
      <c r="D1" s="143"/>
      <c r="K1" s="23"/>
      <c r="L1" s="23"/>
    </row>
    <row r="2" ht="13.5" spans="1:12">
      <c r="A2" s="144" t="s">
        <v>1</v>
      </c>
      <c r="B2" s="145" t="s">
        <v>2</v>
      </c>
      <c r="C2" s="144" t="s">
        <v>3</v>
      </c>
      <c r="D2" s="145" t="s">
        <v>4</v>
      </c>
      <c r="K2" s="23"/>
      <c r="L2" s="23"/>
    </row>
    <row r="3" ht="13.5" spans="1:12">
      <c r="A3" s="146">
        <v>1425359</v>
      </c>
      <c r="B3" s="146">
        <v>7729</v>
      </c>
      <c r="C3" s="147" t="s">
        <v>5</v>
      </c>
      <c r="D3" s="148">
        <v>20000</v>
      </c>
      <c r="K3" s="23"/>
      <c r="L3" s="23"/>
    </row>
    <row r="4" ht="13.5" spans="1:12">
      <c r="A4" s="146">
        <v>1430173</v>
      </c>
      <c r="B4" s="146">
        <v>7907</v>
      </c>
      <c r="C4" s="147" t="s">
        <v>6</v>
      </c>
      <c r="D4" s="148">
        <v>16200</v>
      </c>
      <c r="K4" s="23"/>
      <c r="L4" s="23"/>
    </row>
    <row r="5" ht="13.5" spans="1:12">
      <c r="A5" s="146">
        <v>1420649</v>
      </c>
      <c r="B5" s="146">
        <v>7569</v>
      </c>
      <c r="C5" s="147" t="s">
        <v>5</v>
      </c>
      <c r="D5" s="148">
        <v>27600</v>
      </c>
      <c r="K5" s="23"/>
      <c r="L5" s="23"/>
    </row>
    <row r="6" ht="13.5" spans="1:12">
      <c r="A6" s="146">
        <v>1421982</v>
      </c>
      <c r="B6" s="146">
        <v>7616</v>
      </c>
      <c r="C6" s="147" t="s">
        <v>6</v>
      </c>
      <c r="D6" s="148">
        <v>16200</v>
      </c>
      <c r="K6" s="23"/>
      <c r="L6" s="23"/>
    </row>
    <row r="7" ht="13.5" spans="1:12">
      <c r="A7" s="146">
        <v>1421703</v>
      </c>
      <c r="B7" s="146">
        <v>7604</v>
      </c>
      <c r="C7" s="147" t="s">
        <v>7</v>
      </c>
      <c r="D7" s="148">
        <v>5400</v>
      </c>
      <c r="K7" s="23"/>
      <c r="L7" s="23"/>
    </row>
    <row r="8" ht="13.5" spans="1:12">
      <c r="A8" s="146">
        <v>1426467</v>
      </c>
      <c r="B8" s="146">
        <v>7776</v>
      </c>
      <c r="C8" s="147" t="s">
        <v>8</v>
      </c>
      <c r="D8" s="148">
        <v>64800</v>
      </c>
      <c r="K8" s="23"/>
      <c r="L8" s="23"/>
    </row>
    <row r="9" ht="13.5" spans="1:12">
      <c r="A9" s="146">
        <v>1421450</v>
      </c>
      <c r="B9" s="146">
        <v>7605</v>
      </c>
      <c r="C9" s="147" t="s">
        <v>8</v>
      </c>
      <c r="D9" s="148">
        <v>10800</v>
      </c>
      <c r="K9" s="23"/>
      <c r="L9" s="23"/>
    </row>
    <row r="10" ht="13.5" spans="1:12">
      <c r="A10" s="146">
        <v>1430668</v>
      </c>
      <c r="B10" s="146">
        <v>7906</v>
      </c>
      <c r="C10" s="147" t="s">
        <v>9</v>
      </c>
      <c r="D10" s="148">
        <v>5000</v>
      </c>
      <c r="K10" s="23"/>
      <c r="L10" s="23"/>
    </row>
    <row r="11" ht="13.5" spans="1:12">
      <c r="A11" s="146">
        <v>1419925</v>
      </c>
      <c r="B11" s="146">
        <v>7547</v>
      </c>
      <c r="C11" s="147" t="s">
        <v>10</v>
      </c>
      <c r="D11" s="148">
        <v>27000</v>
      </c>
      <c r="K11" s="23"/>
      <c r="L11" s="23"/>
    </row>
    <row r="12" ht="13.5" spans="1:12">
      <c r="A12" s="146">
        <v>1418006</v>
      </c>
      <c r="B12" s="146">
        <v>7465</v>
      </c>
      <c r="C12" s="147" t="s">
        <v>10</v>
      </c>
      <c r="D12" s="148">
        <v>54000</v>
      </c>
      <c r="K12" s="23"/>
      <c r="L12" s="23"/>
    </row>
    <row r="13" ht="13.5" spans="1:12">
      <c r="A13" s="146">
        <v>1429455</v>
      </c>
      <c r="B13" s="146">
        <v>7867</v>
      </c>
      <c r="C13" s="147" t="s">
        <v>10</v>
      </c>
      <c r="D13" s="148">
        <v>27000</v>
      </c>
      <c r="K13" s="23"/>
      <c r="L13" s="23"/>
    </row>
    <row r="14" ht="13.5" spans="1:12">
      <c r="A14" s="146">
        <v>1425365</v>
      </c>
      <c r="B14" s="146">
        <v>7728</v>
      </c>
      <c r="C14" s="147" t="s">
        <v>11</v>
      </c>
      <c r="D14" s="148">
        <v>21600</v>
      </c>
      <c r="K14" s="23"/>
      <c r="L14" s="23"/>
    </row>
    <row r="15" ht="13.5" spans="1:12">
      <c r="A15" s="146">
        <v>1424355</v>
      </c>
      <c r="B15" s="146">
        <v>7759</v>
      </c>
      <c r="C15" s="147" t="s">
        <v>12</v>
      </c>
      <c r="D15" s="148">
        <v>16200</v>
      </c>
      <c r="K15" s="23"/>
      <c r="L15" s="23"/>
    </row>
    <row r="16" ht="13.5" spans="1:12">
      <c r="A16" s="146">
        <v>1430539</v>
      </c>
      <c r="B16" s="146">
        <v>7910</v>
      </c>
      <c r="C16" s="147" t="s">
        <v>13</v>
      </c>
      <c r="D16" s="148">
        <v>20700</v>
      </c>
      <c r="K16" s="23"/>
      <c r="L16" s="23"/>
    </row>
    <row r="17" ht="13.5" spans="1:12">
      <c r="A17" s="146">
        <v>1421227</v>
      </c>
      <c r="B17" s="146">
        <v>7592</v>
      </c>
      <c r="C17" s="147" t="s">
        <v>14</v>
      </c>
      <c r="D17" s="148">
        <v>21600</v>
      </c>
      <c r="K17" s="23"/>
      <c r="L17" s="23"/>
    </row>
    <row r="18" ht="13.5" spans="1:12">
      <c r="A18" s="146">
        <v>1429626</v>
      </c>
      <c r="B18" s="146">
        <v>7873</v>
      </c>
      <c r="C18" s="147" t="s">
        <v>15</v>
      </c>
      <c r="D18" s="148">
        <v>16200</v>
      </c>
      <c r="K18" s="23"/>
      <c r="L18" s="23"/>
    </row>
    <row r="19" ht="13.5" spans="1:12">
      <c r="A19" s="146">
        <v>1430542</v>
      </c>
      <c r="B19" s="146">
        <v>7911</v>
      </c>
      <c r="C19" s="147" t="s">
        <v>15</v>
      </c>
      <c r="D19" s="148">
        <v>16200</v>
      </c>
      <c r="K19" s="23"/>
      <c r="L19" s="23"/>
    </row>
    <row r="20" ht="13.5" spans="1:12">
      <c r="A20" s="146">
        <v>1419185</v>
      </c>
      <c r="B20" s="146">
        <v>7520</v>
      </c>
      <c r="C20" s="147" t="s">
        <v>14</v>
      </c>
      <c r="D20" s="148">
        <v>43200</v>
      </c>
      <c r="K20" s="23"/>
      <c r="L20" s="23"/>
    </row>
    <row r="21" ht="13.5" spans="1:12">
      <c r="A21" s="146">
        <v>1427039</v>
      </c>
      <c r="B21" s="146">
        <v>7789</v>
      </c>
      <c r="C21" s="147" t="s">
        <v>16</v>
      </c>
      <c r="D21" s="148">
        <v>9000</v>
      </c>
      <c r="K21" s="23"/>
      <c r="L21" s="23"/>
    </row>
    <row r="22" ht="13.5" spans="1:12">
      <c r="A22" s="146">
        <v>1432431</v>
      </c>
      <c r="B22" s="146">
        <v>7978</v>
      </c>
      <c r="C22" s="147" t="s">
        <v>17</v>
      </c>
      <c r="D22" s="148">
        <v>4100</v>
      </c>
      <c r="K22" s="23"/>
      <c r="L22" s="23"/>
    </row>
    <row r="23" ht="13.5" spans="1:12">
      <c r="A23" s="146">
        <v>1427025</v>
      </c>
      <c r="B23" s="146">
        <v>7786</v>
      </c>
      <c r="C23" s="147" t="s">
        <v>16</v>
      </c>
      <c r="D23" s="148">
        <v>9000</v>
      </c>
      <c r="K23" s="23"/>
      <c r="L23" s="23"/>
    </row>
    <row r="24" ht="13.5" spans="1:12">
      <c r="A24" s="146">
        <v>1430809</v>
      </c>
      <c r="B24" s="146">
        <v>7913</v>
      </c>
      <c r="C24" s="147" t="s">
        <v>18</v>
      </c>
      <c r="D24" s="148">
        <v>10800</v>
      </c>
      <c r="K24" s="23"/>
      <c r="L24" s="23"/>
    </row>
    <row r="25" ht="13.5" spans="1:12">
      <c r="A25" s="146">
        <v>1432846</v>
      </c>
      <c r="B25" s="146">
        <v>8001</v>
      </c>
      <c r="C25" s="147" t="s">
        <v>19</v>
      </c>
      <c r="D25" s="148">
        <v>5000</v>
      </c>
      <c r="K25" s="23"/>
      <c r="L25" s="23"/>
    </row>
    <row r="26" ht="13.5" spans="1:12">
      <c r="A26" s="146">
        <v>1425400</v>
      </c>
      <c r="B26" s="146">
        <v>7727</v>
      </c>
      <c r="C26" s="147" t="s">
        <v>20</v>
      </c>
      <c r="D26" s="148">
        <v>32400</v>
      </c>
      <c r="K26" s="23"/>
      <c r="L26" s="23"/>
    </row>
    <row r="27" ht="13.5" spans="1:12">
      <c r="A27" s="146">
        <v>1433003</v>
      </c>
      <c r="B27" s="146">
        <v>8004</v>
      </c>
      <c r="C27" s="147" t="s">
        <v>19</v>
      </c>
      <c r="D27" s="148">
        <v>5400</v>
      </c>
      <c r="K27" s="23"/>
      <c r="L27" s="23"/>
    </row>
    <row r="28" ht="13.5" spans="1:12">
      <c r="A28" s="149">
        <v>1419347</v>
      </c>
      <c r="B28" s="146">
        <v>7529</v>
      </c>
      <c r="C28" s="147" t="s">
        <v>18</v>
      </c>
      <c r="D28" s="148">
        <v>9000</v>
      </c>
      <c r="K28" s="23"/>
      <c r="L28" s="23"/>
    </row>
    <row r="29" ht="13.5" spans="1:12">
      <c r="A29" s="149">
        <v>1425751</v>
      </c>
      <c r="B29" s="146">
        <v>7738</v>
      </c>
      <c r="C29" s="147" t="s">
        <v>18</v>
      </c>
      <c r="D29" s="148">
        <v>8200</v>
      </c>
      <c r="K29" s="23"/>
      <c r="L29" s="23"/>
    </row>
    <row r="30" ht="13.5" spans="1:12">
      <c r="A30" s="146">
        <v>1427016</v>
      </c>
      <c r="B30" s="146">
        <v>7788</v>
      </c>
      <c r="C30" s="147" t="s">
        <v>18</v>
      </c>
      <c r="D30" s="148">
        <v>8200</v>
      </c>
      <c r="K30" s="23"/>
      <c r="L30" s="23"/>
    </row>
    <row r="31" ht="13.5" spans="1:12">
      <c r="A31" s="146">
        <v>1415708</v>
      </c>
      <c r="B31" s="146">
        <v>7410</v>
      </c>
      <c r="C31" s="147" t="s">
        <v>21</v>
      </c>
      <c r="D31" s="148">
        <v>43200</v>
      </c>
      <c r="K31" s="23"/>
      <c r="L31" s="23"/>
    </row>
    <row r="32" ht="13.5" spans="1:12">
      <c r="A32" s="146">
        <v>1431899</v>
      </c>
      <c r="B32" s="146">
        <v>7954</v>
      </c>
      <c r="C32" s="147" t="s">
        <v>22</v>
      </c>
      <c r="D32" s="148">
        <v>9000</v>
      </c>
      <c r="K32" s="23"/>
      <c r="L32" s="23"/>
    </row>
    <row r="33" ht="13.5" spans="1:12">
      <c r="A33" s="146">
        <v>1432277</v>
      </c>
      <c r="B33" s="146">
        <v>7977</v>
      </c>
      <c r="C33" s="147" t="s">
        <v>22</v>
      </c>
      <c r="D33" s="148">
        <v>6900</v>
      </c>
      <c r="K33" s="23"/>
      <c r="L33" s="23"/>
    </row>
    <row r="34" ht="13.5" spans="1:12">
      <c r="A34" s="146">
        <v>1414770</v>
      </c>
      <c r="B34" s="146">
        <v>7310</v>
      </c>
      <c r="C34" s="147" t="s">
        <v>21</v>
      </c>
      <c r="D34" s="148">
        <v>21600</v>
      </c>
      <c r="K34" s="23"/>
      <c r="L34" s="23"/>
    </row>
    <row r="35" ht="13.5" spans="1:12">
      <c r="A35" s="146">
        <v>1432914</v>
      </c>
      <c r="B35" s="146">
        <v>8005</v>
      </c>
      <c r="C35" s="147" t="s">
        <v>22</v>
      </c>
      <c r="D35" s="148">
        <v>4100</v>
      </c>
      <c r="K35" s="23"/>
      <c r="L35" s="23"/>
    </row>
    <row r="36" ht="13.5" spans="1:12">
      <c r="A36" s="146">
        <v>1416099</v>
      </c>
      <c r="B36" s="146">
        <v>7326</v>
      </c>
      <c r="C36" s="147" t="s">
        <v>22</v>
      </c>
      <c r="D36" s="148">
        <v>10800</v>
      </c>
      <c r="K36" s="23"/>
      <c r="L36" s="23"/>
    </row>
    <row r="37" ht="13.5" spans="1:12">
      <c r="A37" s="146">
        <v>1420336</v>
      </c>
      <c r="B37" s="146">
        <v>7560</v>
      </c>
      <c r="C37" s="150" t="s">
        <v>23</v>
      </c>
      <c r="D37" s="148">
        <v>12800</v>
      </c>
      <c r="K37" s="23"/>
      <c r="L37" s="23"/>
    </row>
    <row r="38" ht="13.5" spans="1:12">
      <c r="A38" s="146">
        <v>1421856</v>
      </c>
      <c r="B38" s="146">
        <v>7608</v>
      </c>
      <c r="C38" s="150" t="s">
        <v>24</v>
      </c>
      <c r="D38" s="148">
        <v>6750</v>
      </c>
      <c r="K38" s="23"/>
      <c r="L38" s="23"/>
    </row>
    <row r="39" ht="13.5" spans="1:12">
      <c r="A39" s="149">
        <v>1416133</v>
      </c>
      <c r="B39" s="146">
        <v>7328</v>
      </c>
      <c r="C39" s="150" t="s">
        <v>25</v>
      </c>
      <c r="D39" s="148">
        <v>38000</v>
      </c>
      <c r="K39" s="23"/>
      <c r="L39" s="23"/>
    </row>
    <row r="40" ht="13.5" spans="1:12">
      <c r="A40" s="149">
        <v>1417790</v>
      </c>
      <c r="B40" s="146">
        <v>7464</v>
      </c>
      <c r="C40" s="150" t="s">
        <v>26</v>
      </c>
      <c r="D40" s="148">
        <v>4500</v>
      </c>
      <c r="K40" s="23"/>
      <c r="L40" s="23"/>
    </row>
    <row r="41" ht="13.5" spans="1:12">
      <c r="A41" s="146">
        <v>1425417</v>
      </c>
      <c r="B41" s="146">
        <v>7723</v>
      </c>
      <c r="C41" s="150" t="s">
        <v>27</v>
      </c>
      <c r="D41" s="148">
        <v>10000</v>
      </c>
      <c r="K41" s="23"/>
      <c r="L41" s="23"/>
    </row>
    <row r="42" ht="13.5" spans="1:12">
      <c r="A42" s="146">
        <v>1421020</v>
      </c>
      <c r="B42" s="146">
        <v>7580</v>
      </c>
      <c r="C42" s="150" t="s">
        <v>28</v>
      </c>
      <c r="D42" s="148">
        <v>21600</v>
      </c>
      <c r="K42" s="23"/>
      <c r="L42" s="23"/>
    </row>
    <row r="43" ht="13.5" spans="1:12">
      <c r="A43" s="146">
        <v>1417418</v>
      </c>
      <c r="B43" s="146">
        <v>7507</v>
      </c>
      <c r="C43" s="150" t="s">
        <v>29</v>
      </c>
      <c r="D43" s="148">
        <v>32400</v>
      </c>
      <c r="K43" s="23"/>
      <c r="L43" s="23"/>
    </row>
    <row r="44" ht="13.5" spans="1:12">
      <c r="A44" s="146">
        <v>1424887</v>
      </c>
      <c r="B44" s="146">
        <v>7708</v>
      </c>
      <c r="C44" s="150" t="s">
        <v>30</v>
      </c>
      <c r="D44" s="148">
        <v>10000</v>
      </c>
      <c r="K44" s="23"/>
      <c r="L44" s="23"/>
    </row>
    <row r="45" ht="13.5" spans="1:12">
      <c r="A45" s="146">
        <v>1417517</v>
      </c>
      <c r="B45" s="146">
        <v>7452</v>
      </c>
      <c r="C45" s="150" t="s">
        <v>31</v>
      </c>
      <c r="D45" s="148">
        <v>10800</v>
      </c>
      <c r="K45" s="23"/>
      <c r="L45" s="23"/>
    </row>
    <row r="46" ht="13.5" spans="1:12">
      <c r="A46" s="146">
        <v>1425452</v>
      </c>
      <c r="B46" s="146">
        <v>7733</v>
      </c>
      <c r="C46" s="150" t="s">
        <v>32</v>
      </c>
      <c r="D46" s="148">
        <v>5400</v>
      </c>
      <c r="K46" s="23"/>
      <c r="L46" s="23"/>
    </row>
    <row r="47" ht="13.5" spans="1:12">
      <c r="A47" s="146">
        <v>1415905</v>
      </c>
      <c r="B47" s="146">
        <v>7413</v>
      </c>
      <c r="C47" s="150" t="s">
        <v>33</v>
      </c>
      <c r="D47" s="148">
        <v>16200</v>
      </c>
      <c r="K47" s="23"/>
      <c r="L47" s="23"/>
    </row>
    <row r="48" ht="13.5" spans="1:12">
      <c r="A48" s="146">
        <v>1420188</v>
      </c>
      <c r="B48" s="146">
        <v>7573</v>
      </c>
      <c r="C48" s="150" t="s">
        <v>34</v>
      </c>
      <c r="D48" s="148">
        <v>43200</v>
      </c>
      <c r="K48" s="23"/>
      <c r="L48" s="23"/>
    </row>
    <row r="49" ht="13.5" spans="1:12">
      <c r="A49" s="146">
        <v>1422565</v>
      </c>
      <c r="B49" s="146">
        <v>7634</v>
      </c>
      <c r="C49" s="150" t="s">
        <v>34</v>
      </c>
      <c r="D49" s="148">
        <v>43200</v>
      </c>
      <c r="K49" s="23"/>
      <c r="L49" s="23"/>
    </row>
    <row r="50" ht="13.5" spans="1:12">
      <c r="A50" s="146">
        <v>1420103</v>
      </c>
      <c r="B50" s="146">
        <v>7554</v>
      </c>
      <c r="C50" s="150" t="s">
        <v>35</v>
      </c>
      <c r="D50" s="148">
        <v>32400</v>
      </c>
      <c r="K50" s="23"/>
      <c r="L50" s="23"/>
    </row>
    <row r="51" ht="13.5" spans="1:12">
      <c r="A51" s="146">
        <v>1424721</v>
      </c>
      <c r="B51" s="146">
        <v>7735</v>
      </c>
      <c r="C51" s="150" t="s">
        <v>36</v>
      </c>
      <c r="D51" s="148">
        <v>10800</v>
      </c>
      <c r="K51" s="23"/>
      <c r="L51" s="23"/>
    </row>
    <row r="52" ht="13.5" spans="1:12">
      <c r="A52" s="146">
        <v>1421473</v>
      </c>
      <c r="B52" s="146">
        <v>7607</v>
      </c>
      <c r="C52" s="150" t="s">
        <v>36</v>
      </c>
      <c r="D52" s="148">
        <v>10800</v>
      </c>
      <c r="K52" s="23"/>
      <c r="L52" s="23"/>
    </row>
    <row r="53" ht="13.5" spans="1:12">
      <c r="A53" s="146">
        <v>1424643</v>
      </c>
      <c r="B53" s="146">
        <v>7734</v>
      </c>
      <c r="C53" s="150" t="s">
        <v>36</v>
      </c>
      <c r="D53" s="148">
        <v>10000</v>
      </c>
      <c r="K53" s="23"/>
      <c r="L53" s="23"/>
    </row>
    <row r="54" ht="13.5" spans="1:12">
      <c r="A54" s="146">
        <v>1413865</v>
      </c>
      <c r="B54" s="146">
        <v>7265</v>
      </c>
      <c r="C54" s="150" t="s">
        <v>36</v>
      </c>
      <c r="D54" s="148"/>
      <c r="K54" s="23"/>
      <c r="L54" s="23"/>
    </row>
    <row r="55" ht="13.5" spans="1:12">
      <c r="A55" s="146">
        <v>1423234</v>
      </c>
      <c r="B55" s="146">
        <v>7730</v>
      </c>
      <c r="C55" s="150" t="s">
        <v>37</v>
      </c>
      <c r="D55" s="148">
        <v>4100</v>
      </c>
      <c r="K55" s="23"/>
      <c r="L55" s="23"/>
    </row>
    <row r="56" ht="13.5" spans="1:12">
      <c r="A56" s="146">
        <v>1426108</v>
      </c>
      <c r="B56" s="146">
        <v>7750</v>
      </c>
      <c r="C56" s="150" t="s">
        <v>37</v>
      </c>
      <c r="D56" s="148">
        <v>4100</v>
      </c>
      <c r="K56" s="23"/>
      <c r="L56" s="23"/>
    </row>
    <row r="57" ht="13.5" spans="1:12">
      <c r="A57" s="146">
        <v>1421978</v>
      </c>
      <c r="B57" s="146">
        <v>7615</v>
      </c>
      <c r="C57" s="150" t="s">
        <v>38</v>
      </c>
      <c r="D57" s="148">
        <v>43200</v>
      </c>
      <c r="K57" s="23"/>
      <c r="L57" s="23"/>
    </row>
    <row r="58" ht="13.5" spans="1:12">
      <c r="A58" s="151">
        <v>1415255</v>
      </c>
      <c r="B58" s="151">
        <v>7306</v>
      </c>
      <c r="C58" s="152" t="s">
        <v>39</v>
      </c>
      <c r="D58" s="153">
        <v>21600</v>
      </c>
      <c r="E58" s="154" t="s">
        <v>40</v>
      </c>
      <c r="K58" s="23"/>
      <c r="L58" s="23"/>
    </row>
    <row r="59" ht="13.5" spans="1:12">
      <c r="A59" s="146">
        <v>1425494</v>
      </c>
      <c r="B59" s="146">
        <v>7758</v>
      </c>
      <c r="C59" s="150" t="s">
        <v>41</v>
      </c>
      <c r="D59" s="148">
        <v>21600</v>
      </c>
      <c r="K59" s="23"/>
      <c r="L59" s="23"/>
    </row>
    <row r="60" ht="13.5" spans="1:12">
      <c r="A60" s="146">
        <v>1421293</v>
      </c>
      <c r="B60" s="146">
        <v>7591</v>
      </c>
      <c r="C60" s="150" t="s">
        <v>42</v>
      </c>
      <c r="D60" s="148">
        <v>21600</v>
      </c>
      <c r="K60" s="23"/>
      <c r="L60" s="23"/>
    </row>
    <row r="61" ht="13.5" spans="1:12">
      <c r="A61" s="146">
        <v>1428503</v>
      </c>
      <c r="B61" s="146">
        <v>7838</v>
      </c>
      <c r="C61" s="150" t="s">
        <v>42</v>
      </c>
      <c r="D61" s="148">
        <v>10800</v>
      </c>
      <c r="K61" s="23"/>
      <c r="L61" s="23"/>
    </row>
    <row r="62" ht="13.5" spans="1:12">
      <c r="A62" s="146">
        <v>1417246</v>
      </c>
      <c r="B62" s="146">
        <v>7449</v>
      </c>
      <c r="C62" s="150" t="s">
        <v>43</v>
      </c>
      <c r="D62" s="148">
        <v>40500</v>
      </c>
      <c r="K62" s="23"/>
      <c r="L62" s="23"/>
    </row>
    <row r="63" ht="13.5" spans="1:12">
      <c r="A63" s="146">
        <v>1423810</v>
      </c>
      <c r="B63" s="146">
        <v>7687</v>
      </c>
      <c r="C63" s="150" t="s">
        <v>44</v>
      </c>
      <c r="D63" s="148">
        <v>5400</v>
      </c>
      <c r="K63" s="23"/>
      <c r="L63" s="23"/>
    </row>
    <row r="64" ht="13.5" spans="1:12">
      <c r="A64" s="146">
        <v>1429907</v>
      </c>
      <c r="B64" s="146">
        <v>7886</v>
      </c>
      <c r="C64" s="150" t="s">
        <v>45</v>
      </c>
      <c r="D64" s="148">
        <v>10800</v>
      </c>
      <c r="K64" s="23"/>
      <c r="L64" s="23"/>
    </row>
    <row r="65" ht="13.5" spans="1:12">
      <c r="A65" s="146">
        <v>1430540</v>
      </c>
      <c r="B65" s="146">
        <v>7896</v>
      </c>
      <c r="C65" s="150" t="s">
        <v>46</v>
      </c>
      <c r="D65" s="148">
        <v>45000</v>
      </c>
      <c r="K65" s="23"/>
      <c r="L65" s="23"/>
    </row>
    <row r="66" ht="13.5" spans="1:12">
      <c r="A66" s="146">
        <v>1429174</v>
      </c>
      <c r="B66" s="146">
        <v>7858</v>
      </c>
      <c r="C66" s="150" t="s">
        <v>44</v>
      </c>
      <c r="D66" s="148">
        <v>10000</v>
      </c>
      <c r="K66" s="23"/>
      <c r="L66" s="23"/>
    </row>
    <row r="67" ht="13.5" spans="1:12">
      <c r="A67" s="146">
        <v>1418277</v>
      </c>
      <c r="B67" s="146">
        <v>7477</v>
      </c>
      <c r="C67" s="150" t="s">
        <v>44</v>
      </c>
      <c r="D67" s="148">
        <v>5400</v>
      </c>
      <c r="K67" s="23"/>
      <c r="L67" s="23"/>
    </row>
    <row r="68" ht="13.5" spans="1:12">
      <c r="A68" s="146">
        <v>1428087</v>
      </c>
      <c r="B68" s="146">
        <v>7819</v>
      </c>
      <c r="C68" s="150" t="s">
        <v>47</v>
      </c>
      <c r="D68" s="148">
        <v>50000</v>
      </c>
      <c r="K68" s="23"/>
      <c r="L68" s="23"/>
    </row>
    <row r="69" ht="13.5" spans="1:12">
      <c r="A69" s="149">
        <v>1417813</v>
      </c>
      <c r="B69" s="146">
        <v>7466</v>
      </c>
      <c r="C69" s="150" t="s">
        <v>47</v>
      </c>
      <c r="D69" s="148">
        <v>27000</v>
      </c>
      <c r="K69" s="23"/>
      <c r="L69" s="23"/>
    </row>
    <row r="70" ht="13.5" spans="1:12">
      <c r="A70" s="149">
        <v>1419186</v>
      </c>
      <c r="B70" s="146">
        <v>7521</v>
      </c>
      <c r="C70" s="150" t="s">
        <v>46</v>
      </c>
      <c r="D70" s="148">
        <v>16200</v>
      </c>
      <c r="K70" s="23"/>
      <c r="L70" s="23"/>
    </row>
    <row r="71" spans="4:12">
      <c r="D71">
        <f>SUM(D3:D70)</f>
        <v>1282550</v>
      </c>
      <c r="K71" s="23"/>
      <c r="L71" s="23"/>
    </row>
    <row r="72" ht="13.5" spans="1:12">
      <c r="A72" s="155" t="s">
        <v>48</v>
      </c>
      <c r="K72" s="23"/>
      <c r="L72" s="23"/>
    </row>
    <row r="73" ht="13.5" spans="1:12">
      <c r="A73" s="156" t="s">
        <v>1</v>
      </c>
      <c r="B73" s="157" t="s">
        <v>2</v>
      </c>
      <c r="C73" s="156" t="s">
        <v>3</v>
      </c>
      <c r="D73" s="156" t="s">
        <v>4</v>
      </c>
      <c r="K73" s="23"/>
      <c r="L73" s="23"/>
    </row>
    <row r="74" ht="13.5" spans="1:12">
      <c r="A74" s="158">
        <v>1419189</v>
      </c>
      <c r="B74" s="158">
        <v>7530</v>
      </c>
      <c r="C74" s="156" t="s">
        <v>49</v>
      </c>
      <c r="D74" s="159">
        <v>27000</v>
      </c>
      <c r="K74" s="23"/>
      <c r="L74" s="23"/>
    </row>
    <row r="75" ht="13.5" spans="1:12">
      <c r="A75" s="158">
        <v>1424908</v>
      </c>
      <c r="B75" s="158">
        <v>7731</v>
      </c>
      <c r="C75" s="156" t="s">
        <v>50</v>
      </c>
      <c r="D75" s="159">
        <v>27000</v>
      </c>
      <c r="K75" s="23"/>
      <c r="L75" s="23"/>
    </row>
    <row r="76" ht="13.5" spans="1:12">
      <c r="A76" s="158">
        <v>1421946</v>
      </c>
      <c r="B76" s="158">
        <v>7612</v>
      </c>
      <c r="C76" s="156" t="s">
        <v>50</v>
      </c>
      <c r="D76" s="159">
        <v>27000</v>
      </c>
      <c r="K76" s="23"/>
      <c r="L76" s="23"/>
    </row>
    <row r="77" ht="13.5" spans="1:12">
      <c r="A77" s="158">
        <v>1414497</v>
      </c>
      <c r="B77" s="158">
        <v>7309</v>
      </c>
      <c r="C77" s="156" t="s">
        <v>51</v>
      </c>
      <c r="D77" s="159">
        <v>32400</v>
      </c>
      <c r="K77" s="23"/>
      <c r="L77" s="23"/>
    </row>
    <row r="78" ht="13.5" spans="1:12">
      <c r="A78" s="158">
        <v>1420502</v>
      </c>
      <c r="B78" s="158">
        <v>7565</v>
      </c>
      <c r="C78" s="156" t="s">
        <v>52</v>
      </c>
      <c r="D78" s="159">
        <v>21600</v>
      </c>
      <c r="K78" s="23"/>
      <c r="L78" s="23"/>
    </row>
    <row r="79" ht="13.5" spans="1:12">
      <c r="A79" s="158">
        <v>1419291</v>
      </c>
      <c r="B79" s="158">
        <v>7531</v>
      </c>
      <c r="C79" s="156" t="s">
        <v>53</v>
      </c>
      <c r="D79" s="159">
        <v>43200</v>
      </c>
      <c r="K79" s="23"/>
      <c r="L79" s="23"/>
    </row>
    <row r="80" ht="13.5" spans="1:12">
      <c r="A80" s="158">
        <v>1424250</v>
      </c>
      <c r="B80" s="158">
        <v>7688</v>
      </c>
      <c r="C80" s="156" t="s">
        <v>53</v>
      </c>
      <c r="D80" s="159">
        <v>10800</v>
      </c>
      <c r="K80" s="23"/>
      <c r="L80" s="23"/>
    </row>
    <row r="81" ht="13.5" spans="1:12">
      <c r="A81" s="158">
        <v>1416391</v>
      </c>
      <c r="B81" s="158">
        <v>7415</v>
      </c>
      <c r="C81" s="156" t="s">
        <v>53</v>
      </c>
      <c r="D81" s="159">
        <v>21600</v>
      </c>
      <c r="K81" s="23"/>
      <c r="L81" s="23"/>
    </row>
    <row r="82" ht="13.5" spans="1:12">
      <c r="A82" s="158">
        <v>1422019</v>
      </c>
      <c r="B82" s="158">
        <v>7618</v>
      </c>
      <c r="C82" s="156" t="s">
        <v>53</v>
      </c>
      <c r="D82" s="159">
        <v>10800</v>
      </c>
      <c r="K82" s="23"/>
      <c r="L82" s="23"/>
    </row>
    <row r="83" ht="13.5" spans="1:12">
      <c r="A83" s="158">
        <v>1413403</v>
      </c>
      <c r="B83" s="158">
        <v>7245</v>
      </c>
      <c r="C83" s="156" t="s">
        <v>54</v>
      </c>
      <c r="D83" s="159">
        <v>22500</v>
      </c>
      <c r="K83" s="23"/>
      <c r="L83" s="23"/>
    </row>
    <row r="84" spans="4:12">
      <c r="D84">
        <f>SUM(D74:D83)</f>
        <v>243900</v>
      </c>
      <c r="K84" s="23"/>
      <c r="L84" s="23"/>
    </row>
    <row r="85" spans="1:12">
      <c r="A85" s="155" t="s">
        <v>55</v>
      </c>
      <c r="K85" s="23"/>
      <c r="L85" s="23"/>
    </row>
    <row r="86" ht="13.5" spans="11:12">
      <c r="K86" s="23"/>
      <c r="L86" s="23"/>
    </row>
    <row r="87" ht="13.5" spans="1:12">
      <c r="A87" s="160" t="s">
        <v>56</v>
      </c>
      <c r="B87" s="161"/>
      <c r="C87" s="161"/>
      <c r="D87" s="162"/>
      <c r="K87" s="23"/>
      <c r="L87" s="23"/>
    </row>
    <row r="88" ht="13.5" spans="1:12">
      <c r="A88" s="163" t="s">
        <v>57</v>
      </c>
      <c r="B88" s="132" t="s">
        <v>58</v>
      </c>
      <c r="C88" s="132" t="s">
        <v>59</v>
      </c>
      <c r="D88" s="132" t="s">
        <v>60</v>
      </c>
      <c r="K88" s="23"/>
      <c r="L88" s="23"/>
    </row>
    <row r="89" ht="13.5" spans="1:12">
      <c r="A89" s="131">
        <v>1432466</v>
      </c>
      <c r="B89" s="132" t="s">
        <v>61</v>
      </c>
      <c r="C89" s="132" t="s">
        <v>62</v>
      </c>
      <c r="D89" s="133">
        <v>16200</v>
      </c>
      <c r="K89" s="23"/>
      <c r="L89" s="23"/>
    </row>
    <row r="90" ht="13.5" spans="1:12">
      <c r="A90" s="131">
        <v>1429502</v>
      </c>
      <c r="B90" s="132" t="s">
        <v>63</v>
      </c>
      <c r="C90" s="132" t="s">
        <v>64</v>
      </c>
      <c r="D90" s="133">
        <v>10800</v>
      </c>
      <c r="K90" s="23"/>
      <c r="L90" s="23"/>
    </row>
    <row r="91" ht="13.5" spans="1:12">
      <c r="A91" s="131">
        <v>1431908</v>
      </c>
      <c r="B91" s="132" t="s">
        <v>65</v>
      </c>
      <c r="C91" s="132" t="s">
        <v>66</v>
      </c>
      <c r="D91" s="133">
        <v>5400</v>
      </c>
      <c r="K91" s="23"/>
      <c r="L91" s="23"/>
    </row>
    <row r="92" ht="13.5" spans="1:12">
      <c r="A92" s="131">
        <v>1424460</v>
      </c>
      <c r="B92" s="132" t="s">
        <v>67</v>
      </c>
      <c r="C92" s="132" t="s">
        <v>62</v>
      </c>
      <c r="D92" s="133">
        <v>16200</v>
      </c>
      <c r="K92" s="23"/>
      <c r="L92" s="23"/>
    </row>
    <row r="93" ht="13.5" spans="1:12">
      <c r="A93" s="131">
        <v>1424472</v>
      </c>
      <c r="B93" s="132" t="s">
        <v>68</v>
      </c>
      <c r="C93" s="132" t="s">
        <v>62</v>
      </c>
      <c r="D93" s="133">
        <v>16200</v>
      </c>
      <c r="K93" s="23"/>
      <c r="L93" s="23"/>
    </row>
    <row r="94" ht="13.5" spans="1:12">
      <c r="A94" s="131">
        <v>1422774</v>
      </c>
      <c r="B94" s="132" t="s">
        <v>69</v>
      </c>
      <c r="C94" s="132" t="s">
        <v>70</v>
      </c>
      <c r="D94" s="133">
        <v>21600</v>
      </c>
      <c r="K94" s="23"/>
      <c r="L94" s="23"/>
    </row>
    <row r="95" ht="13.5" spans="1:12">
      <c r="A95" s="131">
        <v>1436809</v>
      </c>
      <c r="B95" s="132" t="s">
        <v>71</v>
      </c>
      <c r="C95" s="132" t="s">
        <v>72</v>
      </c>
      <c r="D95" s="133">
        <v>15000</v>
      </c>
      <c r="K95" s="23"/>
      <c r="L95" s="23"/>
    </row>
    <row r="96" ht="13.5" spans="1:12">
      <c r="A96" s="131">
        <v>1430462</v>
      </c>
      <c r="B96" s="132" t="s">
        <v>73</v>
      </c>
      <c r="C96" s="132" t="s">
        <v>74</v>
      </c>
      <c r="D96" s="133">
        <v>32400</v>
      </c>
      <c r="K96" s="23"/>
      <c r="L96" s="23"/>
    </row>
    <row r="97" ht="13.5" spans="1:12">
      <c r="A97" s="131">
        <v>1430056</v>
      </c>
      <c r="B97" s="132" t="s">
        <v>75</v>
      </c>
      <c r="C97" s="132" t="s">
        <v>76</v>
      </c>
      <c r="D97" s="133">
        <v>10000</v>
      </c>
      <c r="K97" s="23"/>
      <c r="L97" s="23"/>
    </row>
    <row r="98" ht="13.5" spans="1:12">
      <c r="A98" s="131">
        <v>1431806</v>
      </c>
      <c r="B98" s="132" t="s">
        <v>77</v>
      </c>
      <c r="C98" s="132" t="s">
        <v>78</v>
      </c>
      <c r="D98" s="133">
        <v>55200</v>
      </c>
      <c r="K98" s="23"/>
      <c r="L98" s="23"/>
    </row>
    <row r="99" ht="13.5" spans="1:12">
      <c r="A99" s="131">
        <v>1421059</v>
      </c>
      <c r="B99" s="132" t="s">
        <v>79</v>
      </c>
      <c r="C99" s="132" t="s">
        <v>80</v>
      </c>
      <c r="D99" s="133">
        <v>5400</v>
      </c>
      <c r="K99" s="23"/>
      <c r="L99" s="23"/>
    </row>
    <row r="100" ht="13.5" spans="1:12">
      <c r="A100" s="131">
        <v>1410453</v>
      </c>
      <c r="B100" s="132" t="s">
        <v>81</v>
      </c>
      <c r="C100" s="132" t="s">
        <v>82</v>
      </c>
      <c r="D100" s="133">
        <v>24000</v>
      </c>
      <c r="K100" s="23"/>
      <c r="L100" s="23"/>
    </row>
    <row r="101" ht="13.5" spans="1:12">
      <c r="A101" s="131">
        <v>1435740</v>
      </c>
      <c r="B101" s="132" t="s">
        <v>83</v>
      </c>
      <c r="C101" s="132" t="s">
        <v>74</v>
      </c>
      <c r="D101" s="133">
        <v>16200</v>
      </c>
      <c r="K101" s="23"/>
      <c r="L101" s="23"/>
    </row>
    <row r="102" ht="13.5" spans="1:12">
      <c r="A102" s="131">
        <v>1435739</v>
      </c>
      <c r="B102" s="132" t="s">
        <v>84</v>
      </c>
      <c r="C102" s="132" t="s">
        <v>74</v>
      </c>
      <c r="D102" s="133">
        <v>16200</v>
      </c>
      <c r="K102" s="23"/>
      <c r="L102" s="23"/>
    </row>
    <row r="103" ht="13.5" spans="1:12">
      <c r="A103" s="131">
        <v>1433324</v>
      </c>
      <c r="B103" s="132" t="s">
        <v>85</v>
      </c>
      <c r="C103" s="132" t="s">
        <v>86</v>
      </c>
      <c r="D103" s="133">
        <v>5400</v>
      </c>
      <c r="K103" s="23"/>
      <c r="L103" s="23"/>
    </row>
    <row r="104" ht="13.5" spans="1:12">
      <c r="A104" s="164">
        <v>1436808</v>
      </c>
      <c r="B104" s="132" t="s">
        <v>87</v>
      </c>
      <c r="C104" s="165" t="s">
        <v>88</v>
      </c>
      <c r="D104" s="133">
        <v>10800</v>
      </c>
      <c r="K104" s="23"/>
      <c r="L104" s="23"/>
    </row>
    <row r="105" ht="13.5" spans="1:12">
      <c r="A105" s="131">
        <v>1421061</v>
      </c>
      <c r="B105" s="132" t="s">
        <v>89</v>
      </c>
      <c r="C105" s="132" t="s">
        <v>86</v>
      </c>
      <c r="D105" s="133">
        <v>5400</v>
      </c>
      <c r="K105" s="23"/>
      <c r="L105" s="23"/>
    </row>
    <row r="106" ht="13.5" spans="1:12">
      <c r="A106" s="131">
        <v>1424321</v>
      </c>
      <c r="B106" s="132" t="s">
        <v>90</v>
      </c>
      <c r="C106" s="132" t="s">
        <v>91</v>
      </c>
      <c r="D106" s="133">
        <v>55200</v>
      </c>
      <c r="K106" s="23"/>
      <c r="L106" s="23"/>
    </row>
    <row r="107" ht="13.5" spans="1:12">
      <c r="A107" s="131">
        <v>1433329</v>
      </c>
      <c r="B107" s="132" t="s">
        <v>92</v>
      </c>
      <c r="C107" s="132" t="s">
        <v>93</v>
      </c>
      <c r="D107" s="133">
        <v>5400</v>
      </c>
      <c r="K107" s="23"/>
      <c r="L107" s="23"/>
    </row>
    <row r="108" ht="13.5" spans="1:12">
      <c r="A108" s="131">
        <v>1418624</v>
      </c>
      <c r="B108" s="132" t="s">
        <v>94</v>
      </c>
      <c r="C108" s="132" t="s">
        <v>95</v>
      </c>
      <c r="D108" s="133">
        <v>10800</v>
      </c>
      <c r="K108" s="23"/>
      <c r="L108" s="23"/>
    </row>
    <row r="109" ht="13.5" spans="1:12">
      <c r="A109" s="131">
        <v>1420025</v>
      </c>
      <c r="B109" s="132" t="s">
        <v>96</v>
      </c>
      <c r="C109" s="132" t="s">
        <v>95</v>
      </c>
      <c r="D109" s="133">
        <v>21600</v>
      </c>
      <c r="K109" s="23"/>
      <c r="L109" s="23"/>
    </row>
    <row r="110" ht="13.5" spans="1:12">
      <c r="A110" s="131">
        <v>1402580</v>
      </c>
      <c r="B110" s="132" t="s">
        <v>97</v>
      </c>
      <c r="C110" s="132" t="s">
        <v>98</v>
      </c>
      <c r="D110" s="133">
        <v>82500</v>
      </c>
      <c r="K110" s="23"/>
      <c r="L110" s="23"/>
    </row>
    <row r="111" ht="13.5" spans="1:12">
      <c r="A111" s="131">
        <v>1418435</v>
      </c>
      <c r="B111" s="132" t="s">
        <v>99</v>
      </c>
      <c r="C111" s="132" t="s">
        <v>100</v>
      </c>
      <c r="D111" s="133">
        <v>10800</v>
      </c>
      <c r="K111" s="23"/>
      <c r="L111" s="23"/>
    </row>
    <row r="112" ht="13.5" spans="1:12">
      <c r="A112" s="131">
        <v>1418437</v>
      </c>
      <c r="B112" s="132" t="s">
        <v>101</v>
      </c>
      <c r="C112" s="132" t="s">
        <v>102</v>
      </c>
      <c r="D112" s="133">
        <v>10800</v>
      </c>
      <c r="K112" s="23"/>
      <c r="L112" s="23"/>
    </row>
    <row r="113" ht="13.5" spans="1:12">
      <c r="A113" s="131">
        <v>1419195</v>
      </c>
      <c r="B113" s="132" t="s">
        <v>103</v>
      </c>
      <c r="C113" s="132" t="s">
        <v>104</v>
      </c>
      <c r="D113" s="133">
        <v>16200</v>
      </c>
      <c r="K113" s="23"/>
      <c r="L113" s="23"/>
    </row>
    <row r="114" ht="13.5" spans="1:12">
      <c r="A114" s="131">
        <v>1418265</v>
      </c>
      <c r="B114" s="132" t="s">
        <v>105</v>
      </c>
      <c r="C114" s="132" t="s">
        <v>104</v>
      </c>
      <c r="D114" s="133">
        <v>16200</v>
      </c>
      <c r="K114" s="23"/>
      <c r="L114" s="23"/>
    </row>
    <row r="115" ht="13.5" spans="1:12">
      <c r="A115" s="131">
        <v>1418528</v>
      </c>
      <c r="B115" s="132" t="s">
        <v>106</v>
      </c>
      <c r="C115" s="132" t="s">
        <v>107</v>
      </c>
      <c r="D115" s="133">
        <v>10800</v>
      </c>
      <c r="K115" s="23"/>
      <c r="L115" s="23"/>
    </row>
    <row r="116" ht="13.5" spans="1:12">
      <c r="A116" s="131">
        <v>1422692</v>
      </c>
      <c r="B116" s="132" t="s">
        <v>108</v>
      </c>
      <c r="C116" s="132" t="s">
        <v>109</v>
      </c>
      <c r="D116" s="133">
        <v>32400</v>
      </c>
      <c r="K116" s="23"/>
      <c r="L116" s="23"/>
    </row>
    <row r="117" ht="13.5" spans="1:12">
      <c r="A117" s="131">
        <v>1424913</v>
      </c>
      <c r="B117" s="132" t="s">
        <v>110</v>
      </c>
      <c r="C117" s="132" t="s">
        <v>109</v>
      </c>
      <c r="D117" s="133">
        <v>5000</v>
      </c>
      <c r="K117" s="23"/>
      <c r="L117" s="23"/>
    </row>
    <row r="118" ht="13.5" spans="1:12">
      <c r="A118" s="131">
        <v>1416255</v>
      </c>
      <c r="B118" s="132" t="s">
        <v>111</v>
      </c>
      <c r="C118" s="132" t="s">
        <v>112</v>
      </c>
      <c r="D118" s="133">
        <v>10800</v>
      </c>
      <c r="K118" s="23"/>
      <c r="L118" s="23"/>
    </row>
    <row r="119" ht="13.5" spans="1:12">
      <c r="A119" s="131">
        <v>1416098</v>
      </c>
      <c r="B119" s="132" t="s">
        <v>113</v>
      </c>
      <c r="C119" s="132" t="s">
        <v>112</v>
      </c>
      <c r="D119" s="133">
        <v>10800</v>
      </c>
      <c r="K119" s="23"/>
      <c r="L119" s="23"/>
    </row>
    <row r="120" ht="13.5" spans="1:12">
      <c r="A120" s="131">
        <v>1391469</v>
      </c>
      <c r="B120" s="132" t="s">
        <v>114</v>
      </c>
      <c r="C120" s="132" t="s">
        <v>115</v>
      </c>
      <c r="D120" s="133">
        <v>11000</v>
      </c>
      <c r="K120" s="23"/>
      <c r="L120" s="23"/>
    </row>
    <row r="121" ht="13.5" spans="1:12">
      <c r="A121" s="131">
        <v>1408416</v>
      </c>
      <c r="B121" s="132" t="s">
        <v>116</v>
      </c>
      <c r="C121" s="132" t="s">
        <v>117</v>
      </c>
      <c r="D121" s="133">
        <v>49500</v>
      </c>
      <c r="K121" s="23"/>
      <c r="L121" s="23"/>
    </row>
    <row r="122" ht="13.5" spans="1:12">
      <c r="A122" s="131">
        <v>1379576</v>
      </c>
      <c r="B122" s="132" t="s">
        <v>118</v>
      </c>
      <c r="C122" s="132" t="s">
        <v>117</v>
      </c>
      <c r="D122" s="133">
        <v>18000</v>
      </c>
      <c r="K122" s="23"/>
      <c r="L122" s="23"/>
    </row>
    <row r="123" ht="13.5" spans="1:12">
      <c r="A123" s="131">
        <v>1436327</v>
      </c>
      <c r="B123" s="132" t="s">
        <v>119</v>
      </c>
      <c r="C123" s="132" t="s">
        <v>120</v>
      </c>
      <c r="D123" s="133">
        <v>6400</v>
      </c>
      <c r="K123" s="23"/>
      <c r="L123" s="23"/>
    </row>
    <row r="124" ht="13.5" spans="1:12">
      <c r="A124" s="131">
        <v>1436737</v>
      </c>
      <c r="B124" s="132" t="s">
        <v>121</v>
      </c>
      <c r="C124" s="132" t="s">
        <v>122</v>
      </c>
      <c r="D124" s="133">
        <v>39900</v>
      </c>
      <c r="K124" s="23"/>
      <c r="L124" s="23"/>
    </row>
    <row r="125" ht="13.5" spans="1:12">
      <c r="A125" s="131">
        <v>1433860</v>
      </c>
      <c r="B125" s="132" t="s">
        <v>123</v>
      </c>
      <c r="C125" s="132" t="s">
        <v>124</v>
      </c>
      <c r="D125" s="133">
        <v>6400</v>
      </c>
      <c r="K125" s="23"/>
      <c r="L125" s="23"/>
    </row>
    <row r="126" ht="13.5" spans="1:12">
      <c r="A126" s="131">
        <v>1433781</v>
      </c>
      <c r="B126" s="132" t="s">
        <v>125</v>
      </c>
      <c r="C126" s="132" t="s">
        <v>126</v>
      </c>
      <c r="D126" s="133">
        <v>19200</v>
      </c>
      <c r="K126" s="23"/>
      <c r="L126" s="23"/>
    </row>
    <row r="127" ht="13.5" spans="1:12">
      <c r="A127" s="132"/>
      <c r="B127" s="132"/>
      <c r="C127" s="132"/>
      <c r="D127" s="166">
        <f>SUM(D89:D126)</f>
        <v>732100</v>
      </c>
      <c r="K127" s="23"/>
      <c r="L127" s="23"/>
    </row>
    <row r="128" ht="13.5" spans="1:12">
      <c r="A128" s="131">
        <v>1434951</v>
      </c>
      <c r="B128" s="132" t="s">
        <v>127</v>
      </c>
      <c r="C128" s="132" t="s">
        <v>128</v>
      </c>
      <c r="D128" s="133">
        <v>15800</v>
      </c>
      <c r="K128" s="23"/>
      <c r="L128" s="23"/>
    </row>
    <row r="129" ht="13.5" spans="1:12">
      <c r="A129" s="131">
        <v>1434862</v>
      </c>
      <c r="B129" s="132" t="s">
        <v>129</v>
      </c>
      <c r="C129" s="132" t="s">
        <v>130</v>
      </c>
      <c r="D129" s="133">
        <v>14800</v>
      </c>
      <c r="K129" s="23"/>
      <c r="L129" s="23"/>
    </row>
    <row r="130" ht="13.5" spans="1:12">
      <c r="A130" s="131">
        <v>1433782</v>
      </c>
      <c r="B130" s="132" t="s">
        <v>131</v>
      </c>
      <c r="C130" s="132" t="s">
        <v>132</v>
      </c>
      <c r="D130" s="133">
        <v>25600</v>
      </c>
      <c r="K130" s="23"/>
      <c r="L130" s="23"/>
    </row>
    <row r="131" ht="13.5" spans="1:12">
      <c r="A131" s="131">
        <v>1434954</v>
      </c>
      <c r="B131" s="132" t="s">
        <v>133</v>
      </c>
      <c r="C131" s="132" t="s">
        <v>134</v>
      </c>
      <c r="D131" s="133">
        <v>15800</v>
      </c>
      <c r="K131" s="23"/>
      <c r="L131" s="23"/>
    </row>
    <row r="132" ht="13.5" spans="1:12">
      <c r="A132" s="131">
        <v>1436389</v>
      </c>
      <c r="B132" s="132" t="s">
        <v>135</v>
      </c>
      <c r="C132" s="132" t="s">
        <v>136</v>
      </c>
      <c r="D132" s="133">
        <v>25600</v>
      </c>
      <c r="K132" s="23"/>
      <c r="L132" s="23"/>
    </row>
    <row r="133" ht="13.5" spans="1:12">
      <c r="A133" s="167">
        <v>1422424</v>
      </c>
      <c r="B133" s="168" t="s">
        <v>137</v>
      </c>
      <c r="C133" s="168" t="s">
        <v>138</v>
      </c>
      <c r="D133" s="133">
        <v>12800</v>
      </c>
      <c r="K133" s="23"/>
      <c r="L133" s="23"/>
    </row>
    <row r="134" ht="13.5" spans="1:12">
      <c r="A134" s="131">
        <v>1428877</v>
      </c>
      <c r="B134" s="132" t="s">
        <v>139</v>
      </c>
      <c r="C134" s="132" t="s">
        <v>138</v>
      </c>
      <c r="D134" s="133">
        <v>12800</v>
      </c>
      <c r="K134" s="23"/>
      <c r="L134" s="23"/>
    </row>
    <row r="135" ht="13.5" spans="1:12">
      <c r="A135" s="167">
        <v>1427316</v>
      </c>
      <c r="B135" s="168" t="s">
        <v>140</v>
      </c>
      <c r="C135" s="168" t="s">
        <v>138</v>
      </c>
      <c r="D135" s="133">
        <v>12000</v>
      </c>
      <c r="K135" s="23"/>
      <c r="L135" s="23"/>
    </row>
    <row r="136" ht="13.5" spans="1:12">
      <c r="A136" s="131">
        <v>1435354</v>
      </c>
      <c r="B136" s="132" t="s">
        <v>141</v>
      </c>
      <c r="C136" s="132" t="s">
        <v>142</v>
      </c>
      <c r="D136" s="133">
        <v>7900</v>
      </c>
      <c r="K136" s="23"/>
      <c r="L136" s="23"/>
    </row>
    <row r="137" ht="13.5" spans="1:12">
      <c r="A137" s="131">
        <v>1435896</v>
      </c>
      <c r="B137" s="132" t="s">
        <v>143</v>
      </c>
      <c r="C137" s="132" t="s">
        <v>144</v>
      </c>
      <c r="D137" s="133">
        <v>12800</v>
      </c>
      <c r="K137" s="23"/>
      <c r="L137" s="23"/>
    </row>
    <row r="138" ht="13.5" spans="1:12">
      <c r="A138" s="131">
        <v>1435586</v>
      </c>
      <c r="B138" s="132" t="s">
        <v>145</v>
      </c>
      <c r="C138" s="132" t="s">
        <v>144</v>
      </c>
      <c r="D138" s="133">
        <v>6400</v>
      </c>
      <c r="K138" s="23"/>
      <c r="L138" s="23"/>
    </row>
    <row r="139" ht="13.5" spans="1:12">
      <c r="A139" s="167">
        <v>1433611</v>
      </c>
      <c r="B139" s="168" t="s">
        <v>146</v>
      </c>
      <c r="C139" s="168" t="s">
        <v>147</v>
      </c>
      <c r="D139" s="169">
        <v>25600</v>
      </c>
      <c r="K139" s="23"/>
      <c r="L139" s="23"/>
    </row>
    <row r="140" ht="13.5" spans="1:12">
      <c r="A140" s="131">
        <v>1434143</v>
      </c>
      <c r="B140" s="132" t="s">
        <v>148</v>
      </c>
      <c r="C140" s="132" t="s">
        <v>147</v>
      </c>
      <c r="D140" s="133">
        <v>12000</v>
      </c>
      <c r="K140" s="23"/>
      <c r="L140" s="23"/>
    </row>
    <row r="141" ht="13.5" spans="1:12">
      <c r="A141" s="131">
        <v>1431890</v>
      </c>
      <c r="B141" s="132" t="s">
        <v>149</v>
      </c>
      <c r="C141" s="132" t="s">
        <v>150</v>
      </c>
      <c r="D141" s="133">
        <v>56000</v>
      </c>
      <c r="K141" s="23"/>
      <c r="L141" s="23"/>
    </row>
    <row r="142" ht="13.5" spans="1:12">
      <c r="A142" s="131">
        <v>1434639</v>
      </c>
      <c r="B142" s="132" t="s">
        <v>151</v>
      </c>
      <c r="C142" s="132" t="s">
        <v>150</v>
      </c>
      <c r="D142" s="133">
        <v>30000</v>
      </c>
      <c r="K142" s="23"/>
      <c r="L142" s="23"/>
    </row>
    <row r="143" ht="13.5" spans="1:12">
      <c r="A143" s="167">
        <v>1425959</v>
      </c>
      <c r="B143" s="168" t="s">
        <v>152</v>
      </c>
      <c r="C143" s="168" t="s">
        <v>153</v>
      </c>
      <c r="D143" s="169">
        <v>5000</v>
      </c>
      <c r="K143" s="23"/>
      <c r="L143" s="23"/>
    </row>
    <row r="144" ht="13.5" spans="1:12">
      <c r="A144" s="131">
        <v>1433290</v>
      </c>
      <c r="B144" s="132" t="s">
        <v>154</v>
      </c>
      <c r="C144" s="132" t="s">
        <v>155</v>
      </c>
      <c r="D144" s="133">
        <v>38400</v>
      </c>
      <c r="K144" s="23"/>
      <c r="L144" s="23"/>
    </row>
    <row r="145" ht="13.5" spans="1:12">
      <c r="A145" s="131">
        <v>1427465</v>
      </c>
      <c r="B145" s="132" t="s">
        <v>156</v>
      </c>
      <c r="C145" s="132" t="s">
        <v>157</v>
      </c>
      <c r="D145" s="133">
        <v>10000</v>
      </c>
      <c r="K145" s="23"/>
      <c r="L145" s="23"/>
    </row>
    <row r="146" ht="13.5" spans="1:12">
      <c r="A146" s="131">
        <v>1423576</v>
      </c>
      <c r="B146" s="132" t="s">
        <v>158</v>
      </c>
      <c r="C146" s="132" t="s">
        <v>159</v>
      </c>
      <c r="D146" s="133">
        <v>22600</v>
      </c>
      <c r="K146" s="23"/>
      <c r="L146" s="23"/>
    </row>
    <row r="147" ht="13.5" spans="1:12">
      <c r="A147" s="167">
        <v>1423571</v>
      </c>
      <c r="B147" s="168" t="s">
        <v>160</v>
      </c>
      <c r="C147" s="168" t="s">
        <v>159</v>
      </c>
      <c r="D147" s="133">
        <v>22600</v>
      </c>
      <c r="K147" s="23"/>
      <c r="L147" s="23"/>
    </row>
    <row r="148" ht="13.5" spans="11:12">
      <c r="K148" s="23"/>
      <c r="L148" s="23"/>
    </row>
    <row r="149" ht="13.5" spans="1:12">
      <c r="A149" s="131">
        <v>1424144</v>
      </c>
      <c r="B149" s="132" t="s">
        <v>161</v>
      </c>
      <c r="C149" s="132" t="s">
        <v>162</v>
      </c>
      <c r="D149" s="133">
        <v>10800</v>
      </c>
      <c r="K149" s="23"/>
      <c r="L149" s="23"/>
    </row>
    <row r="150" ht="13.5" spans="1:12">
      <c r="A150" s="131">
        <v>1434096</v>
      </c>
      <c r="B150" s="132" t="s">
        <v>163</v>
      </c>
      <c r="C150" s="132" t="s">
        <v>162</v>
      </c>
      <c r="D150" s="133">
        <v>13800</v>
      </c>
      <c r="K150" s="23"/>
      <c r="L150" s="23"/>
    </row>
    <row r="151" ht="13.5" spans="1:12">
      <c r="A151" s="131">
        <v>1427661</v>
      </c>
      <c r="B151" s="132" t="s">
        <v>164</v>
      </c>
      <c r="C151" s="132" t="s">
        <v>162</v>
      </c>
      <c r="D151" s="133">
        <v>10800</v>
      </c>
      <c r="K151" s="23"/>
      <c r="L151" s="23"/>
    </row>
    <row r="152" ht="13.5" spans="1:12">
      <c r="A152" s="131">
        <v>1420342</v>
      </c>
      <c r="B152" s="132" t="s">
        <v>165</v>
      </c>
      <c r="C152" s="132" t="s">
        <v>166</v>
      </c>
      <c r="D152" s="133">
        <v>64800</v>
      </c>
      <c r="K152" s="23"/>
      <c r="L152" s="23"/>
    </row>
    <row r="153" ht="13.5" spans="11:12">
      <c r="K153" s="23"/>
      <c r="L153" s="23"/>
    </row>
    <row r="154" ht="13.5" spans="1:12">
      <c r="A154" s="131">
        <v>1420343</v>
      </c>
      <c r="B154" s="132" t="s">
        <v>167</v>
      </c>
      <c r="C154" s="132" t="s">
        <v>168</v>
      </c>
      <c r="D154" s="133">
        <v>54000</v>
      </c>
      <c r="K154" s="23"/>
      <c r="L154" s="23"/>
    </row>
    <row r="155" ht="13.5" spans="1:12">
      <c r="A155" s="131">
        <v>1419184</v>
      </c>
      <c r="B155" s="132" t="s">
        <v>169</v>
      </c>
      <c r="C155" s="132" t="s">
        <v>170</v>
      </c>
      <c r="D155" s="133">
        <v>4500</v>
      </c>
      <c r="K155" s="23"/>
      <c r="L155" s="23"/>
    </row>
    <row r="156" ht="13.5" spans="1:12">
      <c r="A156" s="131">
        <v>1419183</v>
      </c>
      <c r="B156" s="132" t="s">
        <v>171</v>
      </c>
      <c r="C156" s="132" t="s">
        <v>170</v>
      </c>
      <c r="D156" s="133">
        <v>4500</v>
      </c>
      <c r="K156" s="23"/>
      <c r="L156" s="23"/>
    </row>
    <row r="157" ht="13.5" spans="1:12">
      <c r="A157" s="131">
        <v>1428093</v>
      </c>
      <c r="B157" s="132" t="s">
        <v>172</v>
      </c>
      <c r="C157" s="132" t="s">
        <v>173</v>
      </c>
      <c r="D157" s="133">
        <v>16400</v>
      </c>
      <c r="K157" s="23"/>
      <c r="L157" s="23"/>
    </row>
    <row r="158" ht="13.5" spans="1:12">
      <c r="A158" s="131">
        <v>1392631</v>
      </c>
      <c r="B158" s="132" t="s">
        <v>174</v>
      </c>
      <c r="C158" s="132" t="s">
        <v>175</v>
      </c>
      <c r="D158" s="133">
        <v>22500</v>
      </c>
      <c r="K158" s="23"/>
      <c r="L158" s="23"/>
    </row>
    <row r="159" ht="13.5" spans="1:12">
      <c r="A159" s="131">
        <v>1428855</v>
      </c>
      <c r="B159" s="132" t="s">
        <v>176</v>
      </c>
      <c r="C159" s="132" t="s">
        <v>177</v>
      </c>
      <c r="D159" s="133">
        <v>16400</v>
      </c>
      <c r="K159" s="23"/>
      <c r="L159" s="23"/>
    </row>
    <row r="160" ht="13.5" spans="1:5">
      <c r="A160" s="170">
        <v>1433298</v>
      </c>
      <c r="B160" s="171" t="s">
        <v>178</v>
      </c>
      <c r="C160" s="171" t="s">
        <v>179</v>
      </c>
      <c r="D160" s="172">
        <v>9000</v>
      </c>
      <c r="E160" s="154" t="s">
        <v>180</v>
      </c>
    </row>
    <row r="161" ht="13.5" spans="1:4">
      <c r="A161" s="167">
        <v>1433325</v>
      </c>
      <c r="B161" s="168" t="s">
        <v>181</v>
      </c>
      <c r="C161" s="168" t="s">
        <v>179</v>
      </c>
      <c r="D161" s="133">
        <v>8200</v>
      </c>
    </row>
    <row r="162" spans="1:4">
      <c r="A162" s="173"/>
      <c r="B162" s="173"/>
      <c r="C162" s="173"/>
      <c r="D162" s="173">
        <f>SUM(D128:D161)</f>
        <v>620200</v>
      </c>
    </row>
    <row r="164" spans="3:5">
      <c r="C164" s="174" t="s">
        <v>182</v>
      </c>
      <c r="D164">
        <f>D162+D84+D127+D71</f>
        <v>2878750</v>
      </c>
      <c r="E164" t="s">
        <v>183</v>
      </c>
    </row>
    <row r="165" spans="3:4">
      <c r="C165" s="175" t="s">
        <v>184</v>
      </c>
      <c r="D165">
        <v>-1300000</v>
      </c>
    </row>
    <row r="166" spans="3:4">
      <c r="C166" s="175" t="s">
        <v>185</v>
      </c>
      <c r="D166">
        <f>D164+D165</f>
        <v>1578750</v>
      </c>
    </row>
    <row r="167" spans="3:4">
      <c r="C167" s="175" t="s">
        <v>186</v>
      </c>
      <c r="D167">
        <v>-2000000</v>
      </c>
    </row>
    <row r="168" spans="3:4">
      <c r="C168" s="175" t="s">
        <v>187</v>
      </c>
      <c r="D168">
        <f>D166+D167</f>
        <v>-421250</v>
      </c>
    </row>
  </sheetData>
  <mergeCells count="1">
    <mergeCell ref="A1:D1"/>
  </mergeCells>
  <conditionalFormatting sqref="A3:A167">
    <cfRule type="duplicateValues" dxfId="0" priority="11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6"/>
  <sheetViews>
    <sheetView zoomScale="85" zoomScaleNormal="85" topLeftCell="A37" workbookViewId="0">
      <selection activeCell="E80" sqref="E80"/>
    </sheetView>
  </sheetViews>
  <sheetFormatPr defaultColWidth="10.2857142857143" defaultRowHeight="15" outlineLevelCol="4"/>
  <cols>
    <col min="1" max="1" width="26" style="100"/>
    <col min="2" max="2" width="11" style="100"/>
    <col min="3" max="3" width="23" style="100"/>
    <col min="4" max="4" width="14" style="100"/>
    <col min="5" max="6" width="10.2857142857143" style="100"/>
    <col min="7" max="7" width="47.7142857142857" style="100" customWidth="1"/>
    <col min="8" max="16384" width="10.2857142857143" style="100"/>
  </cols>
  <sheetData>
    <row r="1" s="100" customFormat="1" ht="15.75" spans="1:1">
      <c r="A1" s="101" t="s">
        <v>188</v>
      </c>
    </row>
    <row r="2" s="100" customFormat="1" ht="15.75"/>
    <row r="3" s="100" customFormat="1" ht="16.5" spans="1:4">
      <c r="A3" s="102" t="s">
        <v>189</v>
      </c>
      <c r="B3" s="103"/>
      <c r="C3" s="103"/>
      <c r="D3" s="104"/>
    </row>
    <row r="4" s="100" customFormat="1" ht="16.5" spans="1:4">
      <c r="A4" s="105" t="s">
        <v>1</v>
      </c>
      <c r="B4" s="106" t="s">
        <v>2</v>
      </c>
      <c r="C4" s="107" t="s">
        <v>3</v>
      </c>
      <c r="D4" s="107" t="s">
        <v>4</v>
      </c>
    </row>
    <row r="5" s="100" customFormat="1" ht="16.5" spans="1:4">
      <c r="A5" s="108">
        <v>1437126</v>
      </c>
      <c r="B5" s="107" t="s">
        <v>190</v>
      </c>
      <c r="C5" s="107" t="s">
        <v>191</v>
      </c>
      <c r="D5" s="109">
        <v>16200</v>
      </c>
    </row>
    <row r="6" s="100" customFormat="1" ht="16.5" spans="1:4">
      <c r="A6" s="108">
        <v>1436850</v>
      </c>
      <c r="B6" s="107" t="s">
        <v>192</v>
      </c>
      <c r="C6" s="107" t="s">
        <v>193</v>
      </c>
      <c r="D6" s="109">
        <v>16200</v>
      </c>
    </row>
    <row r="7" s="100" customFormat="1" ht="16.5" spans="1:4">
      <c r="A7" s="108">
        <v>1437273</v>
      </c>
      <c r="B7" s="107" t="s">
        <v>194</v>
      </c>
      <c r="C7" s="107" t="s">
        <v>195</v>
      </c>
      <c r="D7" s="109">
        <v>10800</v>
      </c>
    </row>
    <row r="8" s="100" customFormat="1" ht="16.5" spans="1:4">
      <c r="A8" s="108">
        <v>1437900</v>
      </c>
      <c r="B8" s="107" t="s">
        <v>196</v>
      </c>
      <c r="C8" s="107" t="s">
        <v>197</v>
      </c>
      <c r="D8" s="109">
        <v>10800</v>
      </c>
    </row>
    <row r="9" s="100" customFormat="1" ht="16.5" spans="1:4">
      <c r="A9" s="108">
        <v>1438366</v>
      </c>
      <c r="B9" s="107" t="s">
        <v>198</v>
      </c>
      <c r="C9" s="107" t="s">
        <v>199</v>
      </c>
      <c r="D9" s="109">
        <v>21600</v>
      </c>
    </row>
    <row r="10" s="100" customFormat="1" ht="16.5" spans="1:4">
      <c r="A10" s="108">
        <v>1438458</v>
      </c>
      <c r="B10" s="107" t="s">
        <v>200</v>
      </c>
      <c r="C10" s="107" t="s">
        <v>201</v>
      </c>
      <c r="D10" s="109">
        <v>43200</v>
      </c>
    </row>
    <row r="11" s="100" customFormat="1" ht="16.5" spans="1:4">
      <c r="A11" s="108">
        <v>1439184</v>
      </c>
      <c r="B11" s="107" t="s">
        <v>202</v>
      </c>
      <c r="C11" s="107" t="s">
        <v>203</v>
      </c>
      <c r="D11" s="109">
        <v>11000</v>
      </c>
    </row>
    <row r="12" s="100" customFormat="1" ht="15.75" spans="4:4">
      <c r="D12" s="100">
        <f>SUM(D5:D11)</f>
        <v>129800</v>
      </c>
    </row>
    <row r="13" s="100" customFormat="1" ht="16.5" spans="1:4">
      <c r="A13" s="110" t="s">
        <v>204</v>
      </c>
      <c r="B13" s="111"/>
      <c r="C13" s="111"/>
      <c r="D13" s="112"/>
    </row>
    <row r="14" s="100" customFormat="1" ht="16.5" spans="1:4">
      <c r="A14" s="105" t="s">
        <v>1</v>
      </c>
      <c r="B14" s="106" t="s">
        <v>2</v>
      </c>
      <c r="C14" s="107" t="s">
        <v>3</v>
      </c>
      <c r="D14" s="107" t="s">
        <v>4</v>
      </c>
    </row>
    <row r="15" s="100" customFormat="1" ht="16.5" spans="1:4">
      <c r="A15" s="108">
        <v>1440696</v>
      </c>
      <c r="B15" s="107" t="s">
        <v>205</v>
      </c>
      <c r="C15" s="107" t="s">
        <v>206</v>
      </c>
      <c r="D15" s="109">
        <v>12000</v>
      </c>
    </row>
    <row r="16" s="100" customFormat="1" ht="16.5" spans="1:4">
      <c r="A16" s="108">
        <v>1437323</v>
      </c>
      <c r="B16" s="107" t="s">
        <v>207</v>
      </c>
      <c r="C16" s="107" t="s">
        <v>208</v>
      </c>
      <c r="D16" s="109">
        <v>14800</v>
      </c>
    </row>
    <row r="17" s="100" customFormat="1" ht="16.5" spans="1:4">
      <c r="A17" s="108">
        <v>1437300</v>
      </c>
      <c r="B17" s="107" t="s">
        <v>209</v>
      </c>
      <c r="C17" s="107" t="s">
        <v>210</v>
      </c>
      <c r="D17" s="109">
        <v>13800</v>
      </c>
    </row>
    <row r="18" s="100" customFormat="1" ht="15.75" spans="1:4">
      <c r="A18" s="113"/>
      <c r="B18" s="114"/>
      <c r="C18" s="114"/>
      <c r="D18" s="115">
        <f>SUM(D15:D17)</f>
        <v>40600</v>
      </c>
    </row>
    <row r="19" s="100" customFormat="1" ht="16.5" spans="1:4">
      <c r="A19" s="116" t="s">
        <v>211</v>
      </c>
      <c r="B19" s="117"/>
      <c r="C19" s="117"/>
      <c r="D19" s="118"/>
    </row>
    <row r="20" s="100" customFormat="1" ht="16.5" spans="1:4">
      <c r="A20" s="105" t="s">
        <v>1</v>
      </c>
      <c r="B20" s="106" t="s">
        <v>2</v>
      </c>
      <c r="C20" s="107" t="s">
        <v>3</v>
      </c>
      <c r="D20" s="107" t="s">
        <v>4</v>
      </c>
    </row>
    <row r="21" s="100" customFormat="1" ht="16.5" spans="1:4">
      <c r="A21" s="108">
        <v>1447837</v>
      </c>
      <c r="B21" s="107" t="s">
        <v>212</v>
      </c>
      <c r="C21" s="107" t="s">
        <v>213</v>
      </c>
      <c r="D21" s="109">
        <v>8200</v>
      </c>
    </row>
    <row r="22" s="100" customFormat="1" ht="16.5" spans="1:4">
      <c r="A22" s="108">
        <v>1445501</v>
      </c>
      <c r="B22" s="107" t="s">
        <v>214</v>
      </c>
      <c r="C22" s="107" t="s">
        <v>215</v>
      </c>
      <c r="D22" s="109">
        <v>27600</v>
      </c>
    </row>
    <row r="23" s="100" customFormat="1" ht="16.5" spans="1:4">
      <c r="A23" s="108">
        <v>1446317</v>
      </c>
      <c r="B23" s="107" t="s">
        <v>216</v>
      </c>
      <c r="C23" s="107" t="s">
        <v>217</v>
      </c>
      <c r="D23" s="109">
        <v>12300</v>
      </c>
    </row>
    <row r="24" s="100" customFormat="1" ht="16.5" spans="1:4">
      <c r="A24" s="108">
        <v>1447131</v>
      </c>
      <c r="B24" s="107" t="s">
        <v>218</v>
      </c>
      <c r="C24" s="107" t="s">
        <v>219</v>
      </c>
      <c r="D24" s="109">
        <v>15000</v>
      </c>
    </row>
    <row r="25" s="100" customFormat="1" ht="16.5" spans="1:4">
      <c r="A25" s="108">
        <v>1447241</v>
      </c>
      <c r="B25" s="107" t="s">
        <v>220</v>
      </c>
      <c r="C25" s="107" t="s">
        <v>221</v>
      </c>
      <c r="D25" s="109">
        <v>13500</v>
      </c>
    </row>
    <row r="26" s="100" customFormat="1" ht="16.5" spans="1:4">
      <c r="A26" s="108">
        <v>1447423</v>
      </c>
      <c r="B26" s="107" t="s">
        <v>222</v>
      </c>
      <c r="C26" s="107" t="s">
        <v>223</v>
      </c>
      <c r="D26" s="109">
        <v>16200</v>
      </c>
    </row>
    <row r="27" s="100" customFormat="1" ht="16.5" spans="1:4">
      <c r="A27" s="108">
        <v>1443994</v>
      </c>
      <c r="B27" s="107" t="s">
        <v>224</v>
      </c>
      <c r="C27" s="107" t="s">
        <v>225</v>
      </c>
      <c r="D27" s="109">
        <v>18000</v>
      </c>
    </row>
    <row r="28" s="100" customFormat="1" ht="16.5" spans="1:4">
      <c r="A28" s="108">
        <v>1444350</v>
      </c>
      <c r="B28" s="107" t="s">
        <v>226</v>
      </c>
      <c r="C28" s="107" t="s">
        <v>223</v>
      </c>
      <c r="D28" s="109">
        <v>16200</v>
      </c>
    </row>
    <row r="29" s="100" customFormat="1" ht="16.5" spans="1:4">
      <c r="A29" s="119">
        <v>1448145</v>
      </c>
      <c r="B29" s="107" t="s">
        <v>227</v>
      </c>
      <c r="C29" s="120" t="s">
        <v>228</v>
      </c>
      <c r="D29" s="109">
        <v>10000</v>
      </c>
    </row>
    <row r="30" s="100" customFormat="1" ht="16.5" spans="1:4">
      <c r="A30" s="108">
        <v>1448495</v>
      </c>
      <c r="B30" s="107" t="s">
        <v>229</v>
      </c>
      <c r="C30" s="107" t="s">
        <v>230</v>
      </c>
      <c r="D30" s="109">
        <v>9000</v>
      </c>
    </row>
    <row r="31" s="100" customFormat="1" ht="16.5" spans="1:4">
      <c r="A31" s="108">
        <v>1439356</v>
      </c>
      <c r="B31" s="107" t="s">
        <v>231</v>
      </c>
      <c r="C31" s="107" t="s">
        <v>215</v>
      </c>
      <c r="D31" s="109">
        <v>27600</v>
      </c>
    </row>
    <row r="32" s="100" customFormat="1" ht="16.5" spans="1:4">
      <c r="A32" s="108">
        <v>1438172</v>
      </c>
      <c r="B32" s="107" t="s">
        <v>232</v>
      </c>
      <c r="C32" s="107" t="s">
        <v>233</v>
      </c>
      <c r="D32" s="109">
        <v>15000</v>
      </c>
    </row>
    <row r="33" s="100" customFormat="1" ht="16.5" spans="1:4">
      <c r="A33" s="108">
        <v>1434549</v>
      </c>
      <c r="B33" s="107" t="s">
        <v>234</v>
      </c>
      <c r="C33" s="107" t="s">
        <v>235</v>
      </c>
      <c r="D33" s="109">
        <v>22500</v>
      </c>
    </row>
    <row r="34" s="100" customFormat="1" ht="16.5" spans="1:4">
      <c r="A34" s="119">
        <v>1448622</v>
      </c>
      <c r="B34" s="107" t="s">
        <v>236</v>
      </c>
      <c r="C34" s="120" t="s">
        <v>237</v>
      </c>
      <c r="D34" s="109">
        <v>10800</v>
      </c>
    </row>
    <row r="35" s="100" customFormat="1" ht="16.5" spans="1:4">
      <c r="A35" s="108">
        <v>1451849</v>
      </c>
      <c r="B35" s="107" t="s">
        <v>238</v>
      </c>
      <c r="C35" s="107" t="s">
        <v>239</v>
      </c>
      <c r="D35" s="109">
        <v>12300</v>
      </c>
    </row>
    <row r="36" s="100" customFormat="1" spans="4:4">
      <c r="D36" s="100">
        <f>SUM(D21:D35)</f>
        <v>234200</v>
      </c>
    </row>
    <row r="38" s="100" customFormat="1" ht="15.75"/>
    <row r="39" s="100" customFormat="1" ht="16.5" spans="1:4">
      <c r="A39" s="121" t="s">
        <v>1</v>
      </c>
      <c r="B39" s="121" t="s">
        <v>2</v>
      </c>
      <c r="C39" s="122" t="s">
        <v>3</v>
      </c>
      <c r="D39" s="122" t="s">
        <v>4</v>
      </c>
    </row>
    <row r="40" s="100" customFormat="1" ht="16.5" spans="1:4">
      <c r="A40" s="123">
        <v>1437245</v>
      </c>
      <c r="B40" s="105" t="s">
        <v>240</v>
      </c>
      <c r="C40" s="107" t="s">
        <v>241</v>
      </c>
      <c r="D40" s="109">
        <v>12800</v>
      </c>
    </row>
    <row r="41" s="100" customFormat="1" ht="16.5" spans="1:4">
      <c r="A41" s="123">
        <v>1441997</v>
      </c>
      <c r="B41" s="105" t="s">
        <v>242</v>
      </c>
      <c r="C41" s="107" t="s">
        <v>243</v>
      </c>
      <c r="D41" s="109">
        <v>6000</v>
      </c>
    </row>
    <row r="42" s="100" customFormat="1" ht="16.5" spans="1:4">
      <c r="A42" s="123">
        <v>1442013</v>
      </c>
      <c r="B42" s="105" t="s">
        <v>244</v>
      </c>
      <c r="C42" s="107" t="s">
        <v>243</v>
      </c>
      <c r="D42" s="109">
        <v>6000</v>
      </c>
    </row>
    <row r="43" s="100" customFormat="1" ht="16.5" spans="1:4">
      <c r="A43" s="123">
        <v>1438401</v>
      </c>
      <c r="B43" s="105" t="s">
        <v>245</v>
      </c>
      <c r="C43" s="107" t="s">
        <v>246</v>
      </c>
      <c r="D43" s="109">
        <v>49500</v>
      </c>
    </row>
    <row r="44" s="100" customFormat="1" ht="16.5" spans="1:4">
      <c r="A44" s="123">
        <v>1439028</v>
      </c>
      <c r="B44" s="105" t="s">
        <v>247</v>
      </c>
      <c r="C44" s="107" t="s">
        <v>248</v>
      </c>
      <c r="D44" s="109">
        <v>12000</v>
      </c>
    </row>
    <row r="45" s="100" customFormat="1" ht="16.5" spans="1:4">
      <c r="A45" s="123">
        <v>1442009</v>
      </c>
      <c r="B45" s="105" t="s">
        <v>249</v>
      </c>
      <c r="C45" s="107" t="s">
        <v>248</v>
      </c>
      <c r="D45" s="109">
        <v>15800</v>
      </c>
    </row>
    <row r="46" s="100" customFormat="1" ht="16.5" spans="1:4">
      <c r="A46" s="123">
        <v>1438552</v>
      </c>
      <c r="B46" s="105" t="s">
        <v>250</v>
      </c>
      <c r="C46" s="107" t="s">
        <v>251</v>
      </c>
      <c r="D46" s="109">
        <v>6400</v>
      </c>
    </row>
    <row r="47" s="100" customFormat="1" ht="18" spans="1:4">
      <c r="A47" s="124">
        <v>1437589</v>
      </c>
      <c r="B47" s="125">
        <v>8162</v>
      </c>
      <c r="C47" s="125" t="s">
        <v>252</v>
      </c>
      <c r="D47" s="126">
        <v>25600</v>
      </c>
    </row>
    <row r="48" s="100" customFormat="1" ht="18" spans="1:4">
      <c r="A48" s="127">
        <v>1430670</v>
      </c>
      <c r="B48" s="128">
        <v>8134</v>
      </c>
      <c r="C48" s="128" t="s">
        <v>253</v>
      </c>
      <c r="D48" s="129">
        <v>14100</v>
      </c>
    </row>
    <row r="49" s="100" customFormat="1" ht="16.5" spans="1:4">
      <c r="A49" s="123">
        <v>1438480</v>
      </c>
      <c r="B49" s="105" t="s">
        <v>254</v>
      </c>
      <c r="C49" s="107" t="s">
        <v>255</v>
      </c>
      <c r="D49" s="109">
        <v>9100</v>
      </c>
    </row>
    <row r="50" s="100" customFormat="1" ht="16.5" spans="1:4">
      <c r="A50" s="130">
        <v>1440564</v>
      </c>
      <c r="B50" s="105" t="s">
        <v>256</v>
      </c>
      <c r="C50" s="107" t="s">
        <v>257</v>
      </c>
      <c r="D50" s="109">
        <v>4100</v>
      </c>
    </row>
    <row r="51" s="100" customFormat="1" ht="16.5" spans="1:4">
      <c r="A51" s="123">
        <v>1445296</v>
      </c>
      <c r="B51" s="105" t="s">
        <v>258</v>
      </c>
      <c r="C51" s="107" t="s">
        <v>259</v>
      </c>
      <c r="D51" s="109">
        <v>5000</v>
      </c>
    </row>
    <row r="52" s="100" customFormat="1" ht="16.5" spans="1:4">
      <c r="A52" s="123">
        <v>1441272</v>
      </c>
      <c r="B52" s="105" t="s">
        <v>260</v>
      </c>
      <c r="C52" s="107" t="s">
        <v>261</v>
      </c>
      <c r="D52" s="109">
        <v>24000</v>
      </c>
    </row>
    <row r="53" s="100" customFormat="1" ht="16.5" spans="1:4">
      <c r="A53" s="123">
        <v>1438025</v>
      </c>
      <c r="B53" s="105" t="s">
        <v>262</v>
      </c>
      <c r="C53" s="107" t="s">
        <v>263</v>
      </c>
      <c r="D53" s="109">
        <v>12800</v>
      </c>
    </row>
    <row r="54" s="100" customFormat="1" ht="16.5" spans="1:4">
      <c r="A54" s="123">
        <v>1439791</v>
      </c>
      <c r="B54" s="105" t="s">
        <v>264</v>
      </c>
      <c r="C54" s="107" t="s">
        <v>265</v>
      </c>
      <c r="D54" s="109">
        <v>6400</v>
      </c>
    </row>
    <row r="55" s="100" customFormat="1" ht="16.5" spans="1:4">
      <c r="A55" s="123">
        <v>1441055</v>
      </c>
      <c r="B55" s="105" t="s">
        <v>266</v>
      </c>
      <c r="C55" s="107" t="s">
        <v>263</v>
      </c>
      <c r="D55" s="109">
        <v>6000</v>
      </c>
    </row>
    <row r="56" s="100" customFormat="1" ht="16.5" spans="1:4">
      <c r="A56" s="123">
        <v>1427194</v>
      </c>
      <c r="B56" s="105" t="s">
        <v>267</v>
      </c>
      <c r="C56" s="107" t="s">
        <v>268</v>
      </c>
      <c r="D56" s="109">
        <v>10800</v>
      </c>
    </row>
    <row r="57" s="100" customFormat="1" ht="16.5" spans="1:4">
      <c r="A57" s="123">
        <v>1436347</v>
      </c>
      <c r="B57" s="105" t="s">
        <v>269</v>
      </c>
      <c r="C57" s="107" t="s">
        <v>270</v>
      </c>
      <c r="D57" s="109">
        <v>18000</v>
      </c>
    </row>
    <row r="58" s="100" customFormat="1" ht="15.75" spans="1:4">
      <c r="A58" s="131">
        <v>1432856</v>
      </c>
      <c r="B58" s="132" t="s">
        <v>271</v>
      </c>
      <c r="C58" s="132" t="s">
        <v>272</v>
      </c>
      <c r="D58" s="133">
        <v>5000</v>
      </c>
    </row>
    <row r="59" ht="15.75" spans="1:4">
      <c r="A59" s="134"/>
      <c r="B59"/>
      <c r="C59"/>
      <c r="D59">
        <f>SUM(D40:D58)</f>
        <v>249400</v>
      </c>
    </row>
    <row r="60" spans="3:5">
      <c r="C60" s="100" t="s">
        <v>182</v>
      </c>
      <c r="D60" s="100">
        <f>D59+D36+D18+D12</f>
        <v>654000</v>
      </c>
      <c r="E60" s="100" t="s">
        <v>273</v>
      </c>
    </row>
    <row r="61" spans="3:4">
      <c r="C61" s="135" t="s">
        <v>274</v>
      </c>
      <c r="D61" s="100">
        <f>'1.25'!D168</f>
        <v>-421250</v>
      </c>
    </row>
    <row r="62" spans="3:4">
      <c r="C62" s="100" t="s">
        <v>275</v>
      </c>
      <c r="D62" s="100">
        <f>D60+D61</f>
        <v>232750</v>
      </c>
    </row>
    <row r="65" ht="15.75" spans="1:5">
      <c r="A65" s="136" t="s">
        <v>1</v>
      </c>
      <c r="B65" s="136" t="s">
        <v>2</v>
      </c>
      <c r="C65" s="137" t="s">
        <v>276</v>
      </c>
      <c r="D65" s="136" t="s">
        <v>277</v>
      </c>
      <c r="E65" s="137" t="s">
        <v>4</v>
      </c>
    </row>
    <row r="66" ht="12.75" spans="1:5">
      <c r="A66" s="138" t="s">
        <v>278</v>
      </c>
      <c r="B66" s="138" t="s">
        <v>279</v>
      </c>
      <c r="C66" s="139">
        <v>43532</v>
      </c>
      <c r="D66" s="139">
        <v>43534</v>
      </c>
      <c r="E66" s="140">
        <v>8200</v>
      </c>
    </row>
    <row r="67" ht="12.75" spans="1:5">
      <c r="A67" s="138" t="s">
        <v>280</v>
      </c>
      <c r="B67" s="138" t="s">
        <v>280</v>
      </c>
      <c r="C67" s="139">
        <v>43525</v>
      </c>
      <c r="D67" s="139">
        <v>43526</v>
      </c>
      <c r="E67" s="140">
        <v>4100</v>
      </c>
    </row>
    <row r="68" ht="12.75" spans="1:5">
      <c r="A68" s="138" t="s">
        <v>281</v>
      </c>
      <c r="B68" s="138" t="s">
        <v>282</v>
      </c>
      <c r="C68" s="139">
        <v>43527</v>
      </c>
      <c r="D68" s="139">
        <v>43528</v>
      </c>
      <c r="E68" s="140">
        <v>4500</v>
      </c>
    </row>
    <row r="69" ht="12.75" spans="1:5">
      <c r="A69" s="138" t="s">
        <v>283</v>
      </c>
      <c r="B69" s="138" t="s">
        <v>284</v>
      </c>
      <c r="C69" s="139">
        <v>43542</v>
      </c>
      <c r="D69" s="139">
        <v>43546</v>
      </c>
      <c r="E69" s="140">
        <v>24000</v>
      </c>
    </row>
    <row r="70" ht="12.75" spans="1:5">
      <c r="A70" s="138" t="s">
        <v>285</v>
      </c>
      <c r="B70" s="138" t="s">
        <v>286</v>
      </c>
      <c r="C70" s="139">
        <v>43542</v>
      </c>
      <c r="D70" s="139">
        <v>43544</v>
      </c>
      <c r="E70" s="140">
        <v>9000</v>
      </c>
    </row>
    <row r="71" ht="12.75" spans="1:5">
      <c r="A71" s="138" t="s">
        <v>287</v>
      </c>
      <c r="B71" s="138" t="s">
        <v>288</v>
      </c>
      <c r="C71" s="139">
        <v>43546</v>
      </c>
      <c r="D71" s="139">
        <v>43550</v>
      </c>
      <c r="E71" s="140">
        <v>18000</v>
      </c>
    </row>
    <row r="72" ht="12.75" spans="1:5">
      <c r="A72" s="138" t="s">
        <v>289</v>
      </c>
      <c r="B72" s="138" t="s">
        <v>290</v>
      </c>
      <c r="C72" s="139">
        <v>43534</v>
      </c>
      <c r="D72" s="139">
        <v>43536</v>
      </c>
      <c r="E72" s="140">
        <v>9000</v>
      </c>
    </row>
    <row r="73" ht="12.75" spans="1:5">
      <c r="A73" s="138" t="s">
        <v>291</v>
      </c>
      <c r="B73" s="138" t="s">
        <v>292</v>
      </c>
      <c r="C73" s="139">
        <v>43530</v>
      </c>
      <c r="D73" s="139">
        <v>43537</v>
      </c>
      <c r="E73" s="140">
        <v>63000</v>
      </c>
    </row>
    <row r="74" ht="12.75" spans="1:5">
      <c r="A74" s="138" t="s">
        <v>293</v>
      </c>
      <c r="B74" s="138" t="s">
        <v>294</v>
      </c>
      <c r="C74" s="139">
        <v>43542</v>
      </c>
      <c r="D74" s="139">
        <v>43544</v>
      </c>
      <c r="E74" s="140">
        <v>9000</v>
      </c>
    </row>
    <row r="75" ht="12.75" spans="1:5">
      <c r="A75" s="5"/>
      <c r="B75" s="5"/>
      <c r="C75" s="5"/>
      <c r="D75" s="5" t="s">
        <v>182</v>
      </c>
      <c r="E75" s="5">
        <v>148800</v>
      </c>
    </row>
    <row r="76" spans="4:5">
      <c r="D76" s="100" t="s">
        <v>275</v>
      </c>
      <c r="E76" s="100">
        <f>D62+E75</f>
        <v>381550</v>
      </c>
    </row>
  </sheetData>
  <mergeCells count="1">
    <mergeCell ref="A3:D3"/>
  </mergeCells>
  <conditionalFormatting sqref="A58">
    <cfRule type="duplicateValues" dxfId="0" priority="2"/>
  </conditionalFormatting>
  <conditionalFormatting sqref="A5:A46 A49:A57">
    <cfRule type="duplicateValues" dxfId="0" priority="6"/>
  </conditionalFormatting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8"/>
  <sheetViews>
    <sheetView tabSelected="1" topLeftCell="A316" workbookViewId="0">
      <selection activeCell="I348" sqref="I348"/>
    </sheetView>
  </sheetViews>
  <sheetFormatPr defaultColWidth="10.447619047619" defaultRowHeight="14.25"/>
  <cols>
    <col min="1" max="1" width="7.66666666666667" style="4" customWidth="1"/>
    <col min="2" max="2" width="16.9809523809524" style="4" customWidth="1"/>
    <col min="3" max="3" width="25.5714285714286" style="4" customWidth="1"/>
    <col min="4" max="4" width="23.5714285714286" style="4" customWidth="1"/>
    <col min="5" max="5" width="20.0761904761905" style="4" customWidth="1"/>
    <col min="6" max="7" width="16.4857142857143" style="4" customWidth="1"/>
    <col min="8" max="8" width="17.7904761904762" style="3" customWidth="1"/>
    <col min="9" max="9" width="31.4190476190476" style="3" customWidth="1"/>
    <col min="10" max="10" width="14.5714285714286" style="3" customWidth="1"/>
    <col min="11" max="12" width="10.447619047619" style="3"/>
    <col min="13" max="14" width="14.1047619047619" style="5" customWidth="1"/>
    <col min="15" max="16384" width="10.447619047619" style="3"/>
  </cols>
  <sheetData>
    <row r="1" s="1" customFormat="1" ht="57" customHeight="1" spans="1:14">
      <c r="A1" s="6" t="s">
        <v>295</v>
      </c>
      <c r="B1" s="6" t="s">
        <v>296</v>
      </c>
      <c r="C1" s="6" t="s">
        <v>297</v>
      </c>
      <c r="D1" s="6" t="s">
        <v>298</v>
      </c>
      <c r="E1" s="6" t="s">
        <v>299</v>
      </c>
      <c r="F1" s="6" t="s">
        <v>300</v>
      </c>
      <c r="G1" s="6" t="s">
        <v>301</v>
      </c>
      <c r="H1" s="6" t="s">
        <v>302</v>
      </c>
      <c r="I1" s="6" t="s">
        <v>303</v>
      </c>
      <c r="M1" s="23"/>
      <c r="N1" s="23"/>
    </row>
    <row r="2" s="2" customFormat="1" ht="31.5" customHeight="1" spans="1:14">
      <c r="A2" s="7"/>
      <c r="B2" s="8">
        <v>43657</v>
      </c>
      <c r="C2" s="9" t="s">
        <v>304</v>
      </c>
      <c r="D2" s="10"/>
      <c r="E2" s="10"/>
      <c r="F2" s="10"/>
      <c r="G2" s="10"/>
      <c r="H2" s="11"/>
      <c r="I2" s="24">
        <v>1400000</v>
      </c>
      <c r="M2" s="23"/>
      <c r="N2" s="23"/>
    </row>
    <row r="3" s="3" customFormat="1" ht="21" customHeight="1" spans="1:14">
      <c r="A3" s="12">
        <v>1</v>
      </c>
      <c r="B3" s="13">
        <v>43654</v>
      </c>
      <c r="C3" s="12">
        <v>1548918</v>
      </c>
      <c r="D3" s="12">
        <v>11462</v>
      </c>
      <c r="E3" s="14" t="s">
        <v>305</v>
      </c>
      <c r="F3" s="15">
        <v>1</v>
      </c>
      <c r="G3" s="15">
        <v>1</v>
      </c>
      <c r="H3" s="16">
        <v>3800</v>
      </c>
      <c r="I3" s="25">
        <f t="shared" ref="I3:I66" si="0">F3*G3*H3</f>
        <v>3800</v>
      </c>
      <c r="M3" s="23"/>
      <c r="N3" s="23"/>
    </row>
    <row r="4" s="3" customFormat="1" ht="21" customHeight="1" spans="1:14">
      <c r="A4" s="12">
        <v>2</v>
      </c>
      <c r="B4" s="13">
        <v>43656</v>
      </c>
      <c r="C4" s="12">
        <v>1548530</v>
      </c>
      <c r="D4" s="12">
        <v>11463</v>
      </c>
      <c r="E4" s="14" t="s">
        <v>306</v>
      </c>
      <c r="F4" s="15">
        <v>3</v>
      </c>
      <c r="G4" s="15">
        <v>2</v>
      </c>
      <c r="H4" s="16">
        <v>5200</v>
      </c>
      <c r="I4" s="25">
        <f t="shared" si="0"/>
        <v>31200</v>
      </c>
      <c r="M4" s="23"/>
      <c r="N4" s="23"/>
    </row>
    <row r="5" s="3" customFormat="1" ht="21" customHeight="1" spans="1:14">
      <c r="A5" s="12">
        <v>3</v>
      </c>
      <c r="B5" s="13">
        <v>43656</v>
      </c>
      <c r="C5" s="12">
        <v>1547671</v>
      </c>
      <c r="D5" s="12">
        <v>11446</v>
      </c>
      <c r="E5" s="14" t="s">
        <v>306</v>
      </c>
      <c r="F5" s="15">
        <v>3</v>
      </c>
      <c r="G5" s="15">
        <v>1</v>
      </c>
      <c r="H5" s="16">
        <v>3700</v>
      </c>
      <c r="I5" s="25">
        <f t="shared" si="0"/>
        <v>11100</v>
      </c>
      <c r="M5" s="23"/>
      <c r="N5" s="23"/>
    </row>
    <row r="6" s="3" customFormat="1" ht="21" customHeight="1" spans="1:14">
      <c r="A6" s="12">
        <v>4</v>
      </c>
      <c r="B6" s="13">
        <v>43658</v>
      </c>
      <c r="C6" s="12">
        <v>1551368</v>
      </c>
      <c r="D6" s="12">
        <v>11543</v>
      </c>
      <c r="E6" s="14" t="s">
        <v>307</v>
      </c>
      <c r="F6" s="15">
        <v>2</v>
      </c>
      <c r="G6" s="15">
        <v>2</v>
      </c>
      <c r="H6" s="16">
        <v>3700</v>
      </c>
      <c r="I6" s="25">
        <f t="shared" si="0"/>
        <v>14800</v>
      </c>
      <c r="M6" s="23"/>
      <c r="N6" s="23"/>
    </row>
    <row r="7" s="3" customFormat="1" ht="21" customHeight="1" spans="1:14">
      <c r="A7" s="12">
        <v>5</v>
      </c>
      <c r="B7" s="13">
        <v>43658</v>
      </c>
      <c r="C7" s="12">
        <v>1550879</v>
      </c>
      <c r="D7" s="12">
        <v>11525</v>
      </c>
      <c r="E7" s="14" t="s">
        <v>307</v>
      </c>
      <c r="F7" s="15">
        <v>2</v>
      </c>
      <c r="G7" s="15">
        <v>2</v>
      </c>
      <c r="H7" s="16">
        <v>3700</v>
      </c>
      <c r="I7" s="25">
        <f t="shared" si="0"/>
        <v>14800</v>
      </c>
      <c r="M7" s="23"/>
      <c r="N7" s="23"/>
    </row>
    <row r="8" s="3" customFormat="1" ht="21" customHeight="1" spans="1:14">
      <c r="A8" s="12">
        <v>6</v>
      </c>
      <c r="B8" s="13">
        <v>43659</v>
      </c>
      <c r="C8" s="12">
        <v>1551044</v>
      </c>
      <c r="D8" s="12">
        <v>11530</v>
      </c>
      <c r="E8" s="14" t="s">
        <v>308</v>
      </c>
      <c r="F8" s="15">
        <v>1</v>
      </c>
      <c r="G8" s="15">
        <v>1</v>
      </c>
      <c r="H8" s="16">
        <v>3500</v>
      </c>
      <c r="I8" s="25">
        <f t="shared" si="0"/>
        <v>3500</v>
      </c>
      <c r="M8" s="23"/>
      <c r="N8" s="23"/>
    </row>
    <row r="9" s="3" customFormat="1" ht="21" customHeight="1" spans="1:14">
      <c r="A9" s="12">
        <v>7</v>
      </c>
      <c r="B9" s="13">
        <v>43659</v>
      </c>
      <c r="C9" s="12">
        <v>1551690</v>
      </c>
      <c r="D9" s="12">
        <v>11551</v>
      </c>
      <c r="E9" s="14" t="s">
        <v>309</v>
      </c>
      <c r="F9" s="15">
        <v>2</v>
      </c>
      <c r="G9" s="15">
        <v>1</v>
      </c>
      <c r="H9" s="16">
        <v>3700</v>
      </c>
      <c r="I9" s="25">
        <f t="shared" si="0"/>
        <v>7400</v>
      </c>
      <c r="M9" s="23"/>
      <c r="N9" s="23"/>
    </row>
    <row r="10" s="3" customFormat="1" ht="21" customHeight="1" spans="1:14">
      <c r="A10" s="12">
        <v>8</v>
      </c>
      <c r="B10" s="13">
        <v>43660</v>
      </c>
      <c r="C10" s="12">
        <v>1552036</v>
      </c>
      <c r="D10" s="12">
        <v>11560</v>
      </c>
      <c r="E10" s="14" t="s">
        <v>310</v>
      </c>
      <c r="F10" s="15">
        <v>3</v>
      </c>
      <c r="G10" s="15">
        <v>1</v>
      </c>
      <c r="H10" s="16">
        <v>3700</v>
      </c>
      <c r="I10" s="25">
        <f t="shared" si="0"/>
        <v>11100</v>
      </c>
      <c r="M10" s="23"/>
      <c r="N10" s="23"/>
    </row>
    <row r="11" s="3" customFormat="1" ht="21" customHeight="1" spans="1:14">
      <c r="A11" s="12">
        <v>9</v>
      </c>
      <c r="B11" s="13">
        <v>43660</v>
      </c>
      <c r="C11" s="12">
        <v>1548094</v>
      </c>
      <c r="D11" s="12">
        <v>11450</v>
      </c>
      <c r="E11" s="14" t="s">
        <v>311</v>
      </c>
      <c r="F11" s="15">
        <v>4</v>
      </c>
      <c r="G11" s="15">
        <v>2</v>
      </c>
      <c r="H11" s="16">
        <v>3700</v>
      </c>
      <c r="I11" s="25">
        <f t="shared" si="0"/>
        <v>29600</v>
      </c>
      <c r="M11" s="23"/>
      <c r="N11" s="23"/>
    </row>
    <row r="12" s="3" customFormat="1" ht="21" customHeight="1" spans="1:14">
      <c r="A12" s="12">
        <v>10</v>
      </c>
      <c r="B12" s="13">
        <v>43661</v>
      </c>
      <c r="C12" s="12">
        <v>1540215</v>
      </c>
      <c r="D12" s="12">
        <v>11220</v>
      </c>
      <c r="E12" s="14" t="s">
        <v>312</v>
      </c>
      <c r="F12" s="15">
        <v>2</v>
      </c>
      <c r="G12" s="15">
        <v>1</v>
      </c>
      <c r="H12" s="16">
        <v>3700</v>
      </c>
      <c r="I12" s="25">
        <f t="shared" si="0"/>
        <v>7400</v>
      </c>
      <c r="M12" s="23"/>
      <c r="N12" s="23"/>
    </row>
    <row r="13" s="3" customFormat="1" ht="21" customHeight="1" spans="1:14">
      <c r="A13" s="12">
        <v>11</v>
      </c>
      <c r="B13" s="13">
        <v>43661</v>
      </c>
      <c r="C13" s="12">
        <v>1542248</v>
      </c>
      <c r="D13" s="12">
        <v>11275</v>
      </c>
      <c r="E13" s="14" t="s">
        <v>313</v>
      </c>
      <c r="F13" s="15">
        <v>1</v>
      </c>
      <c r="G13" s="15">
        <v>1</v>
      </c>
      <c r="H13" s="16">
        <v>3700</v>
      </c>
      <c r="I13" s="25">
        <f t="shared" si="0"/>
        <v>3700</v>
      </c>
      <c r="M13" s="23"/>
      <c r="N13" s="23"/>
    </row>
    <row r="14" s="3" customFormat="1" ht="21" customHeight="1" spans="1:14">
      <c r="A14" s="12">
        <v>12</v>
      </c>
      <c r="B14" s="13">
        <v>43661</v>
      </c>
      <c r="C14" s="12">
        <v>1545414</v>
      </c>
      <c r="D14" s="12">
        <v>11435</v>
      </c>
      <c r="E14" s="14" t="s">
        <v>312</v>
      </c>
      <c r="F14" s="15">
        <v>2</v>
      </c>
      <c r="G14" s="15">
        <v>3</v>
      </c>
      <c r="H14" s="16">
        <v>3400</v>
      </c>
      <c r="I14" s="25">
        <f t="shared" si="0"/>
        <v>20400</v>
      </c>
      <c r="M14" s="23"/>
      <c r="N14" s="23"/>
    </row>
    <row r="15" s="3" customFormat="1" ht="21" customHeight="1" spans="1:14">
      <c r="A15" s="12">
        <v>13</v>
      </c>
      <c r="B15" s="13">
        <v>43662</v>
      </c>
      <c r="C15" s="12">
        <v>1552844</v>
      </c>
      <c r="D15" s="12">
        <v>11572</v>
      </c>
      <c r="E15" s="14" t="s">
        <v>314</v>
      </c>
      <c r="F15" s="15">
        <v>2</v>
      </c>
      <c r="G15" s="15">
        <v>1</v>
      </c>
      <c r="H15" s="16">
        <v>3700</v>
      </c>
      <c r="I15" s="25">
        <f t="shared" si="0"/>
        <v>7400</v>
      </c>
      <c r="M15" s="23"/>
      <c r="N15" s="23"/>
    </row>
    <row r="16" s="3" customFormat="1" ht="21" customHeight="1" spans="1:14">
      <c r="A16" s="12">
        <v>14</v>
      </c>
      <c r="B16" s="13">
        <v>43662</v>
      </c>
      <c r="C16" s="12">
        <v>1550608</v>
      </c>
      <c r="D16" s="12">
        <v>11522</v>
      </c>
      <c r="E16" s="14" t="s">
        <v>314</v>
      </c>
      <c r="F16" s="15">
        <v>2</v>
      </c>
      <c r="G16" s="15">
        <v>1</v>
      </c>
      <c r="H16" s="16">
        <v>3400</v>
      </c>
      <c r="I16" s="25">
        <f t="shared" si="0"/>
        <v>6800</v>
      </c>
      <c r="M16" s="23"/>
      <c r="N16" s="23"/>
    </row>
    <row r="17" s="3" customFormat="1" ht="21" customHeight="1" spans="1:14">
      <c r="A17" s="12">
        <v>15</v>
      </c>
      <c r="B17" s="13">
        <v>43664</v>
      </c>
      <c r="C17" s="12">
        <v>1529257</v>
      </c>
      <c r="D17" s="12">
        <v>10947</v>
      </c>
      <c r="E17" s="14" t="s">
        <v>315</v>
      </c>
      <c r="F17" s="15">
        <v>3</v>
      </c>
      <c r="G17" s="15">
        <v>1</v>
      </c>
      <c r="H17" s="16">
        <v>5200</v>
      </c>
      <c r="I17" s="25">
        <f t="shared" si="0"/>
        <v>15600</v>
      </c>
      <c r="M17" s="23"/>
      <c r="N17" s="23"/>
    </row>
    <row r="18" s="3" customFormat="1" ht="21" customHeight="1" spans="1:14">
      <c r="A18" s="12">
        <v>16</v>
      </c>
      <c r="B18" s="13">
        <v>43664</v>
      </c>
      <c r="C18" s="12">
        <v>1549831</v>
      </c>
      <c r="D18" s="12">
        <v>11489</v>
      </c>
      <c r="E18" s="14" t="s">
        <v>315</v>
      </c>
      <c r="F18" s="15">
        <v>3</v>
      </c>
      <c r="G18" s="15">
        <v>1</v>
      </c>
      <c r="H18" s="16">
        <v>3700</v>
      </c>
      <c r="I18" s="25">
        <f t="shared" si="0"/>
        <v>11100</v>
      </c>
      <c r="M18" s="23"/>
      <c r="N18" s="23"/>
    </row>
    <row r="19" s="3" customFormat="1" ht="21" customHeight="1" spans="1:14">
      <c r="A19" s="12">
        <v>17</v>
      </c>
      <c r="B19" s="13">
        <v>43664</v>
      </c>
      <c r="C19" s="12">
        <v>1557378</v>
      </c>
      <c r="D19" s="12">
        <v>11698</v>
      </c>
      <c r="E19" s="14" t="s">
        <v>316</v>
      </c>
      <c r="F19" s="15">
        <v>2</v>
      </c>
      <c r="G19" s="15">
        <v>1</v>
      </c>
      <c r="H19" s="16">
        <v>3850</v>
      </c>
      <c r="I19" s="25">
        <f t="shared" si="0"/>
        <v>7700</v>
      </c>
      <c r="M19" s="23"/>
      <c r="N19" s="23"/>
    </row>
    <row r="20" s="3" customFormat="1" ht="21" customHeight="1" spans="1:14">
      <c r="A20" s="12">
        <v>18</v>
      </c>
      <c r="B20" s="13">
        <v>43665</v>
      </c>
      <c r="C20" s="12">
        <v>1534077</v>
      </c>
      <c r="D20" s="12">
        <v>11070</v>
      </c>
      <c r="E20" s="14" t="s">
        <v>317</v>
      </c>
      <c r="F20" s="15">
        <v>4</v>
      </c>
      <c r="G20" s="15">
        <v>2</v>
      </c>
      <c r="H20" s="16">
        <v>3700</v>
      </c>
      <c r="I20" s="25">
        <f t="shared" si="0"/>
        <v>29600</v>
      </c>
      <c r="M20" s="23"/>
      <c r="N20" s="23"/>
    </row>
    <row r="21" s="3" customFormat="1" ht="21" customHeight="1" spans="1:14">
      <c r="A21" s="12">
        <v>19</v>
      </c>
      <c r="B21" s="13">
        <v>43665</v>
      </c>
      <c r="C21" s="12">
        <v>1558182</v>
      </c>
      <c r="D21" s="12">
        <v>11715</v>
      </c>
      <c r="E21" s="14" t="s">
        <v>318</v>
      </c>
      <c r="F21" s="15">
        <v>2</v>
      </c>
      <c r="G21" s="15">
        <v>1</v>
      </c>
      <c r="H21" s="16">
        <v>3850</v>
      </c>
      <c r="I21" s="25">
        <f t="shared" si="0"/>
        <v>7700</v>
      </c>
      <c r="M21" s="23"/>
      <c r="N21" s="23"/>
    </row>
    <row r="22" s="3" customFormat="1" ht="21" customHeight="1" spans="1:14">
      <c r="A22" s="12">
        <v>20</v>
      </c>
      <c r="B22" s="13">
        <v>43665</v>
      </c>
      <c r="C22" s="12">
        <v>1546558</v>
      </c>
      <c r="D22" s="12">
        <v>11469</v>
      </c>
      <c r="E22" s="14" t="s">
        <v>319</v>
      </c>
      <c r="F22" s="15">
        <v>5</v>
      </c>
      <c r="G22" s="15">
        <v>1</v>
      </c>
      <c r="H22" s="16">
        <v>5200</v>
      </c>
      <c r="I22" s="25">
        <f t="shared" si="0"/>
        <v>26000</v>
      </c>
      <c r="M22" s="23"/>
      <c r="N22" s="23"/>
    </row>
    <row r="23" s="3" customFormat="1" ht="21" customHeight="1" spans="1:14">
      <c r="A23" s="12">
        <v>21</v>
      </c>
      <c r="B23" s="13">
        <v>43665</v>
      </c>
      <c r="C23" s="12">
        <v>1542583</v>
      </c>
      <c r="D23" s="12">
        <v>11281</v>
      </c>
      <c r="E23" s="14" t="s">
        <v>318</v>
      </c>
      <c r="F23" s="15">
        <v>2</v>
      </c>
      <c r="G23" s="15">
        <v>1</v>
      </c>
      <c r="H23" s="16">
        <v>3700</v>
      </c>
      <c r="I23" s="25">
        <f t="shared" si="0"/>
        <v>7400</v>
      </c>
      <c r="M23" s="23"/>
      <c r="N23" s="23"/>
    </row>
    <row r="24" s="3" customFormat="1" ht="21" customHeight="1" spans="1:14">
      <c r="A24" s="12">
        <v>22</v>
      </c>
      <c r="B24" s="13">
        <v>43665</v>
      </c>
      <c r="C24" s="12">
        <v>1542376</v>
      </c>
      <c r="D24" s="12">
        <v>11277</v>
      </c>
      <c r="E24" s="14" t="s">
        <v>320</v>
      </c>
      <c r="F24" s="15">
        <v>3</v>
      </c>
      <c r="G24" s="15">
        <v>1</v>
      </c>
      <c r="H24" s="16">
        <v>3700</v>
      </c>
      <c r="I24" s="25">
        <f t="shared" si="0"/>
        <v>11100</v>
      </c>
      <c r="M24" s="23"/>
      <c r="N24" s="23"/>
    </row>
    <row r="25" s="3" customFormat="1" ht="21" customHeight="1" spans="1:14">
      <c r="A25" s="12">
        <v>23</v>
      </c>
      <c r="B25" s="13">
        <v>43666</v>
      </c>
      <c r="C25" s="12">
        <v>1553680</v>
      </c>
      <c r="D25" s="12">
        <v>11605</v>
      </c>
      <c r="E25" s="14" t="s">
        <v>321</v>
      </c>
      <c r="F25" s="15">
        <v>2</v>
      </c>
      <c r="G25" s="15">
        <v>1</v>
      </c>
      <c r="H25" s="16">
        <v>3700</v>
      </c>
      <c r="I25" s="25">
        <f t="shared" si="0"/>
        <v>7400</v>
      </c>
      <c r="M25" s="23"/>
      <c r="N25" s="23"/>
    </row>
    <row r="26" s="3" customFormat="1" ht="21" customHeight="1" spans="1:14">
      <c r="A26" s="12">
        <v>24</v>
      </c>
      <c r="B26" s="13">
        <v>43666</v>
      </c>
      <c r="C26" s="12">
        <v>1558882</v>
      </c>
      <c r="D26" s="12">
        <v>11726</v>
      </c>
      <c r="E26" s="14" t="s">
        <v>321</v>
      </c>
      <c r="F26" s="15">
        <v>2</v>
      </c>
      <c r="G26" s="15">
        <v>1</v>
      </c>
      <c r="H26" s="16">
        <v>3850</v>
      </c>
      <c r="I26" s="25">
        <f t="shared" si="0"/>
        <v>7700</v>
      </c>
      <c r="M26" s="23"/>
      <c r="N26" s="23"/>
    </row>
    <row r="27" s="3" customFormat="1" ht="21" customHeight="1" spans="1:14">
      <c r="A27" s="17">
        <v>25</v>
      </c>
      <c r="B27" s="18">
        <v>43667</v>
      </c>
      <c r="C27" s="17">
        <v>1539426</v>
      </c>
      <c r="D27" s="17">
        <v>11203</v>
      </c>
      <c r="E27" s="19" t="s">
        <v>322</v>
      </c>
      <c r="F27" s="20">
        <v>5</v>
      </c>
      <c r="G27" s="20">
        <v>1</v>
      </c>
      <c r="H27" s="21">
        <v>3700</v>
      </c>
      <c r="I27" s="26">
        <f t="shared" si="0"/>
        <v>18500</v>
      </c>
      <c r="M27" s="23"/>
      <c r="N27" s="23"/>
    </row>
    <row r="28" s="3" customFormat="1" ht="21" customHeight="1" spans="1:14">
      <c r="A28" s="17">
        <v>26</v>
      </c>
      <c r="B28" s="18">
        <v>43667</v>
      </c>
      <c r="C28" s="17">
        <v>1539405</v>
      </c>
      <c r="D28" s="17">
        <v>11204</v>
      </c>
      <c r="E28" s="19" t="s">
        <v>322</v>
      </c>
      <c r="F28" s="20">
        <v>5</v>
      </c>
      <c r="G28" s="20">
        <v>1</v>
      </c>
      <c r="H28" s="21">
        <v>3700</v>
      </c>
      <c r="I28" s="26">
        <f t="shared" si="0"/>
        <v>18500</v>
      </c>
      <c r="M28" s="23"/>
      <c r="N28" s="23"/>
    </row>
    <row r="29" s="3" customFormat="1" ht="21" customHeight="1" spans="1:14">
      <c r="A29" s="17">
        <v>27</v>
      </c>
      <c r="B29" s="18">
        <v>43667</v>
      </c>
      <c r="C29" s="17">
        <v>1546215</v>
      </c>
      <c r="D29" s="17">
        <v>11392</v>
      </c>
      <c r="E29" s="19" t="s">
        <v>323</v>
      </c>
      <c r="F29" s="20">
        <v>1</v>
      </c>
      <c r="G29" s="20">
        <v>1</v>
      </c>
      <c r="H29" s="21">
        <v>4100</v>
      </c>
      <c r="I29" s="26">
        <f t="shared" si="0"/>
        <v>4100</v>
      </c>
      <c r="M29" s="23"/>
      <c r="N29" s="23"/>
    </row>
    <row r="30" s="3" customFormat="1" ht="21" customHeight="1" spans="1:14">
      <c r="A30" s="17">
        <v>28</v>
      </c>
      <c r="B30" s="18">
        <v>43668</v>
      </c>
      <c r="C30" s="17">
        <v>1533010</v>
      </c>
      <c r="D30" s="17">
        <v>11031</v>
      </c>
      <c r="E30" s="19" t="s">
        <v>324</v>
      </c>
      <c r="F30" s="20">
        <v>3</v>
      </c>
      <c r="G30" s="20">
        <v>1</v>
      </c>
      <c r="H30" s="21">
        <v>3700</v>
      </c>
      <c r="I30" s="26">
        <f t="shared" si="0"/>
        <v>11100</v>
      </c>
      <c r="M30" s="23"/>
      <c r="N30" s="23"/>
    </row>
    <row r="31" s="3" customFormat="1" ht="21" customHeight="1" spans="1:14">
      <c r="A31" s="12">
        <v>29</v>
      </c>
      <c r="B31" s="13">
        <v>43668</v>
      </c>
      <c r="C31" s="12">
        <v>1557200</v>
      </c>
      <c r="D31" s="12">
        <v>11695</v>
      </c>
      <c r="E31" s="14" t="s">
        <v>325</v>
      </c>
      <c r="F31" s="15">
        <v>4</v>
      </c>
      <c r="G31" s="15">
        <v>1</v>
      </c>
      <c r="H31" s="16">
        <v>3800</v>
      </c>
      <c r="I31" s="25">
        <f t="shared" si="0"/>
        <v>15200</v>
      </c>
      <c r="M31" s="23"/>
      <c r="N31" s="23"/>
    </row>
    <row r="32" s="3" customFormat="1" ht="21" customHeight="1" spans="1:14">
      <c r="A32" s="12">
        <v>30</v>
      </c>
      <c r="B32" s="13">
        <v>43668</v>
      </c>
      <c r="C32" s="12">
        <v>1545474</v>
      </c>
      <c r="D32" s="12">
        <v>11656</v>
      </c>
      <c r="E32" s="14" t="s">
        <v>326</v>
      </c>
      <c r="F32" s="15">
        <v>5</v>
      </c>
      <c r="G32" s="15">
        <v>2</v>
      </c>
      <c r="H32" s="16">
        <v>3400</v>
      </c>
      <c r="I32" s="25">
        <f t="shared" si="0"/>
        <v>34000</v>
      </c>
      <c r="M32" s="23"/>
      <c r="N32" s="23"/>
    </row>
    <row r="33" s="3" customFormat="1" ht="21" customHeight="1" spans="1:14">
      <c r="A33" s="12">
        <v>31</v>
      </c>
      <c r="B33" s="13">
        <v>43668</v>
      </c>
      <c r="C33" s="12">
        <v>1550451</v>
      </c>
      <c r="D33" s="12">
        <v>11521</v>
      </c>
      <c r="E33" s="14" t="s">
        <v>325</v>
      </c>
      <c r="F33" s="15">
        <v>4</v>
      </c>
      <c r="G33" s="15">
        <v>1</v>
      </c>
      <c r="H33" s="16">
        <v>3700</v>
      </c>
      <c r="I33" s="25">
        <f t="shared" si="0"/>
        <v>14800</v>
      </c>
      <c r="M33" s="23"/>
      <c r="N33" s="23"/>
    </row>
    <row r="34" s="3" customFormat="1" ht="21" customHeight="1" spans="1:14">
      <c r="A34" s="12">
        <v>32</v>
      </c>
      <c r="B34" s="13">
        <v>43668</v>
      </c>
      <c r="C34" s="12">
        <v>1556291</v>
      </c>
      <c r="D34" s="12">
        <v>11666</v>
      </c>
      <c r="E34" s="14" t="s">
        <v>324</v>
      </c>
      <c r="F34" s="15">
        <v>3</v>
      </c>
      <c r="G34" s="15">
        <v>1</v>
      </c>
      <c r="H34" s="16">
        <v>3800</v>
      </c>
      <c r="I34" s="25">
        <f t="shared" si="0"/>
        <v>11400</v>
      </c>
      <c r="M34" s="23"/>
      <c r="N34" s="23"/>
    </row>
    <row r="35" s="3" customFormat="1" ht="21" customHeight="1" spans="1:14">
      <c r="A35" s="12">
        <v>33</v>
      </c>
      <c r="B35" s="13">
        <v>43669</v>
      </c>
      <c r="C35" s="12">
        <v>1557040</v>
      </c>
      <c r="D35" s="12">
        <v>11691</v>
      </c>
      <c r="E35" s="14" t="s">
        <v>327</v>
      </c>
      <c r="F35" s="15">
        <v>3</v>
      </c>
      <c r="G35" s="15">
        <v>2</v>
      </c>
      <c r="H35" s="16">
        <v>3800</v>
      </c>
      <c r="I35" s="25">
        <f t="shared" si="0"/>
        <v>22800</v>
      </c>
      <c r="M35" s="23"/>
      <c r="N35" s="23"/>
    </row>
    <row r="36" s="3" customFormat="1" ht="21" customHeight="1" spans="1:14">
      <c r="A36" s="12">
        <v>34</v>
      </c>
      <c r="B36" s="13">
        <v>43669</v>
      </c>
      <c r="C36" s="12">
        <v>1559658</v>
      </c>
      <c r="D36" s="12">
        <v>11745</v>
      </c>
      <c r="E36" s="14" t="s">
        <v>327</v>
      </c>
      <c r="F36" s="15">
        <v>3</v>
      </c>
      <c r="G36" s="15">
        <v>1</v>
      </c>
      <c r="H36" s="16">
        <v>3900</v>
      </c>
      <c r="I36" s="25">
        <f t="shared" si="0"/>
        <v>11700</v>
      </c>
      <c r="M36" s="23"/>
      <c r="N36" s="23"/>
    </row>
    <row r="37" s="3" customFormat="1" ht="21" customHeight="1" spans="1:14">
      <c r="A37" s="12">
        <v>35</v>
      </c>
      <c r="B37" s="13">
        <v>43669</v>
      </c>
      <c r="C37" s="12">
        <v>1563541</v>
      </c>
      <c r="D37" s="12">
        <v>11831</v>
      </c>
      <c r="E37" s="14" t="s">
        <v>328</v>
      </c>
      <c r="F37" s="15">
        <v>1</v>
      </c>
      <c r="G37" s="15">
        <v>1</v>
      </c>
      <c r="H37" s="16">
        <v>4100</v>
      </c>
      <c r="I37" s="25">
        <f t="shared" si="0"/>
        <v>4100</v>
      </c>
      <c r="M37" s="23"/>
      <c r="N37" s="23"/>
    </row>
    <row r="38" s="3" customFormat="1" ht="21" customHeight="1" spans="1:14">
      <c r="A38" s="12">
        <v>36</v>
      </c>
      <c r="B38" s="13">
        <v>43669</v>
      </c>
      <c r="C38" s="12">
        <v>1553457</v>
      </c>
      <c r="D38" s="12">
        <v>11594</v>
      </c>
      <c r="E38" s="14" t="s">
        <v>329</v>
      </c>
      <c r="F38" s="15">
        <v>2</v>
      </c>
      <c r="G38" s="15">
        <v>1</v>
      </c>
      <c r="H38" s="16">
        <v>3700</v>
      </c>
      <c r="I38" s="25">
        <f t="shared" si="0"/>
        <v>7400</v>
      </c>
      <c r="M38" s="23"/>
      <c r="N38" s="23"/>
    </row>
    <row r="39" s="3" customFormat="1" ht="21" customHeight="1" spans="1:14">
      <c r="A39" s="12">
        <v>37</v>
      </c>
      <c r="B39" s="13">
        <v>43669</v>
      </c>
      <c r="C39" s="12">
        <v>1557480</v>
      </c>
      <c r="D39" s="12">
        <v>11701</v>
      </c>
      <c r="E39" s="14" t="s">
        <v>329</v>
      </c>
      <c r="F39" s="15">
        <v>2</v>
      </c>
      <c r="G39" s="15">
        <v>1</v>
      </c>
      <c r="H39" s="22">
        <v>3500</v>
      </c>
      <c r="I39" s="22">
        <v>7000</v>
      </c>
      <c r="J39" s="27"/>
      <c r="K39" s="27"/>
      <c r="M39" s="23"/>
      <c r="N39" s="23"/>
    </row>
    <row r="40" s="3" customFormat="1" ht="21" customHeight="1" spans="1:14">
      <c r="A40" s="12">
        <v>38</v>
      </c>
      <c r="B40" s="13">
        <v>43670</v>
      </c>
      <c r="C40" s="12">
        <v>1529124</v>
      </c>
      <c r="D40" s="12">
        <v>10943</v>
      </c>
      <c r="E40" s="14" t="s">
        <v>330</v>
      </c>
      <c r="F40" s="15">
        <v>3</v>
      </c>
      <c r="G40" s="15">
        <v>2</v>
      </c>
      <c r="H40" s="16">
        <v>3500</v>
      </c>
      <c r="I40" s="25">
        <f t="shared" si="0"/>
        <v>21000</v>
      </c>
      <c r="M40" s="23"/>
      <c r="N40" s="23"/>
    </row>
    <row r="41" s="3" customFormat="1" ht="21" customHeight="1" spans="1:14">
      <c r="A41" s="12">
        <v>39</v>
      </c>
      <c r="B41" s="13">
        <v>43670</v>
      </c>
      <c r="C41" s="12">
        <v>1563891</v>
      </c>
      <c r="D41" s="12">
        <v>11835</v>
      </c>
      <c r="E41" s="14" t="s">
        <v>331</v>
      </c>
      <c r="F41" s="15">
        <v>1</v>
      </c>
      <c r="G41" s="15">
        <v>1</v>
      </c>
      <c r="H41" s="16">
        <v>4100</v>
      </c>
      <c r="I41" s="25">
        <f t="shared" si="0"/>
        <v>4100</v>
      </c>
      <c r="M41" s="23"/>
      <c r="N41" s="23"/>
    </row>
    <row r="42" s="3" customFormat="1" ht="21" customHeight="1" spans="1:14">
      <c r="A42" s="12">
        <v>40</v>
      </c>
      <c r="B42" s="13">
        <v>43671</v>
      </c>
      <c r="C42" s="12">
        <v>1564115</v>
      </c>
      <c r="D42" s="12">
        <v>11853</v>
      </c>
      <c r="E42" s="14" t="s">
        <v>332</v>
      </c>
      <c r="F42" s="15">
        <v>2</v>
      </c>
      <c r="G42" s="15">
        <v>1</v>
      </c>
      <c r="H42" s="16">
        <v>3700</v>
      </c>
      <c r="I42" s="25">
        <f t="shared" si="0"/>
        <v>7400</v>
      </c>
      <c r="M42" s="23"/>
      <c r="N42" s="23"/>
    </row>
    <row r="43" s="3" customFormat="1" ht="21" customHeight="1" spans="1:14">
      <c r="A43" s="12">
        <v>41</v>
      </c>
      <c r="B43" s="13">
        <v>43671</v>
      </c>
      <c r="C43" s="12">
        <v>1546491</v>
      </c>
      <c r="D43" s="12">
        <v>11398</v>
      </c>
      <c r="E43" s="14" t="s">
        <v>332</v>
      </c>
      <c r="F43" s="15">
        <v>2</v>
      </c>
      <c r="G43" s="15">
        <v>1</v>
      </c>
      <c r="H43" s="16">
        <v>3700</v>
      </c>
      <c r="I43" s="25">
        <f t="shared" si="0"/>
        <v>7400</v>
      </c>
      <c r="M43" s="23"/>
      <c r="N43" s="23"/>
    </row>
    <row r="44" s="3" customFormat="1" ht="21" customHeight="1" spans="1:14">
      <c r="A44" s="12">
        <v>42</v>
      </c>
      <c r="B44" s="13">
        <v>43671</v>
      </c>
      <c r="C44" s="12">
        <v>1561237</v>
      </c>
      <c r="D44" s="12">
        <v>11779</v>
      </c>
      <c r="E44" s="14" t="s">
        <v>332</v>
      </c>
      <c r="F44" s="15">
        <v>2</v>
      </c>
      <c r="G44" s="15">
        <v>1</v>
      </c>
      <c r="H44" s="16">
        <v>3850</v>
      </c>
      <c r="I44" s="25">
        <f t="shared" si="0"/>
        <v>7700</v>
      </c>
      <c r="M44" s="23"/>
      <c r="N44" s="23"/>
    </row>
    <row r="45" s="3" customFormat="1" ht="21" customHeight="1" spans="1:14">
      <c r="A45" s="12">
        <v>43</v>
      </c>
      <c r="B45" s="13">
        <v>43671</v>
      </c>
      <c r="C45" s="12">
        <v>1553088</v>
      </c>
      <c r="D45" s="12">
        <v>11582</v>
      </c>
      <c r="E45" s="14" t="s">
        <v>332</v>
      </c>
      <c r="F45" s="15">
        <v>2</v>
      </c>
      <c r="G45" s="15">
        <v>1</v>
      </c>
      <c r="H45" s="16">
        <v>3700</v>
      </c>
      <c r="I45" s="25">
        <f t="shared" si="0"/>
        <v>7400</v>
      </c>
      <c r="M45" s="23"/>
      <c r="N45" s="23"/>
    </row>
    <row r="46" s="3" customFormat="1" ht="21" customHeight="1" spans="1:14">
      <c r="A46" s="12">
        <v>44</v>
      </c>
      <c r="B46" s="13">
        <v>43671</v>
      </c>
      <c r="C46" s="12">
        <v>1543262</v>
      </c>
      <c r="D46" s="12">
        <v>11316</v>
      </c>
      <c r="E46" s="14" t="s">
        <v>333</v>
      </c>
      <c r="F46" s="15">
        <v>4</v>
      </c>
      <c r="G46" s="15">
        <v>1</v>
      </c>
      <c r="H46" s="16">
        <v>3700</v>
      </c>
      <c r="I46" s="25">
        <f t="shared" si="0"/>
        <v>14800</v>
      </c>
      <c r="M46" s="23"/>
      <c r="N46" s="23"/>
    </row>
    <row r="47" s="3" customFormat="1" ht="21" customHeight="1" spans="1:14">
      <c r="A47" s="12">
        <v>45</v>
      </c>
      <c r="B47" s="13">
        <v>43671</v>
      </c>
      <c r="C47" s="12">
        <v>1561885</v>
      </c>
      <c r="D47" s="12">
        <v>11797</v>
      </c>
      <c r="E47" s="14" t="s">
        <v>332</v>
      </c>
      <c r="F47" s="15">
        <v>2</v>
      </c>
      <c r="G47" s="15">
        <v>1</v>
      </c>
      <c r="H47" s="16">
        <v>3500</v>
      </c>
      <c r="I47" s="25">
        <f t="shared" si="0"/>
        <v>7000</v>
      </c>
      <c r="M47" s="23"/>
      <c r="N47" s="23"/>
    </row>
    <row r="48" s="3" customFormat="1" ht="21" customHeight="1" spans="1:14">
      <c r="A48" s="12">
        <v>46</v>
      </c>
      <c r="B48" s="13">
        <v>43672</v>
      </c>
      <c r="C48" s="12">
        <v>1551336</v>
      </c>
      <c r="D48" s="12">
        <v>11545</v>
      </c>
      <c r="E48" s="14" t="s">
        <v>334</v>
      </c>
      <c r="F48" s="15">
        <v>4</v>
      </c>
      <c r="G48" s="15">
        <v>2</v>
      </c>
      <c r="H48" s="16">
        <v>3700</v>
      </c>
      <c r="I48" s="25">
        <f t="shared" si="0"/>
        <v>29600</v>
      </c>
      <c r="M48" s="23"/>
      <c r="N48" s="23"/>
    </row>
    <row r="49" s="3" customFormat="1" ht="21" customHeight="1" spans="1:14">
      <c r="A49" s="12">
        <v>47</v>
      </c>
      <c r="B49" s="13">
        <v>43672</v>
      </c>
      <c r="C49" s="12">
        <v>1551337</v>
      </c>
      <c r="D49" s="12">
        <v>11544</v>
      </c>
      <c r="E49" s="14" t="s">
        <v>334</v>
      </c>
      <c r="F49" s="15">
        <v>4</v>
      </c>
      <c r="G49" s="15">
        <v>1</v>
      </c>
      <c r="H49" s="16">
        <v>5200</v>
      </c>
      <c r="I49" s="25">
        <f t="shared" si="0"/>
        <v>20800</v>
      </c>
      <c r="M49" s="23"/>
      <c r="N49" s="23"/>
    </row>
    <row r="50" s="3" customFormat="1" ht="21" customHeight="1" spans="1:14">
      <c r="A50" s="12">
        <v>48</v>
      </c>
      <c r="B50" s="13">
        <v>43672</v>
      </c>
      <c r="C50" s="12">
        <v>1560509</v>
      </c>
      <c r="D50" s="12">
        <v>11765</v>
      </c>
      <c r="E50" s="14" t="s">
        <v>335</v>
      </c>
      <c r="F50" s="15">
        <v>2</v>
      </c>
      <c r="G50" s="15">
        <v>1</v>
      </c>
      <c r="H50" s="16">
        <v>3850</v>
      </c>
      <c r="I50" s="25">
        <f t="shared" si="0"/>
        <v>7700</v>
      </c>
      <c r="M50" s="23"/>
      <c r="N50" s="23"/>
    </row>
    <row r="51" s="3" customFormat="1" ht="21" customHeight="1" spans="1:14">
      <c r="A51" s="12">
        <v>49</v>
      </c>
      <c r="B51" s="13">
        <v>43673</v>
      </c>
      <c r="C51" s="12">
        <v>1568486</v>
      </c>
      <c r="D51" s="12">
        <v>11985</v>
      </c>
      <c r="E51" s="14" t="s">
        <v>336</v>
      </c>
      <c r="F51" s="15">
        <v>1</v>
      </c>
      <c r="G51" s="15">
        <v>2</v>
      </c>
      <c r="H51" s="16">
        <v>4100</v>
      </c>
      <c r="I51" s="25">
        <f t="shared" si="0"/>
        <v>8200</v>
      </c>
      <c r="M51" s="23"/>
      <c r="N51" s="23"/>
    </row>
    <row r="52" s="3" customFormat="1" ht="21" customHeight="1" spans="1:14">
      <c r="A52" s="12">
        <v>50</v>
      </c>
      <c r="B52" s="13">
        <v>43673</v>
      </c>
      <c r="C52" s="12">
        <v>1564377</v>
      </c>
      <c r="D52" s="12">
        <v>11861</v>
      </c>
      <c r="E52" s="14" t="s">
        <v>337</v>
      </c>
      <c r="F52" s="15">
        <v>4</v>
      </c>
      <c r="G52" s="15">
        <v>2</v>
      </c>
      <c r="H52" s="16">
        <v>3500</v>
      </c>
      <c r="I52" s="25">
        <f t="shared" si="0"/>
        <v>28000</v>
      </c>
      <c r="M52" s="23"/>
      <c r="N52" s="23"/>
    </row>
    <row r="53" s="3" customFormat="1" ht="21" customHeight="1" spans="1:14">
      <c r="A53" s="12">
        <v>51</v>
      </c>
      <c r="B53" s="13">
        <v>43673</v>
      </c>
      <c r="C53" s="12">
        <v>1564212</v>
      </c>
      <c r="D53" s="12">
        <v>11858</v>
      </c>
      <c r="E53" s="14" t="s">
        <v>338</v>
      </c>
      <c r="F53" s="15">
        <v>1</v>
      </c>
      <c r="G53" s="15">
        <v>1</v>
      </c>
      <c r="H53" s="16">
        <v>4100</v>
      </c>
      <c r="I53" s="25">
        <f t="shared" si="0"/>
        <v>4100</v>
      </c>
      <c r="M53" s="23"/>
      <c r="N53" s="23"/>
    </row>
    <row r="54" s="3" customFormat="1" ht="21" customHeight="1" spans="1:14">
      <c r="A54" s="12">
        <v>52</v>
      </c>
      <c r="B54" s="13">
        <v>43674</v>
      </c>
      <c r="C54" s="12">
        <v>1533855</v>
      </c>
      <c r="D54" s="12">
        <v>11063</v>
      </c>
      <c r="E54" s="14" t="s">
        <v>339</v>
      </c>
      <c r="F54" s="15">
        <v>4</v>
      </c>
      <c r="G54" s="15">
        <v>11</v>
      </c>
      <c r="H54" s="16">
        <v>3400</v>
      </c>
      <c r="I54" s="25">
        <f t="shared" si="0"/>
        <v>149600</v>
      </c>
      <c r="M54" s="23"/>
      <c r="N54" s="23"/>
    </row>
    <row r="55" s="3" customFormat="1" ht="21" customHeight="1" spans="1:14">
      <c r="A55" s="12">
        <v>53</v>
      </c>
      <c r="B55" s="13">
        <v>43674</v>
      </c>
      <c r="C55" s="12">
        <v>1527036</v>
      </c>
      <c r="D55" s="12">
        <v>10903</v>
      </c>
      <c r="E55" s="14" t="s">
        <v>339</v>
      </c>
      <c r="F55" s="15">
        <v>4</v>
      </c>
      <c r="G55" s="15">
        <v>1</v>
      </c>
      <c r="H55" s="16">
        <v>5200</v>
      </c>
      <c r="I55" s="25">
        <f t="shared" si="0"/>
        <v>20800</v>
      </c>
      <c r="M55" s="23"/>
      <c r="N55" s="23"/>
    </row>
    <row r="56" s="3" customFormat="1" ht="21" customHeight="1" spans="1:14">
      <c r="A56" s="12">
        <v>54</v>
      </c>
      <c r="B56" s="13">
        <v>43674</v>
      </c>
      <c r="C56" s="12">
        <v>1533887</v>
      </c>
      <c r="D56" s="12">
        <v>11062</v>
      </c>
      <c r="E56" s="14" t="s">
        <v>339</v>
      </c>
      <c r="F56" s="15">
        <v>4</v>
      </c>
      <c r="G56" s="15">
        <v>1</v>
      </c>
      <c r="H56" s="16">
        <v>3400</v>
      </c>
      <c r="I56" s="25">
        <f t="shared" si="0"/>
        <v>13600</v>
      </c>
      <c r="M56" s="23"/>
      <c r="N56" s="23"/>
    </row>
    <row r="57" s="3" customFormat="1" ht="21" customHeight="1" spans="1:14">
      <c r="A57" s="12">
        <v>55</v>
      </c>
      <c r="B57" s="13">
        <v>43674</v>
      </c>
      <c r="C57" s="12">
        <v>1550274</v>
      </c>
      <c r="D57" s="12">
        <v>11523</v>
      </c>
      <c r="E57" s="14" t="s">
        <v>339</v>
      </c>
      <c r="F57" s="15">
        <v>4</v>
      </c>
      <c r="G57" s="15">
        <v>1</v>
      </c>
      <c r="H57" s="16">
        <v>3700</v>
      </c>
      <c r="I57" s="25">
        <f t="shared" si="0"/>
        <v>14800</v>
      </c>
      <c r="M57" s="23"/>
      <c r="N57" s="23"/>
    </row>
    <row r="58" s="3" customFormat="1" ht="21" customHeight="1" spans="1:14">
      <c r="A58" s="12">
        <v>56</v>
      </c>
      <c r="B58" s="13">
        <v>43674</v>
      </c>
      <c r="C58" s="12">
        <v>1539821</v>
      </c>
      <c r="D58" s="12">
        <v>11216</v>
      </c>
      <c r="E58" s="14" t="s">
        <v>339</v>
      </c>
      <c r="F58" s="15">
        <v>4</v>
      </c>
      <c r="G58" s="15">
        <v>1</v>
      </c>
      <c r="H58" s="16">
        <v>3700</v>
      </c>
      <c r="I58" s="25">
        <f t="shared" si="0"/>
        <v>14800</v>
      </c>
      <c r="M58" s="23"/>
      <c r="N58" s="23"/>
    </row>
    <row r="59" s="3" customFormat="1" ht="21" customHeight="1" spans="1:14">
      <c r="A59" s="12">
        <v>57</v>
      </c>
      <c r="B59" s="13">
        <v>43674</v>
      </c>
      <c r="C59" s="12">
        <v>1538004</v>
      </c>
      <c r="D59" s="12">
        <v>11177</v>
      </c>
      <c r="E59" s="14" t="s">
        <v>339</v>
      </c>
      <c r="F59" s="15">
        <v>4</v>
      </c>
      <c r="G59" s="15">
        <v>1</v>
      </c>
      <c r="H59" s="16">
        <v>3700</v>
      </c>
      <c r="I59" s="25">
        <f t="shared" si="0"/>
        <v>14800</v>
      </c>
      <c r="M59" s="23"/>
      <c r="N59" s="23"/>
    </row>
    <row r="60" s="3" customFormat="1" ht="21" customHeight="1" spans="1:14">
      <c r="A60" s="12">
        <v>58</v>
      </c>
      <c r="B60" s="13">
        <v>43674</v>
      </c>
      <c r="C60" s="12">
        <v>1526503</v>
      </c>
      <c r="D60" s="12">
        <v>10878</v>
      </c>
      <c r="E60" s="14" t="s">
        <v>339</v>
      </c>
      <c r="F60" s="15">
        <v>4</v>
      </c>
      <c r="G60" s="15">
        <v>1</v>
      </c>
      <c r="H60" s="16">
        <v>3700</v>
      </c>
      <c r="I60" s="25">
        <f t="shared" si="0"/>
        <v>14800</v>
      </c>
      <c r="M60" s="23"/>
      <c r="N60" s="23"/>
    </row>
    <row r="61" s="3" customFormat="1" ht="21" customHeight="1" spans="1:14">
      <c r="A61" s="12">
        <v>59</v>
      </c>
      <c r="B61" s="13">
        <v>43674</v>
      </c>
      <c r="C61" s="12">
        <v>1547603</v>
      </c>
      <c r="D61" s="12">
        <v>11977</v>
      </c>
      <c r="E61" s="14" t="s">
        <v>340</v>
      </c>
      <c r="F61" s="15">
        <v>2</v>
      </c>
      <c r="G61" s="15">
        <v>1</v>
      </c>
      <c r="H61" s="16">
        <v>3500</v>
      </c>
      <c r="I61" s="25">
        <f t="shared" si="0"/>
        <v>7000</v>
      </c>
      <c r="M61" s="23"/>
      <c r="N61" s="23"/>
    </row>
    <row r="62" s="3" customFormat="1" ht="21" customHeight="1" spans="1:14">
      <c r="A62" s="12">
        <v>60</v>
      </c>
      <c r="B62" s="13">
        <v>43675</v>
      </c>
      <c r="C62" s="12">
        <v>1569381</v>
      </c>
      <c r="D62" s="12">
        <v>12019</v>
      </c>
      <c r="E62" s="14" t="s">
        <v>341</v>
      </c>
      <c r="F62" s="15">
        <v>1</v>
      </c>
      <c r="G62" s="15">
        <v>1</v>
      </c>
      <c r="H62" s="16">
        <v>7800</v>
      </c>
      <c r="I62" s="25">
        <f t="shared" si="0"/>
        <v>7800</v>
      </c>
      <c r="M62" s="23"/>
      <c r="N62" s="23"/>
    </row>
    <row r="63" s="3" customFormat="1" ht="21" customHeight="1" spans="1:14">
      <c r="A63" s="12">
        <v>61</v>
      </c>
      <c r="B63" s="13">
        <v>43675</v>
      </c>
      <c r="C63" s="12">
        <v>1542016</v>
      </c>
      <c r="D63" s="12">
        <v>11330</v>
      </c>
      <c r="E63" s="14" t="s">
        <v>342</v>
      </c>
      <c r="F63" s="15">
        <v>2</v>
      </c>
      <c r="G63" s="15">
        <v>1</v>
      </c>
      <c r="H63" s="16">
        <v>3700</v>
      </c>
      <c r="I63" s="25">
        <f t="shared" si="0"/>
        <v>7400</v>
      </c>
      <c r="M63" s="23"/>
      <c r="N63" s="23"/>
    </row>
    <row r="64" s="3" customFormat="1" ht="21" customHeight="1" spans="1:14">
      <c r="A64" s="12">
        <v>62</v>
      </c>
      <c r="B64" s="13">
        <v>43675</v>
      </c>
      <c r="C64" s="12">
        <v>1537639</v>
      </c>
      <c r="D64" s="12">
        <v>11166</v>
      </c>
      <c r="E64" s="14" t="s">
        <v>343</v>
      </c>
      <c r="F64" s="15">
        <v>3</v>
      </c>
      <c r="G64" s="15">
        <v>2</v>
      </c>
      <c r="H64" s="16">
        <v>3700</v>
      </c>
      <c r="I64" s="25">
        <f t="shared" si="0"/>
        <v>22200</v>
      </c>
      <c r="M64" s="23"/>
      <c r="N64" s="23"/>
    </row>
    <row r="65" s="3" customFormat="1" ht="21" customHeight="1" spans="1:14">
      <c r="A65" s="12">
        <v>63</v>
      </c>
      <c r="B65" s="13">
        <v>43675</v>
      </c>
      <c r="C65" s="12">
        <v>1542018</v>
      </c>
      <c r="D65" s="12">
        <v>11331</v>
      </c>
      <c r="E65" s="14" t="s">
        <v>342</v>
      </c>
      <c r="F65" s="15">
        <v>2</v>
      </c>
      <c r="G65" s="15">
        <v>1</v>
      </c>
      <c r="H65" s="16">
        <v>3700</v>
      </c>
      <c r="I65" s="25">
        <f t="shared" si="0"/>
        <v>7400</v>
      </c>
      <c r="M65" s="23"/>
      <c r="N65" s="23"/>
    </row>
    <row r="66" s="3" customFormat="1" ht="21" customHeight="1" spans="1:14">
      <c r="A66" s="12">
        <v>64</v>
      </c>
      <c r="B66" s="13">
        <v>43675</v>
      </c>
      <c r="C66" s="12">
        <v>1547064</v>
      </c>
      <c r="D66" s="12">
        <v>11430</v>
      </c>
      <c r="E66" s="14" t="s">
        <v>342</v>
      </c>
      <c r="F66" s="15">
        <v>2</v>
      </c>
      <c r="G66" s="15">
        <v>1</v>
      </c>
      <c r="H66" s="16">
        <v>3700</v>
      </c>
      <c r="I66" s="25">
        <f t="shared" si="0"/>
        <v>7400</v>
      </c>
      <c r="M66" s="23"/>
      <c r="N66" s="23"/>
    </row>
    <row r="67" s="3" customFormat="1" ht="21" customHeight="1" spans="1:14">
      <c r="A67" s="12">
        <v>65</v>
      </c>
      <c r="B67" s="13">
        <v>43675</v>
      </c>
      <c r="C67" s="12">
        <v>1547068</v>
      </c>
      <c r="D67" s="12">
        <v>11432</v>
      </c>
      <c r="E67" s="14" t="s">
        <v>342</v>
      </c>
      <c r="F67" s="15">
        <v>2</v>
      </c>
      <c r="G67" s="15">
        <v>1</v>
      </c>
      <c r="H67" s="16">
        <v>3700</v>
      </c>
      <c r="I67" s="25">
        <f t="shared" ref="I67:I91" si="1">F67*G67*H67</f>
        <v>7400</v>
      </c>
      <c r="M67" s="23"/>
      <c r="N67" s="23"/>
    </row>
    <row r="68" s="3" customFormat="1" ht="21" customHeight="1" spans="1:14">
      <c r="A68" s="12">
        <v>66</v>
      </c>
      <c r="B68" s="13">
        <v>43675</v>
      </c>
      <c r="C68" s="12">
        <v>1564246</v>
      </c>
      <c r="D68" s="12">
        <v>11856</v>
      </c>
      <c r="E68" s="14" t="s">
        <v>341</v>
      </c>
      <c r="F68" s="15">
        <v>1</v>
      </c>
      <c r="G68" s="15">
        <v>1</v>
      </c>
      <c r="H68" s="16">
        <v>3700</v>
      </c>
      <c r="I68" s="25">
        <f t="shared" si="1"/>
        <v>3700</v>
      </c>
      <c r="M68" s="23"/>
      <c r="N68" s="23"/>
    </row>
    <row r="69" s="3" customFormat="1" ht="21" customHeight="1" spans="1:14">
      <c r="A69" s="12">
        <v>67</v>
      </c>
      <c r="B69" s="13">
        <v>43676</v>
      </c>
      <c r="C69" s="12">
        <v>1546519</v>
      </c>
      <c r="D69" s="12">
        <v>11401</v>
      </c>
      <c r="E69" s="14" t="s">
        <v>344</v>
      </c>
      <c r="F69" s="15">
        <v>3</v>
      </c>
      <c r="G69" s="15">
        <v>10</v>
      </c>
      <c r="H69" s="16">
        <v>3550</v>
      </c>
      <c r="I69" s="25">
        <f t="shared" si="1"/>
        <v>106500</v>
      </c>
      <c r="M69" s="23"/>
      <c r="N69" s="23"/>
    </row>
    <row r="70" s="3" customFormat="1" ht="21" customHeight="1" spans="1:14">
      <c r="A70" s="12">
        <v>68</v>
      </c>
      <c r="B70" s="13">
        <v>43676</v>
      </c>
      <c r="C70" s="12">
        <v>1562703</v>
      </c>
      <c r="D70" s="12">
        <v>11810</v>
      </c>
      <c r="E70" s="14" t="s">
        <v>344</v>
      </c>
      <c r="F70" s="15">
        <v>3</v>
      </c>
      <c r="G70" s="15">
        <v>2</v>
      </c>
      <c r="H70" s="16">
        <v>5300</v>
      </c>
      <c r="I70" s="25">
        <f t="shared" si="1"/>
        <v>31800</v>
      </c>
      <c r="M70" s="23"/>
      <c r="N70" s="23"/>
    </row>
    <row r="71" s="3" customFormat="1" ht="21" customHeight="1" spans="1:14">
      <c r="A71" s="12">
        <v>69</v>
      </c>
      <c r="B71" s="13">
        <v>43676</v>
      </c>
      <c r="C71" s="12">
        <v>1569378</v>
      </c>
      <c r="D71" s="12">
        <v>12020</v>
      </c>
      <c r="E71" s="14" t="s">
        <v>345</v>
      </c>
      <c r="F71" s="15">
        <v>1</v>
      </c>
      <c r="G71" s="15">
        <v>1</v>
      </c>
      <c r="H71" s="16">
        <v>3700</v>
      </c>
      <c r="I71" s="25">
        <f t="shared" si="1"/>
        <v>3700</v>
      </c>
      <c r="M71" s="23"/>
      <c r="N71" s="23"/>
    </row>
    <row r="72" s="3" customFormat="1" ht="21" customHeight="1" spans="1:14">
      <c r="A72" s="12">
        <v>70</v>
      </c>
      <c r="B72" s="13">
        <v>43676</v>
      </c>
      <c r="C72" s="12">
        <v>1540906</v>
      </c>
      <c r="D72" s="12">
        <v>11237</v>
      </c>
      <c r="E72" s="14" t="s">
        <v>346</v>
      </c>
      <c r="F72" s="15">
        <v>2</v>
      </c>
      <c r="G72" s="15">
        <v>1</v>
      </c>
      <c r="H72" s="16">
        <v>3700</v>
      </c>
      <c r="I72" s="25">
        <f t="shared" si="1"/>
        <v>7400</v>
      </c>
      <c r="M72" s="23"/>
      <c r="N72" s="23"/>
    </row>
    <row r="73" s="3" customFormat="1" ht="21" customHeight="1" spans="1:14">
      <c r="A73" s="12">
        <v>71</v>
      </c>
      <c r="B73" s="13">
        <v>43676</v>
      </c>
      <c r="C73" s="12">
        <v>1526394</v>
      </c>
      <c r="D73" s="12">
        <v>10907</v>
      </c>
      <c r="E73" s="14" t="s">
        <v>344</v>
      </c>
      <c r="F73" s="15">
        <v>3</v>
      </c>
      <c r="G73" s="15">
        <v>1</v>
      </c>
      <c r="H73" s="16">
        <v>3500</v>
      </c>
      <c r="I73" s="25">
        <f t="shared" si="1"/>
        <v>10500</v>
      </c>
      <c r="M73" s="23"/>
      <c r="N73" s="23"/>
    </row>
    <row r="74" s="3" customFormat="1" ht="21" customHeight="1" spans="1:14">
      <c r="A74" s="12">
        <v>72</v>
      </c>
      <c r="B74" s="13">
        <v>43677</v>
      </c>
      <c r="C74" s="12">
        <v>1571208</v>
      </c>
      <c r="D74" s="12">
        <v>12068</v>
      </c>
      <c r="E74" s="14" t="s">
        <v>347</v>
      </c>
      <c r="F74" s="15">
        <v>2</v>
      </c>
      <c r="G74" s="15">
        <v>2</v>
      </c>
      <c r="H74" s="16">
        <v>3850</v>
      </c>
      <c r="I74" s="25">
        <f t="shared" si="1"/>
        <v>15400</v>
      </c>
      <c r="M74" s="23"/>
      <c r="N74" s="23"/>
    </row>
    <row r="75" s="3" customFormat="1" ht="21" customHeight="1" spans="1:14">
      <c r="A75" s="12">
        <v>73</v>
      </c>
      <c r="B75" s="13">
        <v>43677</v>
      </c>
      <c r="C75" s="12">
        <v>1554516</v>
      </c>
      <c r="D75" s="12">
        <v>11637</v>
      </c>
      <c r="E75" s="14" t="s">
        <v>348</v>
      </c>
      <c r="F75" s="15">
        <v>3</v>
      </c>
      <c r="G75" s="15">
        <v>1</v>
      </c>
      <c r="H75" s="16">
        <v>3700</v>
      </c>
      <c r="I75" s="25">
        <f t="shared" si="1"/>
        <v>11100</v>
      </c>
      <c r="M75" s="23"/>
      <c r="N75" s="23"/>
    </row>
    <row r="76" s="3" customFormat="1" ht="21" customHeight="1" spans="1:14">
      <c r="A76" s="12">
        <v>74</v>
      </c>
      <c r="B76" s="13">
        <v>43677</v>
      </c>
      <c r="C76" s="12">
        <v>1542341</v>
      </c>
      <c r="D76" s="12">
        <v>11276</v>
      </c>
      <c r="E76" s="14" t="s">
        <v>347</v>
      </c>
      <c r="F76" s="15">
        <v>2</v>
      </c>
      <c r="G76" s="15">
        <v>1</v>
      </c>
      <c r="H76" s="16">
        <v>3700</v>
      </c>
      <c r="I76" s="25">
        <f t="shared" si="1"/>
        <v>7400</v>
      </c>
      <c r="M76" s="23"/>
      <c r="N76" s="23"/>
    </row>
    <row r="77" s="3" customFormat="1" ht="21" customHeight="1" spans="1:14">
      <c r="A77" s="12">
        <v>75</v>
      </c>
      <c r="B77" s="13">
        <v>43677</v>
      </c>
      <c r="C77" s="12">
        <v>1556973</v>
      </c>
      <c r="D77" s="12">
        <v>11690</v>
      </c>
      <c r="E77" s="14" t="s">
        <v>348</v>
      </c>
      <c r="F77" s="15">
        <v>3</v>
      </c>
      <c r="G77" s="15">
        <v>1</v>
      </c>
      <c r="H77" s="16">
        <v>3800</v>
      </c>
      <c r="I77" s="25">
        <f t="shared" si="1"/>
        <v>11400</v>
      </c>
      <c r="M77" s="23"/>
      <c r="N77" s="23"/>
    </row>
    <row r="78" s="3" customFormat="1" ht="21" customHeight="1" spans="1:14">
      <c r="A78" s="12">
        <v>76</v>
      </c>
      <c r="B78" s="13">
        <v>43678</v>
      </c>
      <c r="C78" s="12">
        <v>1570294</v>
      </c>
      <c r="D78" s="12">
        <v>12042</v>
      </c>
      <c r="E78" s="14" t="s">
        <v>349</v>
      </c>
      <c r="F78" s="15">
        <v>2</v>
      </c>
      <c r="G78" s="15">
        <v>1</v>
      </c>
      <c r="H78" s="16">
        <v>3850</v>
      </c>
      <c r="I78" s="25">
        <f t="shared" si="1"/>
        <v>7700</v>
      </c>
      <c r="M78" s="23"/>
      <c r="N78" s="23"/>
    </row>
    <row r="79" s="3" customFormat="1" ht="21" customHeight="1" spans="1:14">
      <c r="A79" s="12">
        <v>77</v>
      </c>
      <c r="B79" s="13">
        <v>43678</v>
      </c>
      <c r="C79" s="12">
        <v>1566662</v>
      </c>
      <c r="D79" s="12">
        <v>11938</v>
      </c>
      <c r="E79" s="14" t="s">
        <v>350</v>
      </c>
      <c r="F79" s="15">
        <v>4</v>
      </c>
      <c r="G79" s="15">
        <v>2</v>
      </c>
      <c r="H79" s="16">
        <v>3500</v>
      </c>
      <c r="I79" s="25">
        <f t="shared" si="1"/>
        <v>28000</v>
      </c>
      <c r="M79" s="23"/>
      <c r="N79" s="23"/>
    </row>
    <row r="80" s="3" customFormat="1" ht="21" customHeight="1" spans="1:14">
      <c r="A80" s="12">
        <v>78</v>
      </c>
      <c r="B80" s="13">
        <v>43678</v>
      </c>
      <c r="C80" s="12">
        <v>1565960</v>
      </c>
      <c r="D80" s="12">
        <v>11922</v>
      </c>
      <c r="E80" s="14" t="s">
        <v>351</v>
      </c>
      <c r="F80" s="15">
        <v>3</v>
      </c>
      <c r="G80" s="15">
        <v>1</v>
      </c>
      <c r="H80" s="16">
        <v>3500</v>
      </c>
      <c r="I80" s="25">
        <f t="shared" si="1"/>
        <v>10500</v>
      </c>
      <c r="M80" s="23"/>
      <c r="N80" s="23"/>
    </row>
    <row r="81" s="3" customFormat="1" ht="21" customHeight="1" spans="1:14">
      <c r="A81" s="12">
        <v>79</v>
      </c>
      <c r="B81" s="13">
        <v>43678</v>
      </c>
      <c r="C81" s="12">
        <v>1531790</v>
      </c>
      <c r="D81" s="12">
        <v>10993</v>
      </c>
      <c r="E81" s="14" t="s">
        <v>350</v>
      </c>
      <c r="F81" s="15">
        <v>4</v>
      </c>
      <c r="G81" s="15">
        <v>1</v>
      </c>
      <c r="H81" s="16">
        <v>3400</v>
      </c>
      <c r="I81" s="25">
        <f t="shared" si="1"/>
        <v>13600</v>
      </c>
      <c r="M81" s="23"/>
      <c r="N81" s="23"/>
    </row>
    <row r="82" s="3" customFormat="1" ht="21" customHeight="1" spans="1:14">
      <c r="A82" s="12">
        <v>80</v>
      </c>
      <c r="B82" s="13">
        <v>43679</v>
      </c>
      <c r="C82" s="12">
        <v>1571504</v>
      </c>
      <c r="D82" s="12">
        <v>12081</v>
      </c>
      <c r="E82" s="14" t="s">
        <v>352</v>
      </c>
      <c r="F82" s="15">
        <v>2</v>
      </c>
      <c r="G82" s="15">
        <v>1</v>
      </c>
      <c r="H82" s="16">
        <v>3850</v>
      </c>
      <c r="I82" s="25">
        <f t="shared" si="1"/>
        <v>7700</v>
      </c>
      <c r="M82" s="23"/>
      <c r="N82" s="23"/>
    </row>
    <row r="83" s="3" customFormat="1" ht="21" customHeight="1" spans="1:14">
      <c r="A83" s="12">
        <v>81</v>
      </c>
      <c r="B83" s="13">
        <v>43679</v>
      </c>
      <c r="C83" s="12">
        <v>1564376</v>
      </c>
      <c r="D83" s="12">
        <v>11862</v>
      </c>
      <c r="E83" s="14" t="s">
        <v>353</v>
      </c>
      <c r="F83" s="15">
        <v>5</v>
      </c>
      <c r="G83" s="15">
        <v>2</v>
      </c>
      <c r="H83" s="16">
        <v>3500</v>
      </c>
      <c r="I83" s="25">
        <f t="shared" si="1"/>
        <v>35000</v>
      </c>
      <c r="M83" s="23"/>
      <c r="N83" s="23"/>
    </row>
    <row r="84" s="3" customFormat="1" ht="21" customHeight="1" spans="1:14">
      <c r="A84" s="12">
        <v>82</v>
      </c>
      <c r="B84" s="13">
        <v>43679</v>
      </c>
      <c r="C84" s="12">
        <v>1568896</v>
      </c>
      <c r="D84" s="12">
        <v>12007</v>
      </c>
      <c r="E84" s="14" t="s">
        <v>352</v>
      </c>
      <c r="F84" s="15">
        <v>2</v>
      </c>
      <c r="G84" s="15">
        <v>4</v>
      </c>
      <c r="H84" s="16">
        <v>3800</v>
      </c>
      <c r="I84" s="25">
        <f t="shared" si="1"/>
        <v>30400</v>
      </c>
      <c r="M84" s="23"/>
      <c r="N84" s="23"/>
    </row>
    <row r="85" s="3" customFormat="1" ht="21" customHeight="1" spans="1:14">
      <c r="A85" s="12">
        <v>83</v>
      </c>
      <c r="B85" s="13">
        <v>43679</v>
      </c>
      <c r="C85" s="12">
        <v>1568903</v>
      </c>
      <c r="D85" s="12">
        <v>12006</v>
      </c>
      <c r="E85" s="14" t="s">
        <v>352</v>
      </c>
      <c r="F85" s="15">
        <v>2</v>
      </c>
      <c r="G85" s="15">
        <v>1</v>
      </c>
      <c r="H85" s="16">
        <v>6200</v>
      </c>
      <c r="I85" s="25">
        <f t="shared" si="1"/>
        <v>12400</v>
      </c>
      <c r="M85" s="23"/>
      <c r="N85" s="23"/>
    </row>
    <row r="86" s="3" customFormat="1" ht="21" customHeight="1" spans="1:14">
      <c r="A86" s="12">
        <v>84</v>
      </c>
      <c r="B86" s="13">
        <v>43679</v>
      </c>
      <c r="C86" s="12">
        <v>1570112</v>
      </c>
      <c r="D86" s="12">
        <v>12035</v>
      </c>
      <c r="E86" s="14" t="s">
        <v>352</v>
      </c>
      <c r="F86" s="15">
        <v>2</v>
      </c>
      <c r="G86" s="15">
        <v>1</v>
      </c>
      <c r="H86" s="16">
        <v>3850</v>
      </c>
      <c r="I86" s="25">
        <f t="shared" si="1"/>
        <v>7700</v>
      </c>
      <c r="M86" s="23"/>
      <c r="N86" s="23"/>
    </row>
    <row r="87" s="3" customFormat="1" ht="21" customHeight="1" spans="1:14">
      <c r="A87" s="12">
        <v>85</v>
      </c>
      <c r="B87" s="13">
        <v>43679</v>
      </c>
      <c r="C87" s="12">
        <v>1545293</v>
      </c>
      <c r="D87" s="12">
        <v>11373</v>
      </c>
      <c r="E87" s="14" t="s">
        <v>352</v>
      </c>
      <c r="F87" s="15">
        <v>2</v>
      </c>
      <c r="G87" s="15">
        <v>1</v>
      </c>
      <c r="H87" s="16">
        <v>3500</v>
      </c>
      <c r="I87" s="25">
        <f t="shared" si="1"/>
        <v>7000</v>
      </c>
      <c r="M87" s="23"/>
      <c r="N87" s="23"/>
    </row>
    <row r="88" s="3" customFormat="1" ht="21" customHeight="1" spans="1:14">
      <c r="A88" s="12">
        <v>86</v>
      </c>
      <c r="B88" s="13">
        <v>43679</v>
      </c>
      <c r="C88" s="12">
        <v>1549568</v>
      </c>
      <c r="D88" s="12">
        <v>11483</v>
      </c>
      <c r="E88" s="14" t="s">
        <v>352</v>
      </c>
      <c r="F88" s="15">
        <v>2</v>
      </c>
      <c r="G88" s="15">
        <v>1</v>
      </c>
      <c r="H88" s="16">
        <v>3500</v>
      </c>
      <c r="I88" s="25">
        <f t="shared" si="1"/>
        <v>7000</v>
      </c>
      <c r="M88" s="23"/>
      <c r="N88" s="23"/>
    </row>
    <row r="89" s="3" customFormat="1" ht="21" customHeight="1" spans="1:14">
      <c r="A89" s="12">
        <v>87</v>
      </c>
      <c r="B89" s="13">
        <v>43680</v>
      </c>
      <c r="C89" s="12">
        <v>1546353</v>
      </c>
      <c r="D89" s="12">
        <v>11395</v>
      </c>
      <c r="E89" s="14" t="s">
        <v>354</v>
      </c>
      <c r="F89" s="15">
        <v>3</v>
      </c>
      <c r="G89" s="15">
        <v>1</v>
      </c>
      <c r="H89" s="16">
        <v>3700</v>
      </c>
      <c r="I89" s="25">
        <f t="shared" si="1"/>
        <v>11100</v>
      </c>
      <c r="M89" s="23"/>
      <c r="N89" s="23"/>
    </row>
    <row r="90" s="3" customFormat="1" ht="21" customHeight="1" spans="1:14">
      <c r="A90" s="12">
        <v>88</v>
      </c>
      <c r="B90" s="13">
        <v>43680</v>
      </c>
      <c r="C90" s="12">
        <v>1569227</v>
      </c>
      <c r="D90" s="12">
        <v>12013</v>
      </c>
      <c r="E90" s="14" t="s">
        <v>354</v>
      </c>
      <c r="F90" s="15">
        <v>3</v>
      </c>
      <c r="G90" s="15">
        <v>2</v>
      </c>
      <c r="H90" s="16">
        <v>3800</v>
      </c>
      <c r="I90" s="25">
        <f t="shared" si="1"/>
        <v>22800</v>
      </c>
      <c r="M90" s="23"/>
      <c r="N90" s="23"/>
    </row>
    <row r="91" s="3" customFormat="1" ht="21" customHeight="1" spans="1:14">
      <c r="A91" s="12">
        <v>89</v>
      </c>
      <c r="B91" s="13">
        <v>43681</v>
      </c>
      <c r="C91" s="12">
        <v>1529688</v>
      </c>
      <c r="D91" s="12">
        <v>10952</v>
      </c>
      <c r="E91" s="14" t="s">
        <v>355</v>
      </c>
      <c r="F91" s="15">
        <v>2</v>
      </c>
      <c r="G91" s="15">
        <v>1</v>
      </c>
      <c r="H91" s="16">
        <v>3700</v>
      </c>
      <c r="I91" s="25">
        <f t="shared" si="1"/>
        <v>7400</v>
      </c>
      <c r="M91" s="23"/>
      <c r="N91" s="23"/>
    </row>
    <row r="92" s="3" customFormat="1" ht="25.5" customHeight="1" spans="1:14">
      <c r="A92" s="28" t="s">
        <v>356</v>
      </c>
      <c r="B92" s="29"/>
      <c r="C92" s="30"/>
      <c r="D92" s="31">
        <f>I2-I92</f>
        <v>12900</v>
      </c>
      <c r="E92" s="32"/>
      <c r="F92" s="33">
        <f>SUM(F25:F88)</f>
        <v>174</v>
      </c>
      <c r="G92" s="33">
        <f>SUM(G25:G88)</f>
        <v>97</v>
      </c>
      <c r="H92" s="34"/>
      <c r="I92" s="34">
        <f>SUM(I3:I91)</f>
        <v>1387100</v>
      </c>
      <c r="J92" s="47" t="s">
        <v>357</v>
      </c>
      <c r="M92" s="23"/>
      <c r="N92" s="23"/>
    </row>
    <row r="93" s="3" customFormat="1" ht="25.5" customHeight="1" spans="1:14">
      <c r="A93" s="35"/>
      <c r="B93" s="35"/>
      <c r="C93" s="35"/>
      <c r="D93" s="36"/>
      <c r="E93" s="37"/>
      <c r="F93" s="38"/>
      <c r="G93" s="38"/>
      <c r="H93" s="39"/>
      <c r="I93" s="39"/>
      <c r="J93" s="47"/>
      <c r="M93" s="23"/>
      <c r="N93" s="23"/>
    </row>
    <row r="94" s="3" customFormat="1" spans="1:14">
      <c r="A94" s="4"/>
      <c r="B94" s="4"/>
      <c r="C94" s="4"/>
      <c r="D94" s="4"/>
      <c r="E94" s="4"/>
      <c r="F94" s="4"/>
      <c r="G94" s="4"/>
      <c r="M94" s="23"/>
      <c r="N94" s="23"/>
    </row>
    <row r="95" s="3" customFormat="1" ht="30" spans="1:14">
      <c r="A95" s="40" t="s">
        <v>295</v>
      </c>
      <c r="B95" s="6" t="s">
        <v>296</v>
      </c>
      <c r="C95" s="6" t="s">
        <v>297</v>
      </c>
      <c r="D95" s="6" t="s">
        <v>298</v>
      </c>
      <c r="E95" s="6" t="s">
        <v>299</v>
      </c>
      <c r="F95" s="6" t="s">
        <v>300</v>
      </c>
      <c r="G95" s="6" t="s">
        <v>301</v>
      </c>
      <c r="H95" s="6" t="s">
        <v>358</v>
      </c>
      <c r="I95" s="6" t="s">
        <v>302</v>
      </c>
      <c r="J95" s="6" t="s">
        <v>303</v>
      </c>
      <c r="M95" s="23"/>
      <c r="N95" s="23"/>
    </row>
    <row r="96" s="3" customFormat="1" ht="20.25" spans="1:14">
      <c r="A96" s="41"/>
      <c r="B96" s="42"/>
      <c r="C96" s="43" t="s">
        <v>304</v>
      </c>
      <c r="D96" s="44"/>
      <c r="E96" s="44"/>
      <c r="F96" s="44"/>
      <c r="G96" s="44"/>
      <c r="H96" s="44"/>
      <c r="I96" s="48"/>
      <c r="J96" s="49">
        <v>1387100</v>
      </c>
      <c r="M96" s="23"/>
      <c r="N96" s="23"/>
    </row>
    <row r="97" s="3" customFormat="1" ht="16.5" spans="1:14">
      <c r="A97" s="12">
        <v>1</v>
      </c>
      <c r="B97" s="13">
        <v>43680</v>
      </c>
      <c r="C97" s="12">
        <v>1535640</v>
      </c>
      <c r="D97" s="12">
        <v>11119</v>
      </c>
      <c r="E97" s="14" t="s">
        <v>354</v>
      </c>
      <c r="F97" s="15">
        <v>3</v>
      </c>
      <c r="G97" s="15">
        <v>6</v>
      </c>
      <c r="H97" s="15">
        <f t="shared" ref="H97:H160" si="2">F97*G97</f>
        <v>18</v>
      </c>
      <c r="I97" s="16">
        <v>3550</v>
      </c>
      <c r="J97" s="25">
        <f t="shared" ref="J97:J160" si="3">F97*G97*I97</f>
        <v>63900</v>
      </c>
      <c r="M97" s="23"/>
      <c r="N97" s="23"/>
    </row>
    <row r="98" s="3" customFormat="1" ht="16.5" spans="1:14">
      <c r="A98" s="12">
        <v>2</v>
      </c>
      <c r="B98" s="13">
        <v>43680</v>
      </c>
      <c r="C98" s="12">
        <v>1569693</v>
      </c>
      <c r="D98" s="12">
        <v>12025</v>
      </c>
      <c r="E98" s="14" t="s">
        <v>354</v>
      </c>
      <c r="F98" s="15">
        <v>3</v>
      </c>
      <c r="G98" s="15">
        <v>2</v>
      </c>
      <c r="H98" s="15">
        <f t="shared" si="2"/>
        <v>6</v>
      </c>
      <c r="I98" s="16">
        <v>3500</v>
      </c>
      <c r="J98" s="25">
        <f t="shared" si="3"/>
        <v>21000</v>
      </c>
      <c r="M98" s="23"/>
      <c r="N98" s="23"/>
    </row>
    <row r="99" s="3" customFormat="1" ht="16.5" spans="1:14">
      <c r="A99" s="12">
        <v>3</v>
      </c>
      <c r="B99" s="13">
        <v>43681</v>
      </c>
      <c r="C99" s="12">
        <v>1570629</v>
      </c>
      <c r="D99" s="12">
        <v>12059</v>
      </c>
      <c r="E99" s="14" t="s">
        <v>355</v>
      </c>
      <c r="F99" s="15">
        <v>2</v>
      </c>
      <c r="G99" s="15">
        <v>3</v>
      </c>
      <c r="H99" s="15">
        <f t="shared" si="2"/>
        <v>6</v>
      </c>
      <c r="I99" s="16">
        <v>3850</v>
      </c>
      <c r="J99" s="25">
        <f t="shared" si="3"/>
        <v>23100</v>
      </c>
      <c r="M99" s="23"/>
      <c r="N99" s="23"/>
    </row>
    <row r="100" s="3" customFormat="1" ht="16.5" spans="1:14">
      <c r="A100" s="12">
        <v>4</v>
      </c>
      <c r="B100" s="13">
        <v>43681</v>
      </c>
      <c r="C100" s="12">
        <v>1550283</v>
      </c>
      <c r="D100" s="12">
        <v>11512</v>
      </c>
      <c r="E100" s="14" t="s">
        <v>359</v>
      </c>
      <c r="F100" s="15">
        <v>3</v>
      </c>
      <c r="G100" s="15">
        <v>1</v>
      </c>
      <c r="H100" s="15">
        <f t="shared" si="2"/>
        <v>3</v>
      </c>
      <c r="I100" s="16">
        <v>3700</v>
      </c>
      <c r="J100" s="25">
        <f t="shared" si="3"/>
        <v>11100</v>
      </c>
      <c r="M100" s="23"/>
      <c r="N100" s="23"/>
    </row>
    <row r="101" s="3" customFormat="1" ht="16.5" spans="1:14">
      <c r="A101" s="12">
        <v>5</v>
      </c>
      <c r="B101" s="13">
        <v>43681</v>
      </c>
      <c r="C101" s="12">
        <v>1569354</v>
      </c>
      <c r="D101" s="12">
        <v>12014</v>
      </c>
      <c r="E101" s="14" t="s">
        <v>360</v>
      </c>
      <c r="F101" s="15">
        <v>4</v>
      </c>
      <c r="G101" s="15">
        <v>2</v>
      </c>
      <c r="H101" s="15">
        <f t="shared" si="2"/>
        <v>8</v>
      </c>
      <c r="I101" s="16">
        <v>3500</v>
      </c>
      <c r="J101" s="25">
        <f t="shared" si="3"/>
        <v>28000</v>
      </c>
      <c r="M101" s="23"/>
      <c r="N101" s="23"/>
    </row>
    <row r="102" s="3" customFormat="1" ht="16.5" spans="1:14">
      <c r="A102" s="12">
        <v>6</v>
      </c>
      <c r="B102" s="13">
        <v>43681</v>
      </c>
      <c r="C102" s="12">
        <v>1550280</v>
      </c>
      <c r="D102" s="17">
        <v>11513</v>
      </c>
      <c r="E102" s="19" t="s">
        <v>359</v>
      </c>
      <c r="F102" s="20">
        <v>3</v>
      </c>
      <c r="G102" s="20">
        <v>1</v>
      </c>
      <c r="H102" s="15">
        <f t="shared" si="2"/>
        <v>3</v>
      </c>
      <c r="I102" s="16">
        <v>3700</v>
      </c>
      <c r="J102" s="25">
        <f t="shared" si="3"/>
        <v>11100</v>
      </c>
      <c r="M102" s="23"/>
      <c r="N102" s="23"/>
    </row>
    <row r="103" s="3" customFormat="1" ht="16.5" spans="1:14">
      <c r="A103" s="12">
        <v>7</v>
      </c>
      <c r="B103" s="13">
        <v>43682</v>
      </c>
      <c r="C103" s="12">
        <v>1566135</v>
      </c>
      <c r="D103" s="17">
        <v>11916</v>
      </c>
      <c r="E103" s="19" t="s">
        <v>361</v>
      </c>
      <c r="F103" s="20">
        <v>2</v>
      </c>
      <c r="G103" s="20">
        <v>1</v>
      </c>
      <c r="H103" s="15">
        <f t="shared" si="2"/>
        <v>2</v>
      </c>
      <c r="I103" s="16">
        <v>3500</v>
      </c>
      <c r="J103" s="25">
        <f t="shared" si="3"/>
        <v>7000</v>
      </c>
      <c r="M103" s="23"/>
      <c r="N103" s="23"/>
    </row>
    <row r="104" s="3" customFormat="1" ht="16.5" spans="1:14">
      <c r="A104" s="12">
        <v>8</v>
      </c>
      <c r="B104" s="13">
        <v>43682</v>
      </c>
      <c r="C104" s="12">
        <v>1547399</v>
      </c>
      <c r="D104" s="17">
        <v>11429</v>
      </c>
      <c r="E104" s="19" t="s">
        <v>361</v>
      </c>
      <c r="F104" s="20">
        <v>2</v>
      </c>
      <c r="G104" s="20">
        <v>1</v>
      </c>
      <c r="H104" s="15">
        <f t="shared" si="2"/>
        <v>2</v>
      </c>
      <c r="I104" s="16">
        <v>3400</v>
      </c>
      <c r="J104" s="25">
        <f t="shared" si="3"/>
        <v>6800</v>
      </c>
      <c r="M104" s="23"/>
      <c r="N104" s="23"/>
    </row>
    <row r="105" s="3" customFormat="1" ht="16.5" spans="1:14">
      <c r="A105" s="12">
        <v>9</v>
      </c>
      <c r="B105" s="13">
        <v>43682</v>
      </c>
      <c r="C105" s="12">
        <v>1562618</v>
      </c>
      <c r="D105" s="17">
        <v>11809</v>
      </c>
      <c r="E105" s="19" t="s">
        <v>362</v>
      </c>
      <c r="F105" s="20">
        <v>6</v>
      </c>
      <c r="G105" s="20">
        <v>1</v>
      </c>
      <c r="H105" s="15">
        <f t="shared" si="2"/>
        <v>6</v>
      </c>
      <c r="I105" s="16">
        <v>3800</v>
      </c>
      <c r="J105" s="25">
        <f t="shared" si="3"/>
        <v>22800</v>
      </c>
      <c r="M105" s="23"/>
      <c r="N105" s="23"/>
    </row>
    <row r="106" s="3" customFormat="1" ht="16.5" spans="1:14">
      <c r="A106" s="12">
        <v>10</v>
      </c>
      <c r="B106" s="13">
        <v>43682</v>
      </c>
      <c r="C106" s="12">
        <v>1537065</v>
      </c>
      <c r="D106" s="17">
        <v>11414</v>
      </c>
      <c r="E106" s="19" t="s">
        <v>362</v>
      </c>
      <c r="F106" s="20">
        <v>6</v>
      </c>
      <c r="G106" s="20">
        <v>1</v>
      </c>
      <c r="H106" s="15">
        <f t="shared" si="2"/>
        <v>6</v>
      </c>
      <c r="I106" s="16">
        <v>3700</v>
      </c>
      <c r="J106" s="25">
        <f t="shared" si="3"/>
        <v>22200</v>
      </c>
      <c r="M106" s="23"/>
      <c r="N106" s="23"/>
    </row>
    <row r="107" s="3" customFormat="1" ht="16.5" spans="1:14">
      <c r="A107" s="12">
        <v>11</v>
      </c>
      <c r="B107" s="13">
        <v>43682</v>
      </c>
      <c r="C107" s="12">
        <v>1544988</v>
      </c>
      <c r="D107" s="12">
        <v>11362</v>
      </c>
      <c r="E107" s="14" t="s">
        <v>362</v>
      </c>
      <c r="F107" s="15">
        <v>6</v>
      </c>
      <c r="G107" s="15">
        <v>2</v>
      </c>
      <c r="H107" s="15">
        <f t="shared" si="2"/>
        <v>12</v>
      </c>
      <c r="I107" s="16">
        <v>3400</v>
      </c>
      <c r="J107" s="25">
        <f t="shared" si="3"/>
        <v>40800</v>
      </c>
      <c r="M107" s="23"/>
      <c r="N107" s="23"/>
    </row>
    <row r="108" s="3" customFormat="1" ht="16.5" spans="1:14">
      <c r="A108" s="12">
        <v>12</v>
      </c>
      <c r="B108" s="13">
        <v>43682</v>
      </c>
      <c r="C108" s="12">
        <v>1547387</v>
      </c>
      <c r="D108" s="12">
        <v>11426</v>
      </c>
      <c r="E108" s="14" t="s">
        <v>363</v>
      </c>
      <c r="F108" s="15">
        <v>2</v>
      </c>
      <c r="G108" s="15">
        <v>1</v>
      </c>
      <c r="H108" s="15">
        <f t="shared" si="2"/>
        <v>2</v>
      </c>
      <c r="I108" s="16">
        <v>3400</v>
      </c>
      <c r="J108" s="25">
        <f t="shared" si="3"/>
        <v>6800</v>
      </c>
      <c r="M108" s="23"/>
      <c r="N108" s="23"/>
    </row>
    <row r="109" s="3" customFormat="1" ht="16.5" spans="1:14">
      <c r="A109" s="12">
        <v>13</v>
      </c>
      <c r="B109" s="13">
        <v>43682</v>
      </c>
      <c r="C109" s="12">
        <v>1511454</v>
      </c>
      <c r="D109" s="12">
        <v>10445</v>
      </c>
      <c r="E109" s="14" t="s">
        <v>364</v>
      </c>
      <c r="F109" s="15">
        <v>4</v>
      </c>
      <c r="G109" s="15">
        <v>2</v>
      </c>
      <c r="H109" s="15">
        <f t="shared" si="2"/>
        <v>8</v>
      </c>
      <c r="I109" s="16">
        <v>3400</v>
      </c>
      <c r="J109" s="25">
        <f t="shared" si="3"/>
        <v>27200</v>
      </c>
      <c r="M109" s="23"/>
      <c r="N109" s="23"/>
    </row>
    <row r="110" s="3" customFormat="1" ht="16.5" spans="1:14">
      <c r="A110" s="12">
        <v>14</v>
      </c>
      <c r="B110" s="13">
        <v>43682</v>
      </c>
      <c r="C110" s="12">
        <v>1518080</v>
      </c>
      <c r="D110" s="12">
        <v>10590</v>
      </c>
      <c r="E110" s="14" t="s">
        <v>361</v>
      </c>
      <c r="F110" s="15">
        <v>2</v>
      </c>
      <c r="G110" s="15">
        <v>1</v>
      </c>
      <c r="H110" s="15">
        <f t="shared" si="2"/>
        <v>2</v>
      </c>
      <c r="I110" s="16">
        <v>3700</v>
      </c>
      <c r="J110" s="25">
        <f t="shared" si="3"/>
        <v>7400</v>
      </c>
      <c r="M110" s="23"/>
      <c r="N110" s="23"/>
    </row>
    <row r="111" s="3" customFormat="1" ht="16.5" spans="1:14">
      <c r="A111" s="12">
        <v>15</v>
      </c>
      <c r="B111" s="13">
        <v>43682</v>
      </c>
      <c r="C111" s="12">
        <v>1556471</v>
      </c>
      <c r="D111" s="12">
        <v>11681</v>
      </c>
      <c r="E111" s="14" t="s">
        <v>365</v>
      </c>
      <c r="F111" s="15">
        <v>3</v>
      </c>
      <c r="G111" s="15">
        <v>1</v>
      </c>
      <c r="H111" s="15">
        <f t="shared" si="2"/>
        <v>3</v>
      </c>
      <c r="I111" s="16">
        <v>3500</v>
      </c>
      <c r="J111" s="25">
        <f t="shared" si="3"/>
        <v>10500</v>
      </c>
      <c r="M111" s="23"/>
      <c r="N111" s="23"/>
    </row>
    <row r="112" s="3" customFormat="1" ht="16.5" spans="1:14">
      <c r="A112" s="12">
        <v>16</v>
      </c>
      <c r="B112" s="13">
        <v>43682</v>
      </c>
      <c r="C112" s="12">
        <v>1539123</v>
      </c>
      <c r="D112" s="12">
        <v>11199</v>
      </c>
      <c r="E112" s="14" t="s">
        <v>366</v>
      </c>
      <c r="F112" s="15">
        <v>7</v>
      </c>
      <c r="G112" s="15">
        <v>2</v>
      </c>
      <c r="H112" s="15">
        <f t="shared" si="2"/>
        <v>14</v>
      </c>
      <c r="I112" s="16">
        <v>3600</v>
      </c>
      <c r="J112" s="25">
        <f t="shared" si="3"/>
        <v>50400</v>
      </c>
      <c r="M112" s="23"/>
      <c r="N112" s="23"/>
    </row>
    <row r="113" s="3" customFormat="1" ht="16.5" spans="1:14">
      <c r="A113" s="12">
        <v>17</v>
      </c>
      <c r="B113" s="13">
        <v>43683</v>
      </c>
      <c r="C113" s="12">
        <v>1570841</v>
      </c>
      <c r="D113" s="12">
        <v>12065</v>
      </c>
      <c r="E113" s="14" t="s">
        <v>367</v>
      </c>
      <c r="F113" s="15">
        <v>1</v>
      </c>
      <c r="G113" s="15">
        <v>1</v>
      </c>
      <c r="H113" s="15">
        <f t="shared" si="2"/>
        <v>1</v>
      </c>
      <c r="I113" s="16">
        <v>4100</v>
      </c>
      <c r="J113" s="25">
        <f t="shared" si="3"/>
        <v>4100</v>
      </c>
      <c r="M113" s="23"/>
      <c r="N113" s="23"/>
    </row>
    <row r="114" s="3" customFormat="1" ht="16.5" spans="1:14">
      <c r="A114" s="12">
        <v>18</v>
      </c>
      <c r="B114" s="13">
        <v>43683</v>
      </c>
      <c r="C114" s="12">
        <v>1572676</v>
      </c>
      <c r="D114" s="12">
        <v>12103</v>
      </c>
      <c r="E114" s="14" t="s">
        <v>367</v>
      </c>
      <c r="F114" s="15">
        <v>1</v>
      </c>
      <c r="G114" s="15">
        <v>1</v>
      </c>
      <c r="H114" s="15">
        <f t="shared" si="2"/>
        <v>1</v>
      </c>
      <c r="I114" s="16">
        <v>4100</v>
      </c>
      <c r="J114" s="25">
        <f t="shared" si="3"/>
        <v>4100</v>
      </c>
      <c r="M114" s="23"/>
      <c r="N114" s="23"/>
    </row>
    <row r="115" s="3" customFormat="1" ht="16.5" spans="1:14">
      <c r="A115" s="12">
        <v>19</v>
      </c>
      <c r="B115" s="13">
        <v>43683</v>
      </c>
      <c r="C115" s="12">
        <v>1575109</v>
      </c>
      <c r="D115" s="12">
        <v>12164</v>
      </c>
      <c r="E115" s="14" t="s">
        <v>367</v>
      </c>
      <c r="F115" s="15">
        <v>1</v>
      </c>
      <c r="G115" s="15">
        <v>1</v>
      </c>
      <c r="H115" s="15">
        <f t="shared" si="2"/>
        <v>1</v>
      </c>
      <c r="I115" s="16">
        <v>4100</v>
      </c>
      <c r="J115" s="25">
        <f t="shared" si="3"/>
        <v>4100</v>
      </c>
      <c r="M115" s="23"/>
      <c r="N115" s="23"/>
    </row>
    <row r="116" s="3" customFormat="1" ht="16.5" spans="1:14">
      <c r="A116" s="12">
        <v>20</v>
      </c>
      <c r="B116" s="13">
        <v>43684</v>
      </c>
      <c r="C116" s="12">
        <v>1559012</v>
      </c>
      <c r="D116" s="12">
        <v>11729</v>
      </c>
      <c r="E116" s="14" t="s">
        <v>368</v>
      </c>
      <c r="F116" s="15">
        <v>4</v>
      </c>
      <c r="G116" s="15">
        <v>3</v>
      </c>
      <c r="H116" s="15">
        <f t="shared" si="2"/>
        <v>12</v>
      </c>
      <c r="I116" s="16">
        <v>3800</v>
      </c>
      <c r="J116" s="25">
        <f t="shared" si="3"/>
        <v>45600</v>
      </c>
      <c r="M116" s="23"/>
      <c r="N116" s="23"/>
    </row>
    <row r="117" s="3" customFormat="1" ht="16.5" spans="1:14">
      <c r="A117" s="12">
        <v>21</v>
      </c>
      <c r="B117" s="13">
        <v>43684</v>
      </c>
      <c r="C117" s="12">
        <v>1566343</v>
      </c>
      <c r="D117" s="12">
        <v>11929</v>
      </c>
      <c r="E117" s="14" t="s">
        <v>369</v>
      </c>
      <c r="F117" s="15">
        <v>2</v>
      </c>
      <c r="G117" s="15">
        <v>1</v>
      </c>
      <c r="H117" s="15">
        <f t="shared" si="2"/>
        <v>2</v>
      </c>
      <c r="I117" s="16">
        <v>3850</v>
      </c>
      <c r="J117" s="25">
        <f t="shared" si="3"/>
        <v>7700</v>
      </c>
      <c r="M117" s="23"/>
      <c r="N117" s="23"/>
    </row>
    <row r="118" s="3" customFormat="1" ht="16.5" spans="1:14">
      <c r="A118" s="12">
        <v>22</v>
      </c>
      <c r="B118" s="13">
        <v>43684</v>
      </c>
      <c r="C118" s="12">
        <v>1557668</v>
      </c>
      <c r="D118" s="12">
        <v>11706</v>
      </c>
      <c r="E118" s="45" t="s">
        <v>369</v>
      </c>
      <c r="F118" s="46">
        <v>2</v>
      </c>
      <c r="G118" s="46">
        <v>1</v>
      </c>
      <c r="H118" s="15">
        <f t="shared" si="2"/>
        <v>2</v>
      </c>
      <c r="I118" s="50">
        <v>3850</v>
      </c>
      <c r="J118" s="25">
        <f t="shared" si="3"/>
        <v>7700</v>
      </c>
      <c r="M118" s="23"/>
      <c r="N118" s="23"/>
    </row>
    <row r="119" s="3" customFormat="1" ht="16.5" spans="1:14">
      <c r="A119" s="12">
        <v>23</v>
      </c>
      <c r="B119" s="13">
        <v>43684</v>
      </c>
      <c r="C119" s="12">
        <v>1539822</v>
      </c>
      <c r="D119" s="12">
        <v>11217</v>
      </c>
      <c r="E119" s="14" t="s">
        <v>370</v>
      </c>
      <c r="F119" s="15">
        <v>7</v>
      </c>
      <c r="G119" s="15">
        <v>1</v>
      </c>
      <c r="H119" s="15">
        <f t="shared" si="2"/>
        <v>7</v>
      </c>
      <c r="I119" s="16">
        <v>3700</v>
      </c>
      <c r="J119" s="25">
        <f t="shared" si="3"/>
        <v>25900</v>
      </c>
      <c r="M119" s="23"/>
      <c r="N119" s="23"/>
    </row>
    <row r="120" s="3" customFormat="1" ht="16.5" spans="1:14">
      <c r="A120" s="12">
        <v>24</v>
      </c>
      <c r="B120" s="13">
        <v>43684</v>
      </c>
      <c r="C120" s="12">
        <v>1527670</v>
      </c>
      <c r="D120" s="12">
        <v>10908</v>
      </c>
      <c r="E120" s="14" t="s">
        <v>371</v>
      </c>
      <c r="F120" s="15">
        <v>5</v>
      </c>
      <c r="G120" s="15">
        <v>1</v>
      </c>
      <c r="H120" s="15">
        <f t="shared" si="2"/>
        <v>5</v>
      </c>
      <c r="I120" s="16">
        <v>3700</v>
      </c>
      <c r="J120" s="25">
        <f t="shared" si="3"/>
        <v>18500</v>
      </c>
      <c r="M120" s="23"/>
      <c r="N120" s="23"/>
    </row>
    <row r="121" s="3" customFormat="1" ht="16.5" spans="1:14">
      <c r="A121" s="12">
        <v>25</v>
      </c>
      <c r="B121" s="13">
        <v>43684</v>
      </c>
      <c r="C121" s="12">
        <v>1556704</v>
      </c>
      <c r="D121" s="12">
        <v>11682</v>
      </c>
      <c r="E121" s="14" t="s">
        <v>369</v>
      </c>
      <c r="F121" s="15">
        <v>2</v>
      </c>
      <c r="G121" s="15">
        <v>1</v>
      </c>
      <c r="H121" s="15">
        <f t="shared" si="2"/>
        <v>2</v>
      </c>
      <c r="I121" s="16">
        <v>3500</v>
      </c>
      <c r="J121" s="25">
        <f t="shared" si="3"/>
        <v>7000</v>
      </c>
      <c r="M121" s="23"/>
      <c r="N121" s="23"/>
    </row>
    <row r="122" s="3" customFormat="1" ht="16.5" spans="1:14">
      <c r="A122" s="12">
        <v>26</v>
      </c>
      <c r="B122" s="13">
        <v>43684</v>
      </c>
      <c r="C122" s="12">
        <v>1566933</v>
      </c>
      <c r="D122" s="12">
        <v>11955</v>
      </c>
      <c r="E122" s="14" t="s">
        <v>369</v>
      </c>
      <c r="F122" s="15">
        <v>2</v>
      </c>
      <c r="G122" s="15">
        <v>1</v>
      </c>
      <c r="H122" s="15">
        <f t="shared" si="2"/>
        <v>2</v>
      </c>
      <c r="I122" s="16">
        <v>5300</v>
      </c>
      <c r="J122" s="25">
        <f t="shared" si="3"/>
        <v>10600</v>
      </c>
      <c r="M122" s="23"/>
      <c r="N122" s="23"/>
    </row>
    <row r="123" s="3" customFormat="1" ht="16.5" spans="1:14">
      <c r="A123" s="12">
        <v>27</v>
      </c>
      <c r="B123" s="13">
        <v>43684</v>
      </c>
      <c r="C123" s="12">
        <v>1556084</v>
      </c>
      <c r="D123" s="12">
        <v>11664</v>
      </c>
      <c r="E123" s="14" t="s">
        <v>369</v>
      </c>
      <c r="F123" s="15">
        <v>2</v>
      </c>
      <c r="G123" s="15">
        <v>1</v>
      </c>
      <c r="H123" s="15">
        <f t="shared" si="2"/>
        <v>2</v>
      </c>
      <c r="I123" s="16">
        <v>3500</v>
      </c>
      <c r="J123" s="25">
        <f t="shared" si="3"/>
        <v>7000</v>
      </c>
      <c r="M123" s="23"/>
      <c r="N123" s="23"/>
    </row>
    <row r="124" s="3" customFormat="1" ht="16.5" spans="1:14">
      <c r="A124" s="12">
        <v>28</v>
      </c>
      <c r="B124" s="13">
        <v>43685</v>
      </c>
      <c r="C124" s="12">
        <v>1533517</v>
      </c>
      <c r="D124" s="12">
        <v>11048</v>
      </c>
      <c r="E124" s="14" t="s">
        <v>372</v>
      </c>
      <c r="F124" s="15">
        <v>3</v>
      </c>
      <c r="G124" s="15">
        <v>3</v>
      </c>
      <c r="H124" s="15">
        <f t="shared" si="2"/>
        <v>9</v>
      </c>
      <c r="I124" s="16">
        <v>3700</v>
      </c>
      <c r="J124" s="25">
        <f t="shared" si="3"/>
        <v>33300</v>
      </c>
      <c r="M124" s="23"/>
      <c r="N124" s="23"/>
    </row>
    <row r="125" s="3" customFormat="1" ht="16.5" spans="1:14">
      <c r="A125" s="12">
        <v>29</v>
      </c>
      <c r="B125" s="13">
        <v>43685</v>
      </c>
      <c r="C125" s="12">
        <v>1566106</v>
      </c>
      <c r="D125" s="12">
        <v>11924</v>
      </c>
      <c r="E125" s="14" t="s">
        <v>372</v>
      </c>
      <c r="F125" s="15">
        <v>3</v>
      </c>
      <c r="G125" s="15">
        <v>1</v>
      </c>
      <c r="H125" s="15">
        <f t="shared" si="2"/>
        <v>3</v>
      </c>
      <c r="I125" s="16">
        <v>3800</v>
      </c>
      <c r="J125" s="25">
        <f t="shared" si="3"/>
        <v>11400</v>
      </c>
      <c r="M125" s="23"/>
      <c r="N125" s="23"/>
    </row>
    <row r="126" s="3" customFormat="1" ht="16.5" spans="1:14">
      <c r="A126" s="12">
        <v>30</v>
      </c>
      <c r="B126" s="13">
        <v>43685</v>
      </c>
      <c r="C126" s="12">
        <v>1556408</v>
      </c>
      <c r="D126" s="12">
        <v>11676</v>
      </c>
      <c r="E126" s="14" t="s">
        <v>372</v>
      </c>
      <c r="F126" s="15">
        <v>3</v>
      </c>
      <c r="G126" s="15">
        <v>3</v>
      </c>
      <c r="H126" s="15">
        <f t="shared" si="2"/>
        <v>9</v>
      </c>
      <c r="I126" s="16">
        <v>3500</v>
      </c>
      <c r="J126" s="25">
        <f t="shared" si="3"/>
        <v>31500</v>
      </c>
      <c r="M126" s="23"/>
      <c r="N126" s="23"/>
    </row>
    <row r="127" s="3" customFormat="1" ht="16.5" spans="1:14">
      <c r="A127" s="12">
        <v>31</v>
      </c>
      <c r="B127" s="13">
        <v>43686</v>
      </c>
      <c r="C127" s="12">
        <v>1574591</v>
      </c>
      <c r="D127" s="12">
        <v>12151</v>
      </c>
      <c r="E127" s="14" t="s">
        <v>373</v>
      </c>
      <c r="F127" s="15">
        <v>3</v>
      </c>
      <c r="G127" s="15">
        <v>1</v>
      </c>
      <c r="H127" s="15">
        <f t="shared" si="2"/>
        <v>3</v>
      </c>
      <c r="I127" s="16">
        <v>4100</v>
      </c>
      <c r="J127" s="25">
        <f t="shared" si="3"/>
        <v>12300</v>
      </c>
      <c r="M127" s="23"/>
      <c r="N127" s="23"/>
    </row>
    <row r="128" s="3" customFormat="1" ht="16.5" spans="1:14">
      <c r="A128" s="12">
        <v>32</v>
      </c>
      <c r="B128" s="13">
        <v>43686</v>
      </c>
      <c r="C128" s="12">
        <v>1541007</v>
      </c>
      <c r="D128" s="12">
        <v>11241</v>
      </c>
      <c r="E128" s="14" t="s">
        <v>374</v>
      </c>
      <c r="F128" s="15">
        <v>4</v>
      </c>
      <c r="G128" s="15">
        <v>1</v>
      </c>
      <c r="H128" s="15">
        <f t="shared" si="2"/>
        <v>4</v>
      </c>
      <c r="I128" s="16">
        <v>3700</v>
      </c>
      <c r="J128" s="25">
        <f t="shared" si="3"/>
        <v>14800</v>
      </c>
      <c r="M128" s="23"/>
      <c r="N128" s="23"/>
    </row>
    <row r="129" s="3" customFormat="1" ht="16.5" spans="1:14">
      <c r="A129" s="12">
        <v>33</v>
      </c>
      <c r="B129" s="13">
        <v>43686</v>
      </c>
      <c r="C129" s="12">
        <v>1553429</v>
      </c>
      <c r="D129" s="12">
        <v>11592</v>
      </c>
      <c r="E129" s="14" t="s">
        <v>373</v>
      </c>
      <c r="F129" s="15">
        <v>3</v>
      </c>
      <c r="G129" s="15">
        <v>1</v>
      </c>
      <c r="H129" s="15">
        <f t="shared" si="2"/>
        <v>3</v>
      </c>
      <c r="I129" s="16">
        <v>5200</v>
      </c>
      <c r="J129" s="25">
        <f t="shared" si="3"/>
        <v>15600</v>
      </c>
      <c r="M129" s="23"/>
      <c r="N129" s="23"/>
    </row>
    <row r="130" s="3" customFormat="1" ht="16.5" spans="1:14">
      <c r="A130" s="12">
        <v>34</v>
      </c>
      <c r="B130" s="13">
        <v>43686</v>
      </c>
      <c r="C130" s="12">
        <v>1512790</v>
      </c>
      <c r="D130" s="12">
        <v>10478</v>
      </c>
      <c r="E130" s="14" t="s">
        <v>375</v>
      </c>
      <c r="F130" s="15">
        <v>2</v>
      </c>
      <c r="G130" s="15">
        <v>1</v>
      </c>
      <c r="H130" s="15">
        <f t="shared" si="2"/>
        <v>2</v>
      </c>
      <c r="I130" s="16">
        <v>3400</v>
      </c>
      <c r="J130" s="25">
        <f t="shared" si="3"/>
        <v>6800</v>
      </c>
      <c r="M130" s="23"/>
      <c r="N130" s="23"/>
    </row>
    <row r="131" s="3" customFormat="1" ht="16.5" spans="1:14">
      <c r="A131" s="12">
        <v>35</v>
      </c>
      <c r="B131" s="13">
        <v>43686</v>
      </c>
      <c r="C131" s="12">
        <v>1561850</v>
      </c>
      <c r="D131" s="12">
        <v>11796</v>
      </c>
      <c r="E131" s="14" t="s">
        <v>375</v>
      </c>
      <c r="F131" s="15">
        <v>2</v>
      </c>
      <c r="G131" s="15">
        <v>2</v>
      </c>
      <c r="H131" s="15">
        <f t="shared" si="2"/>
        <v>4</v>
      </c>
      <c r="I131" s="16">
        <v>3850</v>
      </c>
      <c r="J131" s="25">
        <f t="shared" si="3"/>
        <v>15400</v>
      </c>
      <c r="M131" s="23"/>
      <c r="N131" s="23"/>
    </row>
    <row r="132" s="3" customFormat="1" ht="16.5" spans="1:14">
      <c r="A132" s="12">
        <v>36</v>
      </c>
      <c r="B132" s="13">
        <v>43686</v>
      </c>
      <c r="C132" s="12">
        <v>1572393</v>
      </c>
      <c r="D132" s="12">
        <v>12089</v>
      </c>
      <c r="E132" s="14" t="s">
        <v>376</v>
      </c>
      <c r="F132" s="15">
        <v>5</v>
      </c>
      <c r="G132" s="15">
        <v>3</v>
      </c>
      <c r="H132" s="15">
        <f t="shared" si="2"/>
        <v>15</v>
      </c>
      <c r="I132" s="16">
        <v>4100</v>
      </c>
      <c r="J132" s="25">
        <f t="shared" si="3"/>
        <v>61500</v>
      </c>
      <c r="M132" s="23"/>
      <c r="N132" s="23"/>
    </row>
    <row r="133" s="3" customFormat="1" ht="16.5" spans="1:14">
      <c r="A133" s="12">
        <v>37</v>
      </c>
      <c r="B133" s="13">
        <v>43686</v>
      </c>
      <c r="C133" s="12">
        <v>1581185</v>
      </c>
      <c r="D133" s="12">
        <v>12312</v>
      </c>
      <c r="E133" s="14" t="s">
        <v>377</v>
      </c>
      <c r="F133" s="15">
        <v>1</v>
      </c>
      <c r="G133" s="15">
        <v>1</v>
      </c>
      <c r="H133" s="15">
        <f t="shared" si="2"/>
        <v>1</v>
      </c>
      <c r="I133" s="16">
        <v>3700</v>
      </c>
      <c r="J133" s="25">
        <f t="shared" si="3"/>
        <v>3700</v>
      </c>
      <c r="M133" s="23"/>
      <c r="N133" s="23"/>
    </row>
    <row r="134" s="3" customFormat="1" ht="16.5" spans="1:14">
      <c r="A134" s="12">
        <v>38</v>
      </c>
      <c r="B134" s="13">
        <v>43686</v>
      </c>
      <c r="C134" s="12">
        <v>1578809</v>
      </c>
      <c r="D134" s="12">
        <v>12263</v>
      </c>
      <c r="E134" s="14" t="s">
        <v>377</v>
      </c>
      <c r="F134" s="15">
        <v>1</v>
      </c>
      <c r="G134" s="15">
        <v>1</v>
      </c>
      <c r="H134" s="15">
        <f t="shared" si="2"/>
        <v>1</v>
      </c>
      <c r="I134" s="16">
        <v>4100</v>
      </c>
      <c r="J134" s="25">
        <f t="shared" si="3"/>
        <v>4100</v>
      </c>
      <c r="M134" s="23"/>
      <c r="N134" s="23"/>
    </row>
    <row r="135" s="3" customFormat="1" ht="16.5" spans="1:14">
      <c r="A135" s="12">
        <v>39</v>
      </c>
      <c r="B135" s="13">
        <v>43686</v>
      </c>
      <c r="C135" s="12">
        <v>1552422</v>
      </c>
      <c r="D135" s="12">
        <v>11566</v>
      </c>
      <c r="E135" s="14" t="s">
        <v>373</v>
      </c>
      <c r="F135" s="15">
        <v>3</v>
      </c>
      <c r="G135" s="15">
        <v>1</v>
      </c>
      <c r="H135" s="15">
        <f t="shared" si="2"/>
        <v>3</v>
      </c>
      <c r="I135" s="16">
        <v>3700</v>
      </c>
      <c r="J135" s="25">
        <f t="shared" si="3"/>
        <v>11100</v>
      </c>
      <c r="M135" s="23"/>
      <c r="N135" s="23"/>
    </row>
    <row r="136" s="3" customFormat="1" ht="16.5" spans="1:14">
      <c r="A136" s="12">
        <v>40</v>
      </c>
      <c r="B136" s="13">
        <v>43686</v>
      </c>
      <c r="C136" s="12">
        <v>1575668</v>
      </c>
      <c r="D136" s="12">
        <v>12174</v>
      </c>
      <c r="E136" s="14" t="s">
        <v>375</v>
      </c>
      <c r="F136" s="15">
        <v>2</v>
      </c>
      <c r="G136" s="15">
        <v>1</v>
      </c>
      <c r="H136" s="15">
        <f t="shared" si="2"/>
        <v>2</v>
      </c>
      <c r="I136" s="16">
        <v>3800</v>
      </c>
      <c r="J136" s="25">
        <f t="shared" si="3"/>
        <v>7600</v>
      </c>
      <c r="M136" s="23"/>
      <c r="N136" s="23"/>
    </row>
    <row r="137" s="3" customFormat="1" ht="16.5" spans="1:14">
      <c r="A137" s="12">
        <v>41</v>
      </c>
      <c r="B137" s="13">
        <v>43686</v>
      </c>
      <c r="C137" s="12">
        <v>1566077</v>
      </c>
      <c r="D137" s="12">
        <v>11923</v>
      </c>
      <c r="E137" s="14" t="s">
        <v>373</v>
      </c>
      <c r="F137" s="15">
        <v>3</v>
      </c>
      <c r="G137" s="15">
        <v>1</v>
      </c>
      <c r="H137" s="15">
        <f t="shared" si="2"/>
        <v>3</v>
      </c>
      <c r="I137" s="16">
        <v>5300</v>
      </c>
      <c r="J137" s="25">
        <f t="shared" si="3"/>
        <v>15900</v>
      </c>
      <c r="M137" s="23"/>
      <c r="N137" s="23"/>
    </row>
    <row r="138" s="3" customFormat="1" ht="16.5" spans="1:14">
      <c r="A138" s="12">
        <v>42</v>
      </c>
      <c r="B138" s="13">
        <v>43686</v>
      </c>
      <c r="C138" s="12">
        <v>1564196</v>
      </c>
      <c r="D138" s="12">
        <v>11864</v>
      </c>
      <c r="E138" s="14" t="s">
        <v>374</v>
      </c>
      <c r="F138" s="15">
        <v>4</v>
      </c>
      <c r="G138" s="15">
        <v>1</v>
      </c>
      <c r="H138" s="15">
        <f t="shared" si="2"/>
        <v>4</v>
      </c>
      <c r="I138" s="16">
        <v>3500</v>
      </c>
      <c r="J138" s="25">
        <f t="shared" si="3"/>
        <v>14000</v>
      </c>
      <c r="M138" s="23"/>
      <c r="N138" s="23"/>
    </row>
    <row r="139" s="3" customFormat="1" ht="16.5" spans="1:14">
      <c r="A139" s="12">
        <v>43</v>
      </c>
      <c r="B139" s="13">
        <v>43687</v>
      </c>
      <c r="C139" s="12">
        <v>1542058</v>
      </c>
      <c r="D139" s="12">
        <v>11333</v>
      </c>
      <c r="E139" s="14" t="s">
        <v>378</v>
      </c>
      <c r="F139" s="15">
        <v>4</v>
      </c>
      <c r="G139" s="15">
        <v>1</v>
      </c>
      <c r="H139" s="15">
        <f t="shared" si="2"/>
        <v>4</v>
      </c>
      <c r="I139" s="16">
        <v>3700</v>
      </c>
      <c r="J139" s="25">
        <f t="shared" si="3"/>
        <v>14800</v>
      </c>
      <c r="M139" s="23"/>
      <c r="N139" s="23"/>
    </row>
    <row r="140" s="3" customFormat="1" ht="16.5" spans="1:14">
      <c r="A140" s="12">
        <v>44</v>
      </c>
      <c r="B140" s="13">
        <v>43687</v>
      </c>
      <c r="C140" s="12">
        <v>1536485</v>
      </c>
      <c r="D140" s="12">
        <v>11151</v>
      </c>
      <c r="E140" s="14" t="s">
        <v>378</v>
      </c>
      <c r="F140" s="15">
        <v>4</v>
      </c>
      <c r="G140" s="15">
        <v>2</v>
      </c>
      <c r="H140" s="15">
        <f t="shared" si="2"/>
        <v>8</v>
      </c>
      <c r="I140" s="16">
        <v>3700</v>
      </c>
      <c r="J140" s="25">
        <f t="shared" si="3"/>
        <v>29600</v>
      </c>
      <c r="M140" s="23"/>
      <c r="N140" s="23"/>
    </row>
    <row r="141" s="3" customFormat="1" ht="16.5" spans="1:14">
      <c r="A141" s="12">
        <v>45</v>
      </c>
      <c r="B141" s="13">
        <v>43687</v>
      </c>
      <c r="C141" s="12">
        <v>1572481</v>
      </c>
      <c r="D141" s="12">
        <v>12093</v>
      </c>
      <c r="E141" s="14" t="s">
        <v>379</v>
      </c>
      <c r="F141" s="15">
        <v>2</v>
      </c>
      <c r="G141" s="15">
        <v>1</v>
      </c>
      <c r="H141" s="15">
        <f t="shared" si="2"/>
        <v>2</v>
      </c>
      <c r="I141" s="16">
        <v>4100</v>
      </c>
      <c r="J141" s="25">
        <f t="shared" si="3"/>
        <v>8200</v>
      </c>
      <c r="M141" s="23"/>
      <c r="N141" s="23"/>
    </row>
    <row r="142" s="3" customFormat="1" ht="16.5" spans="1:14">
      <c r="A142" s="12">
        <v>46</v>
      </c>
      <c r="B142" s="13">
        <v>43687</v>
      </c>
      <c r="C142" s="12">
        <v>1563987</v>
      </c>
      <c r="D142" s="12">
        <v>11841</v>
      </c>
      <c r="E142" s="14" t="s">
        <v>380</v>
      </c>
      <c r="F142" s="15">
        <v>1</v>
      </c>
      <c r="G142" s="15">
        <v>1</v>
      </c>
      <c r="H142" s="15">
        <f t="shared" si="2"/>
        <v>1</v>
      </c>
      <c r="I142" s="16">
        <v>4100</v>
      </c>
      <c r="J142" s="25">
        <f t="shared" si="3"/>
        <v>4100</v>
      </c>
      <c r="M142" s="23"/>
      <c r="N142" s="23"/>
    </row>
    <row r="143" s="3" customFormat="1" ht="16.5" spans="1:14">
      <c r="A143" s="12">
        <v>47</v>
      </c>
      <c r="B143" s="13">
        <v>43687</v>
      </c>
      <c r="C143" s="12">
        <v>1570950</v>
      </c>
      <c r="D143" s="12">
        <v>12063</v>
      </c>
      <c r="E143" s="14" t="s">
        <v>380</v>
      </c>
      <c r="F143" s="15">
        <v>1</v>
      </c>
      <c r="G143" s="15">
        <v>1</v>
      </c>
      <c r="H143" s="15">
        <f t="shared" si="2"/>
        <v>1</v>
      </c>
      <c r="I143" s="16">
        <v>4100</v>
      </c>
      <c r="J143" s="25">
        <f t="shared" si="3"/>
        <v>4100</v>
      </c>
      <c r="M143" s="23"/>
      <c r="N143" s="23"/>
    </row>
    <row r="144" s="3" customFormat="1" ht="16.5" spans="1:14">
      <c r="A144" s="12">
        <v>48</v>
      </c>
      <c r="B144" s="13">
        <v>43687</v>
      </c>
      <c r="C144" s="12">
        <v>1567863</v>
      </c>
      <c r="D144" s="12">
        <v>12054</v>
      </c>
      <c r="E144" s="14" t="s">
        <v>379</v>
      </c>
      <c r="F144" s="15">
        <v>2</v>
      </c>
      <c r="G144" s="15">
        <v>1</v>
      </c>
      <c r="H144" s="15">
        <f t="shared" si="2"/>
        <v>2</v>
      </c>
      <c r="I144" s="16">
        <v>3850</v>
      </c>
      <c r="J144" s="25">
        <f t="shared" si="3"/>
        <v>7700</v>
      </c>
      <c r="M144" s="23"/>
      <c r="N144" s="23"/>
    </row>
    <row r="145" s="3" customFormat="1" ht="16.5" spans="1:14">
      <c r="A145" s="12">
        <v>49</v>
      </c>
      <c r="B145" s="13">
        <v>43687</v>
      </c>
      <c r="C145" s="12">
        <v>1578423</v>
      </c>
      <c r="D145" s="12">
        <v>12251</v>
      </c>
      <c r="E145" s="14" t="s">
        <v>379</v>
      </c>
      <c r="F145" s="15">
        <v>2</v>
      </c>
      <c r="G145" s="15">
        <v>1</v>
      </c>
      <c r="H145" s="15">
        <f t="shared" si="2"/>
        <v>2</v>
      </c>
      <c r="I145" s="16">
        <v>3800</v>
      </c>
      <c r="J145" s="25">
        <f t="shared" si="3"/>
        <v>7600</v>
      </c>
      <c r="M145" s="23"/>
      <c r="N145" s="23"/>
    </row>
    <row r="146" s="3" customFormat="1" ht="16.5" spans="1:14">
      <c r="A146" s="12">
        <v>50</v>
      </c>
      <c r="B146" s="13">
        <v>43687</v>
      </c>
      <c r="C146" s="12">
        <v>1569977</v>
      </c>
      <c r="D146" s="12">
        <v>12039</v>
      </c>
      <c r="E146" s="14" t="s">
        <v>381</v>
      </c>
      <c r="F146" s="15">
        <v>3</v>
      </c>
      <c r="G146" s="15">
        <v>2</v>
      </c>
      <c r="H146" s="15">
        <f t="shared" si="2"/>
        <v>6</v>
      </c>
      <c r="I146" s="16">
        <v>3500</v>
      </c>
      <c r="J146" s="25">
        <f t="shared" si="3"/>
        <v>21000</v>
      </c>
      <c r="M146" s="23"/>
      <c r="N146" s="23"/>
    </row>
    <row r="147" s="3" customFormat="1" ht="16.5" spans="1:14">
      <c r="A147" s="12">
        <v>51</v>
      </c>
      <c r="B147" s="13">
        <v>43687</v>
      </c>
      <c r="C147" s="12">
        <v>1580648</v>
      </c>
      <c r="D147" s="12">
        <v>12299</v>
      </c>
      <c r="E147" s="14" t="s">
        <v>379</v>
      </c>
      <c r="F147" s="15">
        <v>2</v>
      </c>
      <c r="G147" s="15">
        <v>1</v>
      </c>
      <c r="H147" s="15">
        <f t="shared" si="2"/>
        <v>2</v>
      </c>
      <c r="I147" s="16">
        <v>4100</v>
      </c>
      <c r="J147" s="25">
        <f t="shared" si="3"/>
        <v>8200</v>
      </c>
      <c r="M147" s="23"/>
      <c r="N147" s="23"/>
    </row>
    <row r="148" s="3" customFormat="1" ht="16.5" spans="1:14">
      <c r="A148" s="12">
        <v>52</v>
      </c>
      <c r="B148" s="13">
        <v>43687</v>
      </c>
      <c r="C148" s="12">
        <v>1570898</v>
      </c>
      <c r="D148" s="12">
        <v>12062</v>
      </c>
      <c r="E148" s="14" t="s">
        <v>379</v>
      </c>
      <c r="F148" s="15">
        <v>2</v>
      </c>
      <c r="G148" s="15">
        <v>1</v>
      </c>
      <c r="H148" s="15">
        <f t="shared" si="2"/>
        <v>2</v>
      </c>
      <c r="I148" s="16">
        <v>3500</v>
      </c>
      <c r="J148" s="25">
        <f t="shared" si="3"/>
        <v>7000</v>
      </c>
      <c r="M148" s="23"/>
      <c r="N148" s="23"/>
    </row>
    <row r="149" s="3" customFormat="1" ht="16.5" spans="1:14">
      <c r="A149" s="12">
        <v>53</v>
      </c>
      <c r="B149" s="13">
        <v>43687</v>
      </c>
      <c r="C149" s="12">
        <v>1572439</v>
      </c>
      <c r="D149" s="12">
        <v>12092</v>
      </c>
      <c r="E149" s="14" t="s">
        <v>379</v>
      </c>
      <c r="F149" s="15">
        <v>2</v>
      </c>
      <c r="G149" s="15">
        <v>1</v>
      </c>
      <c r="H149" s="15">
        <f t="shared" si="2"/>
        <v>2</v>
      </c>
      <c r="I149" s="16">
        <v>3500</v>
      </c>
      <c r="J149" s="25">
        <f t="shared" si="3"/>
        <v>7000</v>
      </c>
      <c r="M149" s="23"/>
      <c r="N149" s="23"/>
    </row>
    <row r="150" s="3" customFormat="1" ht="16.5" spans="1:14">
      <c r="A150" s="12">
        <v>54</v>
      </c>
      <c r="B150" s="13">
        <v>43688</v>
      </c>
      <c r="C150" s="12">
        <v>1542774</v>
      </c>
      <c r="D150" s="12">
        <v>11336</v>
      </c>
      <c r="E150" s="14" t="s">
        <v>382</v>
      </c>
      <c r="F150" s="15">
        <v>3</v>
      </c>
      <c r="G150" s="15">
        <v>1</v>
      </c>
      <c r="H150" s="15">
        <f t="shared" si="2"/>
        <v>3</v>
      </c>
      <c r="I150" s="16">
        <v>3700</v>
      </c>
      <c r="J150" s="25">
        <f t="shared" si="3"/>
        <v>11100</v>
      </c>
      <c r="M150" s="23"/>
      <c r="N150" s="23"/>
    </row>
    <row r="151" s="3" customFormat="1" ht="16.5" spans="1:14">
      <c r="A151" s="12">
        <v>55</v>
      </c>
      <c r="B151" s="13">
        <v>43688</v>
      </c>
      <c r="C151" s="12">
        <v>1582732</v>
      </c>
      <c r="D151" s="12">
        <v>12356</v>
      </c>
      <c r="E151" s="14" t="s">
        <v>383</v>
      </c>
      <c r="F151" s="15">
        <v>1</v>
      </c>
      <c r="G151" s="15">
        <v>1</v>
      </c>
      <c r="H151" s="15">
        <f t="shared" si="2"/>
        <v>1</v>
      </c>
      <c r="I151" s="16">
        <v>3800</v>
      </c>
      <c r="J151" s="25">
        <f t="shared" si="3"/>
        <v>3800</v>
      </c>
      <c r="M151" s="23"/>
      <c r="N151" s="23"/>
    </row>
    <row r="152" s="3" customFormat="1" ht="16.5" spans="1:14">
      <c r="A152" s="12">
        <v>56</v>
      </c>
      <c r="B152" s="13">
        <v>43688</v>
      </c>
      <c r="C152" s="12">
        <v>1542765</v>
      </c>
      <c r="D152" s="12">
        <v>11326</v>
      </c>
      <c r="E152" s="14" t="s">
        <v>382</v>
      </c>
      <c r="F152" s="15">
        <v>3</v>
      </c>
      <c r="G152" s="15">
        <v>1</v>
      </c>
      <c r="H152" s="15">
        <f t="shared" si="2"/>
        <v>3</v>
      </c>
      <c r="I152" s="16">
        <v>3700</v>
      </c>
      <c r="J152" s="25">
        <f t="shared" si="3"/>
        <v>11100</v>
      </c>
      <c r="M152" s="23"/>
      <c r="N152" s="23"/>
    </row>
    <row r="153" s="3" customFormat="1" ht="16.5" spans="1:14">
      <c r="A153" s="12">
        <v>57</v>
      </c>
      <c r="B153" s="13">
        <v>43689</v>
      </c>
      <c r="C153" s="12">
        <v>1540270</v>
      </c>
      <c r="D153" s="12">
        <v>11221</v>
      </c>
      <c r="E153" s="14" t="s">
        <v>384</v>
      </c>
      <c r="F153" s="15">
        <v>4</v>
      </c>
      <c r="G153" s="15">
        <v>1</v>
      </c>
      <c r="H153" s="15">
        <f t="shared" si="2"/>
        <v>4</v>
      </c>
      <c r="I153" s="16">
        <v>3700</v>
      </c>
      <c r="J153" s="25">
        <f t="shared" si="3"/>
        <v>14800</v>
      </c>
      <c r="M153" s="23"/>
      <c r="N153" s="23"/>
    </row>
    <row r="154" s="3" customFormat="1" ht="16.5" spans="1:14">
      <c r="A154" s="12">
        <v>58</v>
      </c>
      <c r="B154" s="13">
        <v>43689</v>
      </c>
      <c r="C154" s="12">
        <v>1546561</v>
      </c>
      <c r="D154" s="12">
        <v>11468</v>
      </c>
      <c r="E154" s="14" t="s">
        <v>385</v>
      </c>
      <c r="F154" s="15">
        <v>2</v>
      </c>
      <c r="G154" s="15">
        <v>2</v>
      </c>
      <c r="H154" s="15">
        <f t="shared" si="2"/>
        <v>4</v>
      </c>
      <c r="I154" s="16">
        <v>3700</v>
      </c>
      <c r="J154" s="25">
        <f t="shared" si="3"/>
        <v>14800</v>
      </c>
      <c r="M154" s="23"/>
      <c r="N154" s="23"/>
    </row>
    <row r="155" s="3" customFormat="1" ht="16.5" spans="1:14">
      <c r="A155" s="12">
        <v>59</v>
      </c>
      <c r="B155" s="13">
        <v>43689</v>
      </c>
      <c r="C155" s="12">
        <v>1547168</v>
      </c>
      <c r="D155" s="12">
        <v>11425</v>
      </c>
      <c r="E155" s="14" t="s">
        <v>385</v>
      </c>
      <c r="F155" s="15">
        <v>2</v>
      </c>
      <c r="G155" s="15">
        <v>1</v>
      </c>
      <c r="H155" s="15">
        <f t="shared" si="2"/>
        <v>2</v>
      </c>
      <c r="I155" s="16">
        <v>3700</v>
      </c>
      <c r="J155" s="25">
        <f t="shared" si="3"/>
        <v>7400</v>
      </c>
      <c r="M155" s="23"/>
      <c r="N155" s="23"/>
    </row>
    <row r="156" s="3" customFormat="1" ht="16.5" spans="1:14">
      <c r="A156" s="12">
        <v>60</v>
      </c>
      <c r="B156" s="13">
        <v>43689</v>
      </c>
      <c r="C156" s="12">
        <v>1546495</v>
      </c>
      <c r="D156" s="12">
        <v>11399</v>
      </c>
      <c r="E156" s="14" t="s">
        <v>385</v>
      </c>
      <c r="F156" s="15">
        <v>2</v>
      </c>
      <c r="G156" s="15">
        <v>1</v>
      </c>
      <c r="H156" s="15">
        <f t="shared" si="2"/>
        <v>2</v>
      </c>
      <c r="I156" s="16">
        <v>3700</v>
      </c>
      <c r="J156" s="25">
        <f t="shared" si="3"/>
        <v>7400</v>
      </c>
      <c r="M156" s="23"/>
      <c r="N156" s="23"/>
    </row>
    <row r="157" s="3" customFormat="1" ht="16.5" spans="1:14">
      <c r="A157" s="12">
        <v>61</v>
      </c>
      <c r="B157" s="13">
        <v>43689</v>
      </c>
      <c r="C157" s="12">
        <v>1546570</v>
      </c>
      <c r="D157" s="12">
        <v>11467</v>
      </c>
      <c r="E157" s="14" t="s">
        <v>385</v>
      </c>
      <c r="F157" s="15">
        <v>2</v>
      </c>
      <c r="G157" s="15">
        <v>1</v>
      </c>
      <c r="H157" s="15">
        <f t="shared" si="2"/>
        <v>2</v>
      </c>
      <c r="I157" s="16">
        <v>3700</v>
      </c>
      <c r="J157" s="25">
        <f t="shared" si="3"/>
        <v>7400</v>
      </c>
      <c r="M157" s="23"/>
      <c r="N157" s="23"/>
    </row>
    <row r="158" s="3" customFormat="1" ht="16.5" spans="1:14">
      <c r="A158" s="12">
        <v>62</v>
      </c>
      <c r="B158" s="13">
        <v>43689</v>
      </c>
      <c r="C158" s="12">
        <v>1528845</v>
      </c>
      <c r="D158" s="12">
        <v>10935</v>
      </c>
      <c r="E158" s="14" t="s">
        <v>385</v>
      </c>
      <c r="F158" s="15">
        <v>2</v>
      </c>
      <c r="G158" s="15">
        <v>2</v>
      </c>
      <c r="H158" s="15">
        <f t="shared" si="2"/>
        <v>4</v>
      </c>
      <c r="I158" s="16">
        <v>3700</v>
      </c>
      <c r="J158" s="25">
        <f t="shared" si="3"/>
        <v>14800</v>
      </c>
      <c r="M158" s="23"/>
      <c r="N158" s="23"/>
    </row>
    <row r="159" s="3" customFormat="1" ht="16.5" spans="1:14">
      <c r="A159" s="12">
        <v>63</v>
      </c>
      <c r="B159" s="13">
        <v>43689</v>
      </c>
      <c r="C159" s="12">
        <v>1533721</v>
      </c>
      <c r="D159" s="12">
        <v>11057</v>
      </c>
      <c r="E159" s="14" t="s">
        <v>385</v>
      </c>
      <c r="F159" s="15">
        <v>2</v>
      </c>
      <c r="G159" s="15">
        <v>1</v>
      </c>
      <c r="H159" s="15">
        <f t="shared" si="2"/>
        <v>2</v>
      </c>
      <c r="I159" s="16">
        <v>3700</v>
      </c>
      <c r="J159" s="25">
        <f t="shared" si="3"/>
        <v>7400</v>
      </c>
      <c r="M159" s="23"/>
      <c r="N159" s="23"/>
    </row>
    <row r="160" s="3" customFormat="1" ht="16.5" spans="1:14">
      <c r="A160" s="12">
        <v>64</v>
      </c>
      <c r="B160" s="13">
        <v>43689</v>
      </c>
      <c r="C160" s="12">
        <v>1548691</v>
      </c>
      <c r="D160" s="12">
        <v>11465</v>
      </c>
      <c r="E160" s="14" t="s">
        <v>386</v>
      </c>
      <c r="F160" s="15">
        <v>3</v>
      </c>
      <c r="G160" s="15">
        <v>2</v>
      </c>
      <c r="H160" s="15">
        <f t="shared" si="2"/>
        <v>6</v>
      </c>
      <c r="I160" s="16">
        <v>3700</v>
      </c>
      <c r="J160" s="25">
        <f t="shared" si="3"/>
        <v>22200</v>
      </c>
      <c r="M160" s="23"/>
      <c r="N160" s="23"/>
    </row>
    <row r="161" s="3" customFormat="1" ht="16.5" spans="1:14">
      <c r="A161" s="12">
        <v>65</v>
      </c>
      <c r="B161" s="13">
        <v>43690</v>
      </c>
      <c r="C161" s="12">
        <v>1547073</v>
      </c>
      <c r="D161" s="12">
        <v>11433</v>
      </c>
      <c r="E161" s="14" t="s">
        <v>387</v>
      </c>
      <c r="F161" s="15">
        <v>4</v>
      </c>
      <c r="G161" s="15">
        <v>1</v>
      </c>
      <c r="H161" s="15">
        <f t="shared" ref="H161:H193" si="4">F161*G161</f>
        <v>4</v>
      </c>
      <c r="I161" s="16">
        <v>3700</v>
      </c>
      <c r="J161" s="25">
        <f t="shared" ref="J161:J193" si="5">F161*G161*I161</f>
        <v>14800</v>
      </c>
      <c r="M161" s="23"/>
      <c r="N161" s="23"/>
    </row>
    <row r="162" s="3" customFormat="1" ht="16.5" spans="1:14">
      <c r="A162" s="12">
        <v>66</v>
      </c>
      <c r="B162" s="13">
        <v>43690</v>
      </c>
      <c r="C162" s="12">
        <v>1539424</v>
      </c>
      <c r="D162" s="12">
        <v>11202</v>
      </c>
      <c r="E162" s="14" t="s">
        <v>387</v>
      </c>
      <c r="F162" s="15">
        <v>4</v>
      </c>
      <c r="G162" s="15">
        <v>2</v>
      </c>
      <c r="H162" s="15">
        <f t="shared" si="4"/>
        <v>8</v>
      </c>
      <c r="I162" s="16">
        <v>3700</v>
      </c>
      <c r="J162" s="25">
        <f t="shared" si="5"/>
        <v>29600</v>
      </c>
      <c r="M162" s="23"/>
      <c r="N162" s="23"/>
    </row>
    <row r="163" s="3" customFormat="1" ht="16.5" spans="1:14">
      <c r="A163" s="12">
        <v>67</v>
      </c>
      <c r="B163" s="13">
        <v>43690</v>
      </c>
      <c r="C163" s="12">
        <v>1509798</v>
      </c>
      <c r="D163" s="12">
        <v>10394</v>
      </c>
      <c r="E163" s="14" t="s">
        <v>388</v>
      </c>
      <c r="F163" s="15">
        <v>3</v>
      </c>
      <c r="G163" s="15">
        <v>1</v>
      </c>
      <c r="H163" s="15">
        <f t="shared" si="4"/>
        <v>3</v>
      </c>
      <c r="I163" s="16">
        <v>3700</v>
      </c>
      <c r="J163" s="25">
        <f t="shared" si="5"/>
        <v>11100</v>
      </c>
      <c r="M163" s="23"/>
      <c r="N163" s="23"/>
    </row>
    <row r="164" s="3" customFormat="1" ht="16.5" spans="1:14">
      <c r="A164" s="12">
        <v>68</v>
      </c>
      <c r="B164" s="13">
        <v>43690</v>
      </c>
      <c r="C164" s="12">
        <v>1509628</v>
      </c>
      <c r="D164" s="12">
        <v>10378</v>
      </c>
      <c r="E164" s="14" t="s">
        <v>388</v>
      </c>
      <c r="F164" s="15">
        <v>3</v>
      </c>
      <c r="G164" s="15">
        <v>1</v>
      </c>
      <c r="H164" s="15">
        <f t="shared" si="4"/>
        <v>3</v>
      </c>
      <c r="I164" s="16">
        <v>3700</v>
      </c>
      <c r="J164" s="25">
        <f t="shared" si="5"/>
        <v>11100</v>
      </c>
      <c r="M164" s="23"/>
      <c r="N164" s="23"/>
    </row>
    <row r="165" s="3" customFormat="1" ht="16.5" spans="1:14">
      <c r="A165" s="12">
        <v>69</v>
      </c>
      <c r="B165" s="13">
        <v>43690</v>
      </c>
      <c r="C165" s="12">
        <v>1529387</v>
      </c>
      <c r="D165" s="12">
        <v>10949</v>
      </c>
      <c r="E165" s="14" t="s">
        <v>388</v>
      </c>
      <c r="F165" s="15">
        <v>3</v>
      </c>
      <c r="G165" s="15">
        <v>1</v>
      </c>
      <c r="H165" s="15">
        <f t="shared" si="4"/>
        <v>3</v>
      </c>
      <c r="I165" s="16">
        <v>3400</v>
      </c>
      <c r="J165" s="25">
        <f t="shared" si="5"/>
        <v>10200</v>
      </c>
      <c r="M165" s="23"/>
      <c r="N165" s="23"/>
    </row>
    <row r="166" s="3" customFormat="1" ht="16.5" spans="1:14">
      <c r="A166" s="12">
        <v>70</v>
      </c>
      <c r="B166" s="13">
        <v>43690</v>
      </c>
      <c r="C166" s="12">
        <v>1563031</v>
      </c>
      <c r="D166" s="12">
        <v>11823</v>
      </c>
      <c r="E166" s="14" t="s">
        <v>388</v>
      </c>
      <c r="F166" s="15">
        <v>3</v>
      </c>
      <c r="G166" s="15">
        <v>1</v>
      </c>
      <c r="H166" s="15">
        <f t="shared" si="4"/>
        <v>3</v>
      </c>
      <c r="I166" s="16">
        <v>3850</v>
      </c>
      <c r="J166" s="25">
        <f t="shared" si="5"/>
        <v>11550</v>
      </c>
      <c r="M166" s="23"/>
      <c r="N166" s="23"/>
    </row>
    <row r="167" s="3" customFormat="1" ht="16.5" spans="1:14">
      <c r="A167" s="12">
        <v>71</v>
      </c>
      <c r="B167" s="13">
        <v>43690</v>
      </c>
      <c r="C167" s="12">
        <v>1509654</v>
      </c>
      <c r="D167" s="12">
        <v>10380</v>
      </c>
      <c r="E167" s="14" t="s">
        <v>388</v>
      </c>
      <c r="F167" s="15">
        <v>3</v>
      </c>
      <c r="G167" s="15">
        <v>1</v>
      </c>
      <c r="H167" s="15">
        <f t="shared" si="4"/>
        <v>3</v>
      </c>
      <c r="I167" s="16">
        <v>3500</v>
      </c>
      <c r="J167" s="25">
        <f t="shared" si="5"/>
        <v>10500</v>
      </c>
      <c r="M167" s="23"/>
      <c r="N167" s="23"/>
    </row>
    <row r="168" s="3" customFormat="1" ht="16.5" spans="1:14">
      <c r="A168" s="12">
        <v>72</v>
      </c>
      <c r="B168" s="13">
        <v>43690</v>
      </c>
      <c r="C168" s="12">
        <v>1550041</v>
      </c>
      <c r="D168" s="12">
        <v>11498</v>
      </c>
      <c r="E168" s="14" t="s">
        <v>388</v>
      </c>
      <c r="F168" s="15">
        <v>3</v>
      </c>
      <c r="G168" s="15">
        <v>2</v>
      </c>
      <c r="H168" s="15">
        <f t="shared" si="4"/>
        <v>6</v>
      </c>
      <c r="I168" s="16">
        <v>3400</v>
      </c>
      <c r="J168" s="25">
        <f t="shared" si="5"/>
        <v>20400</v>
      </c>
      <c r="M168" s="23"/>
      <c r="N168" s="23"/>
    </row>
    <row r="169" s="3" customFormat="1" ht="16.5" spans="1:14">
      <c r="A169" s="12">
        <v>73</v>
      </c>
      <c r="B169" s="13">
        <v>43690</v>
      </c>
      <c r="C169" s="12">
        <v>1548634</v>
      </c>
      <c r="D169" s="12">
        <v>11464</v>
      </c>
      <c r="E169" s="14" t="s">
        <v>389</v>
      </c>
      <c r="F169" s="15">
        <v>1</v>
      </c>
      <c r="G169" s="15">
        <v>2</v>
      </c>
      <c r="H169" s="15">
        <f t="shared" si="4"/>
        <v>2</v>
      </c>
      <c r="I169" s="16">
        <v>4100</v>
      </c>
      <c r="J169" s="25">
        <f t="shared" si="5"/>
        <v>8200</v>
      </c>
      <c r="M169" s="23"/>
      <c r="N169" s="23"/>
    </row>
    <row r="170" s="3" customFormat="1" ht="16.5" spans="1:14">
      <c r="A170" s="12">
        <v>74</v>
      </c>
      <c r="B170" s="13">
        <v>43691</v>
      </c>
      <c r="C170" s="12">
        <v>1583933</v>
      </c>
      <c r="D170" s="12">
        <v>12418</v>
      </c>
      <c r="E170" s="14" t="s">
        <v>390</v>
      </c>
      <c r="F170" s="15">
        <v>1</v>
      </c>
      <c r="G170" s="15">
        <v>1</v>
      </c>
      <c r="H170" s="15">
        <f t="shared" si="4"/>
        <v>1</v>
      </c>
      <c r="I170" s="16">
        <v>4100</v>
      </c>
      <c r="J170" s="25">
        <f t="shared" si="5"/>
        <v>4100</v>
      </c>
      <c r="M170" s="23"/>
      <c r="N170" s="23"/>
    </row>
    <row r="171" s="3" customFormat="1" ht="16.5" spans="1:14">
      <c r="A171" s="12">
        <v>75</v>
      </c>
      <c r="B171" s="13">
        <v>43691</v>
      </c>
      <c r="C171" s="12">
        <v>1583747</v>
      </c>
      <c r="D171" s="12">
        <v>12406</v>
      </c>
      <c r="E171" s="14" t="s">
        <v>391</v>
      </c>
      <c r="F171" s="15">
        <v>2</v>
      </c>
      <c r="G171" s="15">
        <v>1</v>
      </c>
      <c r="H171" s="15">
        <f t="shared" si="4"/>
        <v>2</v>
      </c>
      <c r="I171" s="16">
        <v>3700</v>
      </c>
      <c r="J171" s="25">
        <f t="shared" si="5"/>
        <v>7400</v>
      </c>
      <c r="M171" s="23"/>
      <c r="N171" s="23"/>
    </row>
    <row r="172" s="3" customFormat="1" ht="16.5" spans="1:14">
      <c r="A172" s="12">
        <v>76</v>
      </c>
      <c r="B172" s="13">
        <v>43691</v>
      </c>
      <c r="C172" s="12">
        <v>1563933</v>
      </c>
      <c r="D172" s="12">
        <v>11840</v>
      </c>
      <c r="E172" s="14" t="s">
        <v>391</v>
      </c>
      <c r="F172" s="15">
        <v>2</v>
      </c>
      <c r="G172" s="15">
        <v>2</v>
      </c>
      <c r="H172" s="15">
        <f t="shared" si="4"/>
        <v>4</v>
      </c>
      <c r="I172" s="16">
        <v>4100</v>
      </c>
      <c r="J172" s="25">
        <f t="shared" si="5"/>
        <v>16400</v>
      </c>
      <c r="M172" s="23"/>
      <c r="N172" s="23"/>
    </row>
    <row r="173" s="3" customFormat="1" ht="16.5" spans="1:14">
      <c r="A173" s="12">
        <v>77</v>
      </c>
      <c r="B173" s="13">
        <v>43691</v>
      </c>
      <c r="C173" s="12">
        <v>1555222</v>
      </c>
      <c r="D173" s="12">
        <v>11644</v>
      </c>
      <c r="E173" s="14" t="s">
        <v>392</v>
      </c>
      <c r="F173" s="15">
        <v>3</v>
      </c>
      <c r="G173" s="15">
        <v>1</v>
      </c>
      <c r="H173" s="15">
        <f t="shared" si="4"/>
        <v>3</v>
      </c>
      <c r="I173" s="16">
        <v>3800</v>
      </c>
      <c r="J173" s="25">
        <f t="shared" si="5"/>
        <v>11400</v>
      </c>
      <c r="M173" s="23"/>
      <c r="N173" s="23"/>
    </row>
    <row r="174" s="3" customFormat="1" ht="16.5" spans="1:14">
      <c r="A174" s="12">
        <v>78</v>
      </c>
      <c r="B174" s="13">
        <v>43691</v>
      </c>
      <c r="C174" s="12">
        <v>1572593</v>
      </c>
      <c r="D174" s="12">
        <v>12102</v>
      </c>
      <c r="E174" s="14" t="s">
        <v>391</v>
      </c>
      <c r="F174" s="15">
        <v>2</v>
      </c>
      <c r="G174" s="15">
        <v>1</v>
      </c>
      <c r="H174" s="15">
        <f t="shared" si="4"/>
        <v>2</v>
      </c>
      <c r="I174" s="16">
        <v>3850</v>
      </c>
      <c r="J174" s="25">
        <f t="shared" si="5"/>
        <v>7700</v>
      </c>
      <c r="M174" s="23"/>
      <c r="N174" s="23"/>
    </row>
    <row r="175" s="3" customFormat="1" ht="16.5" spans="1:14">
      <c r="A175" s="12">
        <v>79</v>
      </c>
      <c r="B175" s="13">
        <v>43691</v>
      </c>
      <c r="C175" s="12">
        <v>1560029</v>
      </c>
      <c r="D175" s="12">
        <v>11761</v>
      </c>
      <c r="E175" s="14" t="s">
        <v>391</v>
      </c>
      <c r="F175" s="15">
        <v>2</v>
      </c>
      <c r="G175" s="15">
        <v>1</v>
      </c>
      <c r="H175" s="15">
        <f t="shared" si="4"/>
        <v>2</v>
      </c>
      <c r="I175" s="21">
        <v>5350</v>
      </c>
      <c r="J175" s="26">
        <f t="shared" si="5"/>
        <v>10700</v>
      </c>
      <c r="M175" s="23"/>
      <c r="N175" s="23"/>
    </row>
    <row r="176" s="3" customFormat="1" ht="16.5" spans="1:14">
      <c r="A176" s="12">
        <v>80</v>
      </c>
      <c r="B176" s="13">
        <v>43691</v>
      </c>
      <c r="C176" s="12">
        <v>1580208</v>
      </c>
      <c r="D176" s="12">
        <v>12294</v>
      </c>
      <c r="E176" s="14" t="s">
        <v>392</v>
      </c>
      <c r="F176" s="15">
        <v>3</v>
      </c>
      <c r="G176" s="15">
        <v>1</v>
      </c>
      <c r="H176" s="15">
        <f t="shared" si="4"/>
        <v>3</v>
      </c>
      <c r="I176" s="16">
        <v>3700</v>
      </c>
      <c r="J176" s="25">
        <f t="shared" si="5"/>
        <v>11100</v>
      </c>
      <c r="M176" s="23"/>
      <c r="N176" s="23"/>
    </row>
    <row r="177" s="3" customFormat="1" ht="16.5" spans="1:14">
      <c r="A177" s="12">
        <v>81</v>
      </c>
      <c r="B177" s="13">
        <v>43691</v>
      </c>
      <c r="C177" s="12">
        <v>1578661</v>
      </c>
      <c r="D177" s="12">
        <v>12256</v>
      </c>
      <c r="E177" s="14" t="s">
        <v>391</v>
      </c>
      <c r="F177" s="15">
        <v>2</v>
      </c>
      <c r="G177" s="15">
        <v>2</v>
      </c>
      <c r="H177" s="15">
        <f t="shared" si="4"/>
        <v>4</v>
      </c>
      <c r="I177" s="16">
        <v>4100</v>
      </c>
      <c r="J177" s="25">
        <f t="shared" si="5"/>
        <v>16400</v>
      </c>
      <c r="M177" s="23"/>
      <c r="N177" s="23"/>
    </row>
    <row r="178" s="3" customFormat="1" ht="16.5" spans="1:14">
      <c r="A178" s="12">
        <v>82</v>
      </c>
      <c r="B178" s="13">
        <v>43691</v>
      </c>
      <c r="C178" s="12">
        <v>1552076</v>
      </c>
      <c r="D178" s="12">
        <v>11556</v>
      </c>
      <c r="E178" s="14" t="s">
        <v>391</v>
      </c>
      <c r="F178" s="15">
        <v>2</v>
      </c>
      <c r="G178" s="15">
        <v>1</v>
      </c>
      <c r="H178" s="15">
        <f t="shared" si="4"/>
        <v>2</v>
      </c>
      <c r="I178" s="16">
        <v>3400</v>
      </c>
      <c r="J178" s="25">
        <f t="shared" si="5"/>
        <v>6800</v>
      </c>
      <c r="M178" s="23"/>
      <c r="N178" s="23"/>
    </row>
    <row r="179" s="3" customFormat="1" ht="16.5" spans="1:14">
      <c r="A179" s="12">
        <v>83</v>
      </c>
      <c r="B179" s="13">
        <v>43691</v>
      </c>
      <c r="C179" s="12">
        <v>1561382</v>
      </c>
      <c r="D179" s="12">
        <v>11778</v>
      </c>
      <c r="E179" s="14" t="s">
        <v>391</v>
      </c>
      <c r="F179" s="15">
        <v>2</v>
      </c>
      <c r="G179" s="15">
        <v>1</v>
      </c>
      <c r="H179" s="15">
        <f t="shared" si="4"/>
        <v>2</v>
      </c>
      <c r="I179" s="16">
        <v>3500</v>
      </c>
      <c r="J179" s="25">
        <f t="shared" si="5"/>
        <v>7000</v>
      </c>
      <c r="M179" s="23"/>
      <c r="N179" s="23"/>
    </row>
    <row r="180" s="3" customFormat="1" ht="16.5" spans="1:14">
      <c r="A180" s="12">
        <v>84</v>
      </c>
      <c r="B180" s="13">
        <v>43691</v>
      </c>
      <c r="C180" s="12">
        <v>1566801</v>
      </c>
      <c r="D180" s="12">
        <v>11957</v>
      </c>
      <c r="E180" s="45" t="s">
        <v>391</v>
      </c>
      <c r="F180" s="46">
        <v>2</v>
      </c>
      <c r="G180" s="46">
        <v>1</v>
      </c>
      <c r="H180" s="15">
        <f t="shared" si="4"/>
        <v>2</v>
      </c>
      <c r="I180" s="50">
        <v>3500</v>
      </c>
      <c r="J180" s="25">
        <f t="shared" si="5"/>
        <v>7000</v>
      </c>
      <c r="M180" s="23"/>
      <c r="N180" s="23"/>
    </row>
    <row r="181" s="3" customFormat="1" ht="16.5" spans="1:14">
      <c r="A181" s="12">
        <v>85</v>
      </c>
      <c r="B181" s="13">
        <v>43691</v>
      </c>
      <c r="C181" s="12">
        <v>1562064</v>
      </c>
      <c r="D181" s="12">
        <v>11800</v>
      </c>
      <c r="E181" s="14" t="s">
        <v>390</v>
      </c>
      <c r="F181" s="15">
        <v>1</v>
      </c>
      <c r="G181" s="15">
        <v>1</v>
      </c>
      <c r="H181" s="15">
        <f t="shared" si="4"/>
        <v>1</v>
      </c>
      <c r="I181" s="16">
        <v>3800</v>
      </c>
      <c r="J181" s="25">
        <f t="shared" si="5"/>
        <v>3800</v>
      </c>
      <c r="M181" s="23"/>
      <c r="N181" s="23"/>
    </row>
    <row r="182" s="3" customFormat="1" ht="16.5" spans="1:14">
      <c r="A182" s="12">
        <v>86</v>
      </c>
      <c r="B182" s="13">
        <v>43691</v>
      </c>
      <c r="C182" s="12">
        <v>1583878</v>
      </c>
      <c r="D182" s="12">
        <v>12408</v>
      </c>
      <c r="E182" s="14" t="s">
        <v>392</v>
      </c>
      <c r="F182" s="15">
        <v>3</v>
      </c>
      <c r="G182" s="15">
        <v>1</v>
      </c>
      <c r="H182" s="15">
        <f t="shared" si="4"/>
        <v>3</v>
      </c>
      <c r="I182" s="16">
        <v>5600</v>
      </c>
      <c r="J182" s="25">
        <f t="shared" si="5"/>
        <v>16800</v>
      </c>
      <c r="M182" s="23"/>
      <c r="N182" s="23"/>
    </row>
    <row r="183" s="3" customFormat="1" ht="16.5" spans="1:14">
      <c r="A183" s="12">
        <v>87</v>
      </c>
      <c r="B183" s="13">
        <v>43691</v>
      </c>
      <c r="C183" s="12">
        <v>1550298</v>
      </c>
      <c r="D183" s="12">
        <v>11514</v>
      </c>
      <c r="E183" s="14" t="s">
        <v>393</v>
      </c>
      <c r="F183" s="15">
        <v>2</v>
      </c>
      <c r="G183" s="15">
        <v>1</v>
      </c>
      <c r="H183" s="15">
        <f t="shared" si="4"/>
        <v>2</v>
      </c>
      <c r="I183" s="16">
        <v>3800</v>
      </c>
      <c r="J183" s="25">
        <f t="shared" si="5"/>
        <v>7600</v>
      </c>
      <c r="M183" s="23"/>
      <c r="N183" s="23"/>
    </row>
    <row r="184" s="3" customFormat="1" ht="16.5" spans="1:14">
      <c r="A184" s="12">
        <v>88</v>
      </c>
      <c r="B184" s="13">
        <v>43691</v>
      </c>
      <c r="C184" s="12">
        <v>1550334</v>
      </c>
      <c r="D184" s="12">
        <v>11515</v>
      </c>
      <c r="E184" s="14" t="s">
        <v>393</v>
      </c>
      <c r="F184" s="15">
        <v>2</v>
      </c>
      <c r="G184" s="15">
        <v>1</v>
      </c>
      <c r="H184" s="15">
        <f t="shared" si="4"/>
        <v>2</v>
      </c>
      <c r="I184" s="16">
        <v>3800</v>
      </c>
      <c r="J184" s="25">
        <f t="shared" si="5"/>
        <v>7600</v>
      </c>
      <c r="M184" s="23"/>
      <c r="N184" s="23"/>
    </row>
    <row r="185" s="3" customFormat="1" ht="16.5" spans="1:14">
      <c r="A185" s="12">
        <v>89</v>
      </c>
      <c r="B185" s="13">
        <v>43691</v>
      </c>
      <c r="C185" s="12">
        <v>1577803</v>
      </c>
      <c r="D185" s="12">
        <v>12246</v>
      </c>
      <c r="E185" s="14" t="s">
        <v>394</v>
      </c>
      <c r="F185" s="15">
        <v>3</v>
      </c>
      <c r="G185" s="15">
        <v>2</v>
      </c>
      <c r="H185" s="15">
        <f t="shared" si="4"/>
        <v>6</v>
      </c>
      <c r="I185" s="16">
        <v>3900</v>
      </c>
      <c r="J185" s="25">
        <f t="shared" si="5"/>
        <v>23400</v>
      </c>
      <c r="M185" s="23"/>
      <c r="N185" s="23"/>
    </row>
    <row r="186" s="3" customFormat="1" ht="16.5" spans="1:14">
      <c r="A186" s="12">
        <v>90</v>
      </c>
      <c r="B186" s="13">
        <v>43692</v>
      </c>
      <c r="C186" s="12">
        <v>1571582</v>
      </c>
      <c r="D186" s="12">
        <v>12077</v>
      </c>
      <c r="E186" s="14" t="s">
        <v>393</v>
      </c>
      <c r="F186" s="15">
        <v>2</v>
      </c>
      <c r="G186" s="15">
        <v>2</v>
      </c>
      <c r="H186" s="15">
        <f t="shared" si="4"/>
        <v>4</v>
      </c>
      <c r="I186" s="16">
        <v>3850</v>
      </c>
      <c r="J186" s="25">
        <f t="shared" si="5"/>
        <v>15400</v>
      </c>
      <c r="M186" s="23"/>
      <c r="N186" s="23"/>
    </row>
    <row r="187" s="3" customFormat="1" ht="16.5" spans="1:14">
      <c r="A187" s="12">
        <v>91</v>
      </c>
      <c r="B187" s="13">
        <v>43692</v>
      </c>
      <c r="C187" s="12">
        <v>1571621</v>
      </c>
      <c r="D187" s="12">
        <v>12078</v>
      </c>
      <c r="E187" s="14" t="s">
        <v>393</v>
      </c>
      <c r="F187" s="15">
        <v>2</v>
      </c>
      <c r="G187" s="15">
        <v>1</v>
      </c>
      <c r="H187" s="15">
        <f t="shared" si="4"/>
        <v>2</v>
      </c>
      <c r="I187" s="16">
        <v>3850</v>
      </c>
      <c r="J187" s="25">
        <f t="shared" si="5"/>
        <v>7700</v>
      </c>
      <c r="M187" s="23"/>
      <c r="N187" s="23"/>
    </row>
    <row r="188" s="3" customFormat="1" ht="16.5" spans="1:14">
      <c r="A188" s="12">
        <v>92</v>
      </c>
      <c r="B188" s="13">
        <v>43693</v>
      </c>
      <c r="C188" s="12">
        <v>1582954</v>
      </c>
      <c r="D188" s="12">
        <v>12373</v>
      </c>
      <c r="E188" s="14" t="s">
        <v>395</v>
      </c>
      <c r="F188" s="15">
        <v>1</v>
      </c>
      <c r="G188" s="15">
        <v>1</v>
      </c>
      <c r="H188" s="15">
        <f t="shared" si="4"/>
        <v>1</v>
      </c>
      <c r="I188" s="16">
        <v>4100</v>
      </c>
      <c r="J188" s="25">
        <f t="shared" si="5"/>
        <v>4100</v>
      </c>
      <c r="M188" s="23"/>
      <c r="N188" s="23"/>
    </row>
    <row r="189" s="3" customFormat="1" ht="16.5" spans="1:14">
      <c r="A189" s="12">
        <v>93</v>
      </c>
      <c r="B189" s="13">
        <v>43693</v>
      </c>
      <c r="C189" s="12">
        <v>1574455</v>
      </c>
      <c r="D189" s="12">
        <v>12148</v>
      </c>
      <c r="E189" s="14" t="s">
        <v>396</v>
      </c>
      <c r="F189" s="15">
        <v>5</v>
      </c>
      <c r="G189" s="15">
        <v>1</v>
      </c>
      <c r="H189" s="15">
        <f t="shared" si="4"/>
        <v>5</v>
      </c>
      <c r="I189" s="16">
        <v>3800</v>
      </c>
      <c r="J189" s="25">
        <f t="shared" si="5"/>
        <v>19000</v>
      </c>
      <c r="M189" s="23"/>
      <c r="N189" s="23"/>
    </row>
    <row r="190" s="3" customFormat="1" ht="16.5" spans="1:14">
      <c r="A190" s="12">
        <v>94</v>
      </c>
      <c r="B190" s="13">
        <v>43693</v>
      </c>
      <c r="C190" s="12">
        <v>1551315</v>
      </c>
      <c r="D190" s="12">
        <v>11546</v>
      </c>
      <c r="E190" s="14" t="s">
        <v>397</v>
      </c>
      <c r="F190" s="15">
        <v>2</v>
      </c>
      <c r="G190" s="15">
        <v>1</v>
      </c>
      <c r="H190" s="15">
        <f t="shared" si="4"/>
        <v>2</v>
      </c>
      <c r="I190" s="16">
        <v>3700</v>
      </c>
      <c r="J190" s="25">
        <f t="shared" si="5"/>
        <v>7400</v>
      </c>
      <c r="M190" s="23"/>
      <c r="N190" s="23"/>
    </row>
    <row r="191" s="3" customFormat="1" ht="16.5" spans="1:14">
      <c r="A191" s="12">
        <v>95</v>
      </c>
      <c r="B191" s="13">
        <v>43693</v>
      </c>
      <c r="C191" s="12">
        <v>1578412</v>
      </c>
      <c r="D191" s="12">
        <v>12255</v>
      </c>
      <c r="E191" s="14" t="s">
        <v>394</v>
      </c>
      <c r="F191" s="15">
        <v>3</v>
      </c>
      <c r="G191" s="15">
        <v>1</v>
      </c>
      <c r="H191" s="15">
        <f t="shared" si="4"/>
        <v>3</v>
      </c>
      <c r="I191" s="16">
        <v>3900</v>
      </c>
      <c r="J191" s="25">
        <f t="shared" si="5"/>
        <v>11700</v>
      </c>
      <c r="M191" s="23"/>
      <c r="N191" s="23"/>
    </row>
    <row r="192" s="3" customFormat="1" ht="16.5" spans="1:14">
      <c r="A192" s="12">
        <v>96</v>
      </c>
      <c r="B192" s="13">
        <v>43693</v>
      </c>
      <c r="C192" s="12">
        <v>1572924</v>
      </c>
      <c r="D192" s="12">
        <v>12118</v>
      </c>
      <c r="E192" s="14" t="s">
        <v>397</v>
      </c>
      <c r="F192" s="15">
        <v>2</v>
      </c>
      <c r="G192" s="15">
        <v>2</v>
      </c>
      <c r="H192" s="15">
        <f t="shared" si="4"/>
        <v>4</v>
      </c>
      <c r="I192" s="16">
        <v>3850</v>
      </c>
      <c r="J192" s="25">
        <f t="shared" si="5"/>
        <v>15400</v>
      </c>
      <c r="M192" s="23"/>
      <c r="N192" s="23"/>
    </row>
    <row r="193" s="3" customFormat="1" ht="16.5" spans="1:14">
      <c r="A193" s="12">
        <v>97</v>
      </c>
      <c r="B193" s="13">
        <v>43693</v>
      </c>
      <c r="C193" s="12">
        <v>1556137</v>
      </c>
      <c r="D193" s="12">
        <v>11661</v>
      </c>
      <c r="E193" s="14" t="s">
        <v>394</v>
      </c>
      <c r="F193" s="15">
        <v>3</v>
      </c>
      <c r="G193" s="15">
        <v>3</v>
      </c>
      <c r="H193" s="15">
        <f t="shared" si="4"/>
        <v>9</v>
      </c>
      <c r="I193" s="16">
        <v>3800</v>
      </c>
      <c r="J193" s="25">
        <f t="shared" si="5"/>
        <v>34200</v>
      </c>
      <c r="M193" s="23"/>
      <c r="N193" s="23"/>
    </row>
    <row r="194" s="3" customFormat="1" ht="18" spans="1:14">
      <c r="A194" s="51" t="s">
        <v>356</v>
      </c>
      <c r="B194" s="51"/>
      <c r="C194" s="52"/>
      <c r="D194" s="31">
        <f>J96-J194+D92</f>
        <v>-10450</v>
      </c>
      <c r="E194" s="32"/>
      <c r="F194" s="33">
        <f t="shared" ref="F194:J194" si="6">SUM(F97:F193)</f>
        <v>261</v>
      </c>
      <c r="G194" s="33"/>
      <c r="H194" s="33">
        <f t="shared" si="6"/>
        <v>375</v>
      </c>
      <c r="I194" s="34"/>
      <c r="J194" s="34">
        <f>SUM(J97:J193)</f>
        <v>1410450</v>
      </c>
      <c r="M194" s="23"/>
      <c r="N194" s="23"/>
    </row>
    <row r="195" s="3" customFormat="1" spans="1:14">
      <c r="A195" s="4"/>
      <c r="B195" s="4"/>
      <c r="C195" s="4"/>
      <c r="D195" s="4"/>
      <c r="E195" s="4"/>
      <c r="F195" s="4"/>
      <c r="G195" s="4"/>
      <c r="H195" s="4"/>
      <c r="J195" s="77" t="s">
        <v>398</v>
      </c>
      <c r="M195" s="23"/>
      <c r="N195" s="23"/>
    </row>
    <row r="196" s="3" customFormat="1" ht="15" spans="1:14">
      <c r="A196" s="4"/>
      <c r="B196" s="4"/>
      <c r="C196" s="4"/>
      <c r="D196" s="4"/>
      <c r="E196" s="4"/>
      <c r="F196" s="4"/>
      <c r="G196" s="4"/>
      <c r="M196" s="23"/>
      <c r="N196" s="23"/>
    </row>
    <row r="197" s="3" customFormat="1" ht="19.5" spans="1:14">
      <c r="A197" s="53" t="s">
        <v>399</v>
      </c>
      <c r="B197" s="54" t="s">
        <v>400</v>
      </c>
      <c r="C197" s="55" t="s">
        <v>401</v>
      </c>
      <c r="D197" s="55" t="s">
        <v>402</v>
      </c>
      <c r="E197" s="56" t="s">
        <v>403</v>
      </c>
      <c r="F197" s="53" t="s">
        <v>404</v>
      </c>
      <c r="G197" s="57" t="s">
        <v>405</v>
      </c>
      <c r="H197" s="56" t="s">
        <v>406</v>
      </c>
      <c r="I197" s="78" t="s">
        <v>407</v>
      </c>
      <c r="J197" s="55" t="s">
        <v>408</v>
      </c>
      <c r="K197" s="57" t="s">
        <v>409</v>
      </c>
      <c r="M197" s="23"/>
      <c r="N197" s="23"/>
    </row>
    <row r="198" s="3" customFormat="1" ht="15" spans="1:14">
      <c r="A198" s="58"/>
      <c r="B198" s="59"/>
      <c r="C198" s="60"/>
      <c r="D198" s="61"/>
      <c r="E198" s="61"/>
      <c r="F198" s="62"/>
      <c r="G198" s="59"/>
      <c r="H198" s="58"/>
      <c r="I198" s="58"/>
      <c r="J198" s="58"/>
      <c r="K198" s="79"/>
      <c r="M198" s="23"/>
      <c r="N198" s="23"/>
    </row>
    <row r="199" s="3" customFormat="1" ht="15" spans="1:14">
      <c r="A199" s="63" t="s">
        <v>410</v>
      </c>
      <c r="B199" s="63" t="s">
        <v>411</v>
      </c>
      <c r="C199" s="64" t="s">
        <v>412</v>
      </c>
      <c r="D199" s="65" t="s">
        <v>413</v>
      </c>
      <c r="E199" s="65" t="s">
        <v>412</v>
      </c>
      <c r="F199" s="64" t="s">
        <v>414</v>
      </c>
      <c r="G199" s="66">
        <v>21200</v>
      </c>
      <c r="H199" s="67" t="s">
        <v>415</v>
      </c>
      <c r="I199" s="80">
        <v>1554610</v>
      </c>
      <c r="J199" s="65" t="s">
        <v>416</v>
      </c>
      <c r="K199" s="79"/>
      <c r="M199" s="23"/>
      <c r="N199" s="23"/>
    </row>
    <row r="200" s="3" customFormat="1" ht="15" spans="1:14">
      <c r="A200" s="63" t="s">
        <v>417</v>
      </c>
      <c r="B200" s="63" t="s">
        <v>418</v>
      </c>
      <c r="C200" s="64" t="s">
        <v>412</v>
      </c>
      <c r="D200" s="65" t="s">
        <v>417</v>
      </c>
      <c r="E200" s="65" t="s">
        <v>419</v>
      </c>
      <c r="F200" s="64" t="s">
        <v>420</v>
      </c>
      <c r="G200" s="66">
        <v>29600</v>
      </c>
      <c r="H200" s="67" t="s">
        <v>421</v>
      </c>
      <c r="I200" s="80">
        <v>1540292</v>
      </c>
      <c r="J200" s="65" t="s">
        <v>422</v>
      </c>
      <c r="K200" s="79"/>
      <c r="M200" s="23"/>
      <c r="N200" s="23"/>
    </row>
    <row r="201" s="3" customFormat="1" ht="15" spans="1:14">
      <c r="A201" s="63" t="s">
        <v>423</v>
      </c>
      <c r="B201" s="63" t="s">
        <v>424</v>
      </c>
      <c r="C201" s="64" t="s">
        <v>412</v>
      </c>
      <c r="D201" s="65" t="s">
        <v>413</v>
      </c>
      <c r="E201" s="65" t="s">
        <v>412</v>
      </c>
      <c r="F201" s="64" t="s">
        <v>420</v>
      </c>
      <c r="G201" s="66">
        <v>14800</v>
      </c>
      <c r="H201" s="67" t="s">
        <v>425</v>
      </c>
      <c r="I201" s="80">
        <v>1534775</v>
      </c>
      <c r="J201" s="65" t="s">
        <v>426</v>
      </c>
      <c r="K201" s="79"/>
      <c r="M201" s="23"/>
      <c r="N201" s="23"/>
    </row>
    <row r="202" s="3" customFormat="1" ht="15" spans="1:14">
      <c r="A202" s="63" t="s">
        <v>412</v>
      </c>
      <c r="B202" s="63" t="s">
        <v>424</v>
      </c>
      <c r="C202" s="64" t="s">
        <v>412</v>
      </c>
      <c r="D202" s="65" t="s">
        <v>417</v>
      </c>
      <c r="E202" s="65" t="s">
        <v>419</v>
      </c>
      <c r="F202" s="64" t="s">
        <v>420</v>
      </c>
      <c r="G202" s="66">
        <v>29600</v>
      </c>
      <c r="H202" s="67" t="s">
        <v>425</v>
      </c>
      <c r="I202" s="80">
        <v>1534762</v>
      </c>
      <c r="J202" s="65" t="s">
        <v>427</v>
      </c>
      <c r="K202" s="79"/>
      <c r="M202" s="23"/>
      <c r="N202" s="23"/>
    </row>
    <row r="203" s="3" customFormat="1" ht="15" spans="1:14">
      <c r="A203" s="63" t="s">
        <v>428</v>
      </c>
      <c r="B203" s="63" t="s">
        <v>424</v>
      </c>
      <c r="C203" s="64" t="s">
        <v>412</v>
      </c>
      <c r="D203" s="65" t="s">
        <v>413</v>
      </c>
      <c r="E203" s="65" t="s">
        <v>412</v>
      </c>
      <c r="F203" s="64" t="s">
        <v>420</v>
      </c>
      <c r="G203" s="66">
        <v>14800</v>
      </c>
      <c r="H203" s="67" t="s">
        <v>425</v>
      </c>
      <c r="I203" s="80">
        <v>1534975</v>
      </c>
      <c r="J203" s="65" t="s">
        <v>429</v>
      </c>
      <c r="K203" s="79"/>
      <c r="M203" s="23"/>
      <c r="N203" s="23"/>
    </row>
    <row r="204" s="3" customFormat="1" ht="15" spans="1:14">
      <c r="A204" s="63" t="s">
        <v>430</v>
      </c>
      <c r="B204" s="63" t="s">
        <v>424</v>
      </c>
      <c r="C204" s="64" t="s">
        <v>412</v>
      </c>
      <c r="D204" s="65" t="s">
        <v>413</v>
      </c>
      <c r="E204" s="65" t="s">
        <v>412</v>
      </c>
      <c r="F204" s="64" t="s">
        <v>431</v>
      </c>
      <c r="G204" s="66">
        <v>14000</v>
      </c>
      <c r="H204" s="67" t="s">
        <v>425</v>
      </c>
      <c r="I204" s="80">
        <v>1565496</v>
      </c>
      <c r="J204" s="65" t="s">
        <v>432</v>
      </c>
      <c r="K204" s="79"/>
      <c r="M204" s="23"/>
      <c r="N204" s="23"/>
    </row>
    <row r="205" s="3" customFormat="1" ht="15" spans="1:14">
      <c r="A205" s="63" t="s">
        <v>433</v>
      </c>
      <c r="B205" s="63" t="s">
        <v>434</v>
      </c>
      <c r="C205" s="64" t="s">
        <v>423</v>
      </c>
      <c r="D205" s="65" t="s">
        <v>413</v>
      </c>
      <c r="E205" s="65" t="s">
        <v>423</v>
      </c>
      <c r="F205" s="64" t="s">
        <v>435</v>
      </c>
      <c r="G205" s="66">
        <v>11400</v>
      </c>
      <c r="H205" s="67" t="s">
        <v>425</v>
      </c>
      <c r="I205" s="80">
        <v>1570729</v>
      </c>
      <c r="J205" s="65" t="s">
        <v>436</v>
      </c>
      <c r="K205" s="79"/>
      <c r="M205" s="23"/>
      <c r="N205" s="23"/>
    </row>
    <row r="206" s="3" customFormat="1" ht="15" spans="1:14">
      <c r="A206" s="63" t="s">
        <v>419</v>
      </c>
      <c r="B206" s="54" t="s">
        <v>434</v>
      </c>
      <c r="C206" s="68" t="s">
        <v>423</v>
      </c>
      <c r="D206" s="65" t="s">
        <v>417</v>
      </c>
      <c r="E206" s="65" t="s">
        <v>430</v>
      </c>
      <c r="F206" s="68" t="s">
        <v>431</v>
      </c>
      <c r="G206" s="66">
        <v>21000</v>
      </c>
      <c r="H206" s="53" t="s">
        <v>425</v>
      </c>
      <c r="I206" s="81">
        <v>1558767</v>
      </c>
      <c r="J206" s="57" t="s">
        <v>437</v>
      </c>
      <c r="K206" s="79"/>
      <c r="M206" s="23"/>
      <c r="N206" s="23"/>
    </row>
    <row r="207" s="3" customFormat="1" ht="15" spans="1:14">
      <c r="A207" s="63" t="s">
        <v>438</v>
      </c>
      <c r="B207" s="63" t="s">
        <v>434</v>
      </c>
      <c r="C207" s="64" t="s">
        <v>423</v>
      </c>
      <c r="D207" s="65" t="s">
        <v>413</v>
      </c>
      <c r="E207" s="65" t="s">
        <v>423</v>
      </c>
      <c r="F207" s="64" t="s">
        <v>420</v>
      </c>
      <c r="G207" s="66">
        <v>11100</v>
      </c>
      <c r="H207" s="67" t="s">
        <v>425</v>
      </c>
      <c r="I207" s="80">
        <v>1544785</v>
      </c>
      <c r="J207" s="65" t="s">
        <v>439</v>
      </c>
      <c r="K207" s="79"/>
      <c r="M207" s="23"/>
      <c r="N207" s="23"/>
    </row>
    <row r="208" s="3" customFormat="1" ht="15" spans="1:14">
      <c r="A208" s="53" t="s">
        <v>440</v>
      </c>
      <c r="B208" s="54" t="s">
        <v>441</v>
      </c>
      <c r="C208" s="68" t="s">
        <v>417</v>
      </c>
      <c r="D208" s="57" t="s">
        <v>413</v>
      </c>
      <c r="E208" s="57" t="s">
        <v>417</v>
      </c>
      <c r="F208" s="68" t="s">
        <v>442</v>
      </c>
      <c r="G208" s="69">
        <v>10700</v>
      </c>
      <c r="H208" s="53" t="s">
        <v>415</v>
      </c>
      <c r="I208" s="81">
        <v>1559470</v>
      </c>
      <c r="J208" s="57" t="s">
        <v>443</v>
      </c>
      <c r="K208" s="79"/>
      <c r="M208" s="23"/>
      <c r="N208" s="23"/>
    </row>
    <row r="209" s="3" customFormat="1" ht="15" spans="1:14">
      <c r="A209" s="67" t="s">
        <v>444</v>
      </c>
      <c r="B209" s="54" t="s">
        <v>441</v>
      </c>
      <c r="C209" s="64" t="s">
        <v>417</v>
      </c>
      <c r="D209" s="65" t="s">
        <v>413</v>
      </c>
      <c r="E209" s="65" t="s">
        <v>417</v>
      </c>
      <c r="F209" s="68" t="s">
        <v>445</v>
      </c>
      <c r="G209" s="66">
        <v>11000</v>
      </c>
      <c r="H209" s="53" t="s">
        <v>415</v>
      </c>
      <c r="I209" s="81">
        <v>1559089</v>
      </c>
      <c r="J209" s="57" t="s">
        <v>446</v>
      </c>
      <c r="K209" s="79"/>
      <c r="M209" s="23"/>
      <c r="N209" s="23"/>
    </row>
    <row r="210" s="3" customFormat="1" ht="15" spans="1:14">
      <c r="A210" s="53" t="s">
        <v>447</v>
      </c>
      <c r="B210" s="54" t="s">
        <v>441</v>
      </c>
      <c r="C210" s="68" t="s">
        <v>417</v>
      </c>
      <c r="D210" s="57" t="s">
        <v>413</v>
      </c>
      <c r="E210" s="57" t="s">
        <v>417</v>
      </c>
      <c r="F210" s="68" t="s">
        <v>448</v>
      </c>
      <c r="G210" s="69">
        <v>17000</v>
      </c>
      <c r="H210" s="53" t="s">
        <v>415</v>
      </c>
      <c r="I210" s="81">
        <v>1587555</v>
      </c>
      <c r="J210" s="57" t="s">
        <v>449</v>
      </c>
      <c r="K210" s="79"/>
      <c r="M210" s="23"/>
      <c r="N210" s="23"/>
    </row>
    <row r="211" s="3" customFormat="1" ht="15" spans="1:14">
      <c r="A211" s="67" t="s">
        <v>450</v>
      </c>
      <c r="B211" s="63" t="s">
        <v>451</v>
      </c>
      <c r="C211" s="65" t="s">
        <v>413</v>
      </c>
      <c r="D211" s="65" t="s">
        <v>413</v>
      </c>
      <c r="E211" s="65" t="s">
        <v>413</v>
      </c>
      <c r="F211" s="64" t="s">
        <v>435</v>
      </c>
      <c r="G211" s="66">
        <v>3800</v>
      </c>
      <c r="H211" s="67" t="s">
        <v>415</v>
      </c>
      <c r="I211" s="80">
        <v>1556350</v>
      </c>
      <c r="J211" s="65" t="s">
        <v>452</v>
      </c>
      <c r="K211" s="75" t="s">
        <v>453</v>
      </c>
      <c r="M211" s="23"/>
      <c r="N211" s="23"/>
    </row>
    <row r="212" s="3" customFormat="1" ht="15" spans="1:14">
      <c r="A212" s="53" t="s">
        <v>454</v>
      </c>
      <c r="B212" s="54" t="s">
        <v>451</v>
      </c>
      <c r="C212" s="57" t="s">
        <v>413</v>
      </c>
      <c r="D212" s="57" t="s">
        <v>413</v>
      </c>
      <c r="E212" s="57" t="s">
        <v>413</v>
      </c>
      <c r="F212" s="68" t="s">
        <v>455</v>
      </c>
      <c r="G212" s="69">
        <v>3850</v>
      </c>
      <c r="H212" s="53" t="s">
        <v>415</v>
      </c>
      <c r="I212" s="81">
        <v>1557056</v>
      </c>
      <c r="J212" s="57" t="s">
        <v>456</v>
      </c>
      <c r="K212" s="76" t="s">
        <v>453</v>
      </c>
      <c r="M212" s="23"/>
      <c r="N212" s="23"/>
    </row>
    <row r="213" s="3" customFormat="1" ht="15" spans="1:14">
      <c r="A213" s="53" t="s">
        <v>457</v>
      </c>
      <c r="B213" s="54" t="s">
        <v>451</v>
      </c>
      <c r="C213" s="65" t="s">
        <v>413</v>
      </c>
      <c r="D213" s="65" t="s">
        <v>417</v>
      </c>
      <c r="E213" s="65" t="s">
        <v>417</v>
      </c>
      <c r="F213" s="68" t="s">
        <v>458</v>
      </c>
      <c r="G213" s="66">
        <v>8200</v>
      </c>
      <c r="H213" s="53" t="s">
        <v>415</v>
      </c>
      <c r="I213" s="81">
        <v>1580307</v>
      </c>
      <c r="J213" s="57" t="s">
        <v>459</v>
      </c>
      <c r="K213" s="79"/>
      <c r="M213" s="23"/>
      <c r="N213" s="23"/>
    </row>
    <row r="214" s="3" customFormat="1" ht="15" spans="1:14">
      <c r="A214" s="53" t="s">
        <v>460</v>
      </c>
      <c r="B214" s="54" t="s">
        <v>451</v>
      </c>
      <c r="C214" s="57" t="s">
        <v>413</v>
      </c>
      <c r="D214" s="57" t="s">
        <v>413</v>
      </c>
      <c r="E214" s="57" t="s">
        <v>413</v>
      </c>
      <c r="F214" s="68" t="s">
        <v>435</v>
      </c>
      <c r="G214" s="69">
        <v>3800</v>
      </c>
      <c r="H214" s="53" t="s">
        <v>415</v>
      </c>
      <c r="I214" s="81">
        <v>1588703</v>
      </c>
      <c r="J214" s="57" t="s">
        <v>461</v>
      </c>
      <c r="K214" s="79"/>
      <c r="M214" s="23"/>
      <c r="N214" s="23"/>
    </row>
    <row r="215" s="3" customFormat="1" ht="15" spans="1:14">
      <c r="A215" s="67" t="s">
        <v>462</v>
      </c>
      <c r="B215" s="63" t="s">
        <v>463</v>
      </c>
      <c r="C215" s="64" t="s">
        <v>417</v>
      </c>
      <c r="D215" s="65" t="s">
        <v>417</v>
      </c>
      <c r="E215" s="65" t="s">
        <v>412</v>
      </c>
      <c r="F215" s="64" t="s">
        <v>431</v>
      </c>
      <c r="G215" s="66">
        <v>14000</v>
      </c>
      <c r="H215" s="67" t="s">
        <v>421</v>
      </c>
      <c r="I215" s="80">
        <v>1568051</v>
      </c>
      <c r="J215" s="65" t="s">
        <v>464</v>
      </c>
      <c r="K215" s="79"/>
      <c r="M215" s="23"/>
      <c r="N215" s="23"/>
    </row>
    <row r="216" s="3" customFormat="1" ht="15" spans="1:14">
      <c r="A216" s="53" t="s">
        <v>465</v>
      </c>
      <c r="B216" s="54" t="s">
        <v>463</v>
      </c>
      <c r="C216" s="68" t="s">
        <v>417</v>
      </c>
      <c r="D216" s="57" t="s">
        <v>413</v>
      </c>
      <c r="E216" s="57" t="s">
        <v>417</v>
      </c>
      <c r="F216" s="68" t="s">
        <v>455</v>
      </c>
      <c r="G216" s="69">
        <v>7700</v>
      </c>
      <c r="H216" s="53" t="s">
        <v>421</v>
      </c>
      <c r="I216" s="81">
        <v>1567297</v>
      </c>
      <c r="J216" s="57" t="s">
        <v>466</v>
      </c>
      <c r="K216" s="79"/>
      <c r="M216" s="23"/>
      <c r="N216" s="23"/>
    </row>
    <row r="217" s="3" customFormat="1" ht="15" spans="1:14">
      <c r="A217" s="67" t="s">
        <v>467</v>
      </c>
      <c r="B217" s="63" t="s">
        <v>468</v>
      </c>
      <c r="C217" s="64" t="s">
        <v>412</v>
      </c>
      <c r="D217" s="65" t="s">
        <v>417</v>
      </c>
      <c r="E217" s="65" t="s">
        <v>419</v>
      </c>
      <c r="F217" s="64" t="s">
        <v>420</v>
      </c>
      <c r="G217" s="66">
        <v>29600</v>
      </c>
      <c r="H217" s="67" t="s">
        <v>469</v>
      </c>
      <c r="I217" s="80">
        <v>1527957</v>
      </c>
      <c r="J217" s="65" t="s">
        <v>470</v>
      </c>
      <c r="K217" s="79"/>
      <c r="M217" s="23"/>
      <c r="N217" s="23"/>
    </row>
    <row r="218" s="3" customFormat="1" ht="15" spans="1:14">
      <c r="A218" s="67" t="s">
        <v>471</v>
      </c>
      <c r="B218" s="63" t="s">
        <v>468</v>
      </c>
      <c r="C218" s="64" t="s">
        <v>412</v>
      </c>
      <c r="D218" s="65" t="s">
        <v>413</v>
      </c>
      <c r="E218" s="65" t="s">
        <v>412</v>
      </c>
      <c r="F218" s="64" t="s">
        <v>431</v>
      </c>
      <c r="G218" s="66">
        <v>14000</v>
      </c>
      <c r="H218" s="67" t="s">
        <v>469</v>
      </c>
      <c r="I218" s="80">
        <v>1554932</v>
      </c>
      <c r="J218" s="65" t="s">
        <v>472</v>
      </c>
      <c r="K218" s="79"/>
      <c r="M218" s="23"/>
      <c r="N218" s="23"/>
    </row>
    <row r="219" s="3" customFormat="1" ht="15" spans="1:14">
      <c r="A219" s="67" t="s">
        <v>473</v>
      </c>
      <c r="B219" s="63" t="s">
        <v>468</v>
      </c>
      <c r="C219" s="64" t="s">
        <v>412</v>
      </c>
      <c r="D219" s="65" t="s">
        <v>413</v>
      </c>
      <c r="E219" s="65" t="s">
        <v>412</v>
      </c>
      <c r="F219" s="64" t="s">
        <v>435</v>
      </c>
      <c r="G219" s="66">
        <v>15200</v>
      </c>
      <c r="H219" s="67" t="s">
        <v>469</v>
      </c>
      <c r="I219" s="80">
        <v>1556348</v>
      </c>
      <c r="J219" s="65" t="s">
        <v>474</v>
      </c>
      <c r="K219" s="79"/>
      <c r="M219" s="23"/>
      <c r="N219" s="23"/>
    </row>
    <row r="220" s="3" customFormat="1" ht="15" spans="1:14">
      <c r="A220" s="53" t="s">
        <v>475</v>
      </c>
      <c r="B220" s="54" t="s">
        <v>476</v>
      </c>
      <c r="C220" s="57" t="s">
        <v>413</v>
      </c>
      <c r="D220" s="57" t="s">
        <v>413</v>
      </c>
      <c r="E220" s="57" t="s">
        <v>413</v>
      </c>
      <c r="F220" s="68" t="s">
        <v>477</v>
      </c>
      <c r="G220" s="69">
        <v>4000</v>
      </c>
      <c r="H220" s="53" t="s">
        <v>421</v>
      </c>
      <c r="I220" s="81">
        <v>1556350</v>
      </c>
      <c r="J220" s="57" t="s">
        <v>452</v>
      </c>
      <c r="K220" s="79"/>
      <c r="M220" s="23"/>
      <c r="N220" s="23"/>
    </row>
    <row r="221" s="3" customFormat="1" ht="15" spans="1:14">
      <c r="A221" s="53" t="s">
        <v>478</v>
      </c>
      <c r="B221" s="54" t="s">
        <v>476</v>
      </c>
      <c r="C221" s="65" t="s">
        <v>413</v>
      </c>
      <c r="D221" s="65" t="s">
        <v>413</v>
      </c>
      <c r="E221" s="65" t="s">
        <v>413</v>
      </c>
      <c r="F221" s="68" t="s">
        <v>455</v>
      </c>
      <c r="G221" s="69">
        <v>3850</v>
      </c>
      <c r="H221" s="53" t="s">
        <v>421</v>
      </c>
      <c r="I221" s="81">
        <v>1557056</v>
      </c>
      <c r="J221" s="65" t="s">
        <v>456</v>
      </c>
      <c r="K221" s="79"/>
      <c r="M221" s="23"/>
      <c r="N221" s="23"/>
    </row>
    <row r="222" s="3" customFormat="1" ht="15" spans="1:14">
      <c r="A222" s="53" t="s">
        <v>479</v>
      </c>
      <c r="B222" s="54" t="s">
        <v>480</v>
      </c>
      <c r="C222" s="57" t="s">
        <v>413</v>
      </c>
      <c r="D222" s="57" t="s">
        <v>413</v>
      </c>
      <c r="E222" s="57" t="s">
        <v>413</v>
      </c>
      <c r="F222" s="68" t="s">
        <v>455</v>
      </c>
      <c r="G222" s="69">
        <v>3850</v>
      </c>
      <c r="H222" s="53" t="s">
        <v>421</v>
      </c>
      <c r="I222" s="81">
        <v>1560064</v>
      </c>
      <c r="J222" s="57" t="s">
        <v>481</v>
      </c>
      <c r="K222" s="76" t="s">
        <v>453</v>
      </c>
      <c r="M222" s="23"/>
      <c r="N222" s="23"/>
    </row>
    <row r="223" s="3" customFormat="1" ht="15" spans="1:14">
      <c r="A223" s="70" t="s">
        <v>482</v>
      </c>
      <c r="B223" s="71" t="s">
        <v>483</v>
      </c>
      <c r="C223" s="72" t="s">
        <v>413</v>
      </c>
      <c r="D223" s="72" t="s">
        <v>413</v>
      </c>
      <c r="E223" s="72" t="s">
        <v>413</v>
      </c>
      <c r="F223" s="73" t="s">
        <v>455</v>
      </c>
      <c r="G223" s="74">
        <v>3850</v>
      </c>
      <c r="H223" s="70" t="s">
        <v>421</v>
      </c>
      <c r="I223" s="82">
        <v>1560065</v>
      </c>
      <c r="J223" s="72" t="s">
        <v>484</v>
      </c>
      <c r="K223" s="83" t="s">
        <v>453</v>
      </c>
      <c r="M223" s="23"/>
      <c r="N223" s="23"/>
    </row>
    <row r="224" s="3" customFormat="1" ht="15" spans="1:14">
      <c r="A224" s="53" t="s">
        <v>485</v>
      </c>
      <c r="B224" s="54" t="s">
        <v>486</v>
      </c>
      <c r="C224" s="68" t="s">
        <v>417</v>
      </c>
      <c r="D224" s="57" t="s">
        <v>413</v>
      </c>
      <c r="E224" s="57" t="s">
        <v>417</v>
      </c>
      <c r="F224" s="68" t="s">
        <v>420</v>
      </c>
      <c r="G224" s="69">
        <v>7400</v>
      </c>
      <c r="H224" s="53" t="s">
        <v>425</v>
      </c>
      <c r="I224" s="84">
        <v>1550436</v>
      </c>
      <c r="J224" s="57" t="s">
        <v>487</v>
      </c>
      <c r="K224" s="79"/>
      <c r="M224" s="23"/>
      <c r="N224" s="23"/>
    </row>
    <row r="225" s="3" customFormat="1" ht="15" spans="1:14">
      <c r="A225" s="67" t="s">
        <v>488</v>
      </c>
      <c r="B225" s="63" t="s">
        <v>486</v>
      </c>
      <c r="C225" s="64" t="s">
        <v>417</v>
      </c>
      <c r="D225" s="65" t="s">
        <v>413</v>
      </c>
      <c r="E225" s="65" t="s">
        <v>417</v>
      </c>
      <c r="F225" s="64" t="s">
        <v>455</v>
      </c>
      <c r="G225" s="66">
        <v>7700</v>
      </c>
      <c r="H225" s="67" t="s">
        <v>425</v>
      </c>
      <c r="I225" s="67">
        <v>1554597</v>
      </c>
      <c r="J225" s="65" t="s">
        <v>489</v>
      </c>
      <c r="K225" s="79"/>
      <c r="M225" s="23"/>
      <c r="N225" s="23"/>
    </row>
    <row r="226" s="3" customFormat="1" ht="15" spans="1:14">
      <c r="A226" s="67" t="s">
        <v>490</v>
      </c>
      <c r="B226" s="54" t="s">
        <v>486</v>
      </c>
      <c r="C226" s="64" t="s">
        <v>417</v>
      </c>
      <c r="D226" s="65" t="s">
        <v>413</v>
      </c>
      <c r="E226" s="65" t="s">
        <v>417</v>
      </c>
      <c r="F226" s="68" t="s">
        <v>458</v>
      </c>
      <c r="G226" s="66">
        <v>8200</v>
      </c>
      <c r="H226" s="53" t="s">
        <v>425</v>
      </c>
      <c r="I226" s="84">
        <v>1587734</v>
      </c>
      <c r="J226" s="57" t="s">
        <v>491</v>
      </c>
      <c r="K226" s="79"/>
      <c r="M226" s="23"/>
      <c r="N226" s="23"/>
    </row>
    <row r="227" s="3" customFormat="1" ht="15" spans="1:14">
      <c r="A227" s="53" t="s">
        <v>492</v>
      </c>
      <c r="B227" s="54" t="s">
        <v>493</v>
      </c>
      <c r="C227" s="65" t="s">
        <v>413</v>
      </c>
      <c r="D227" s="65" t="s">
        <v>413</v>
      </c>
      <c r="E227" s="65" t="s">
        <v>413</v>
      </c>
      <c r="F227" s="68" t="s">
        <v>455</v>
      </c>
      <c r="G227" s="69">
        <v>3850</v>
      </c>
      <c r="H227" s="53" t="s">
        <v>425</v>
      </c>
      <c r="I227" s="84">
        <v>1557056</v>
      </c>
      <c r="J227" s="65" t="s">
        <v>456</v>
      </c>
      <c r="K227" s="79"/>
      <c r="M227" s="23"/>
      <c r="N227" s="23"/>
    </row>
    <row r="228" s="3" customFormat="1" ht="15" spans="1:14">
      <c r="A228" s="67" t="s">
        <v>494</v>
      </c>
      <c r="B228" s="63" t="s">
        <v>493</v>
      </c>
      <c r="C228" s="65" t="s">
        <v>413</v>
      </c>
      <c r="D228" s="65" t="s">
        <v>413</v>
      </c>
      <c r="E228" s="65" t="s">
        <v>413</v>
      </c>
      <c r="F228" s="64" t="s">
        <v>477</v>
      </c>
      <c r="G228" s="66">
        <v>4000</v>
      </c>
      <c r="H228" s="67" t="s">
        <v>425</v>
      </c>
      <c r="I228" s="85">
        <v>1560064</v>
      </c>
      <c r="J228" s="65" t="s">
        <v>481</v>
      </c>
      <c r="K228" s="79"/>
      <c r="M228" s="23"/>
      <c r="N228" s="23"/>
    </row>
    <row r="229" s="3" customFormat="1" ht="15" spans="1:14">
      <c r="A229" s="67" t="s">
        <v>495</v>
      </c>
      <c r="B229" s="63" t="s">
        <v>493</v>
      </c>
      <c r="C229" s="65" t="s">
        <v>413</v>
      </c>
      <c r="D229" s="65" t="s">
        <v>413</v>
      </c>
      <c r="E229" s="65" t="s">
        <v>413</v>
      </c>
      <c r="F229" s="64" t="s">
        <v>435</v>
      </c>
      <c r="G229" s="66">
        <v>3800</v>
      </c>
      <c r="H229" s="67" t="s">
        <v>425</v>
      </c>
      <c r="I229" s="85">
        <v>1587528</v>
      </c>
      <c r="J229" s="65" t="s">
        <v>496</v>
      </c>
      <c r="K229" s="79"/>
      <c r="M229" s="23"/>
      <c r="N229" s="23"/>
    </row>
    <row r="230" s="3" customFormat="1" ht="15" spans="1:14">
      <c r="A230" s="67" t="s">
        <v>497</v>
      </c>
      <c r="B230" s="63" t="s">
        <v>493</v>
      </c>
      <c r="C230" s="65" t="s">
        <v>413</v>
      </c>
      <c r="D230" s="65" t="s">
        <v>413</v>
      </c>
      <c r="E230" s="65" t="s">
        <v>413</v>
      </c>
      <c r="F230" s="64" t="s">
        <v>477</v>
      </c>
      <c r="G230" s="66">
        <v>4000</v>
      </c>
      <c r="H230" s="67" t="s">
        <v>425</v>
      </c>
      <c r="I230" s="85">
        <v>1556350</v>
      </c>
      <c r="J230" s="65" t="s">
        <v>452</v>
      </c>
      <c r="K230" s="79"/>
      <c r="M230" s="23"/>
      <c r="N230" s="23"/>
    </row>
    <row r="231" s="3" customFormat="1" ht="15" spans="1:14">
      <c r="A231" s="53" t="s">
        <v>498</v>
      </c>
      <c r="B231" s="54" t="s">
        <v>499</v>
      </c>
      <c r="C231" s="64" t="s">
        <v>417</v>
      </c>
      <c r="D231" s="65" t="s">
        <v>413</v>
      </c>
      <c r="E231" s="65" t="s">
        <v>417</v>
      </c>
      <c r="F231" s="68" t="s">
        <v>500</v>
      </c>
      <c r="G231" s="66">
        <v>6800</v>
      </c>
      <c r="H231" s="53" t="s">
        <v>469</v>
      </c>
      <c r="I231" s="84">
        <v>1545607</v>
      </c>
      <c r="J231" s="57" t="s">
        <v>501</v>
      </c>
      <c r="K231" s="79"/>
      <c r="M231" s="23"/>
      <c r="N231" s="23"/>
    </row>
    <row r="232" s="3" customFormat="1" ht="15" spans="1:14">
      <c r="A232" s="67" t="s">
        <v>502</v>
      </c>
      <c r="B232" s="63" t="s">
        <v>499</v>
      </c>
      <c r="C232" s="64" t="s">
        <v>417</v>
      </c>
      <c r="D232" s="65" t="s">
        <v>413</v>
      </c>
      <c r="E232" s="65" t="s">
        <v>417</v>
      </c>
      <c r="F232" s="64" t="s">
        <v>455</v>
      </c>
      <c r="G232" s="66">
        <v>7700</v>
      </c>
      <c r="H232" s="67" t="s">
        <v>469</v>
      </c>
      <c r="I232" s="85">
        <v>1556701</v>
      </c>
      <c r="J232" s="65" t="s">
        <v>503</v>
      </c>
      <c r="K232" s="79"/>
      <c r="M232" s="23"/>
      <c r="N232" s="23"/>
    </row>
    <row r="233" s="3" customFormat="1" ht="15" spans="1:14">
      <c r="A233" s="67" t="s">
        <v>504</v>
      </c>
      <c r="B233" s="63" t="s">
        <v>505</v>
      </c>
      <c r="C233" s="64" t="s">
        <v>412</v>
      </c>
      <c r="D233" s="65" t="s">
        <v>417</v>
      </c>
      <c r="E233" s="65" t="s">
        <v>419</v>
      </c>
      <c r="F233" s="64" t="s">
        <v>435</v>
      </c>
      <c r="G233" s="66">
        <v>30400</v>
      </c>
      <c r="H233" s="67" t="s">
        <v>506</v>
      </c>
      <c r="I233" s="85">
        <v>1559422</v>
      </c>
      <c r="J233" s="65" t="s">
        <v>507</v>
      </c>
      <c r="K233" s="79"/>
      <c r="M233" s="23"/>
      <c r="N233" s="23"/>
    </row>
    <row r="234" s="3" customFormat="1" ht="15" spans="1:14">
      <c r="A234" s="67" t="s">
        <v>508</v>
      </c>
      <c r="B234" s="63" t="s">
        <v>509</v>
      </c>
      <c r="C234" s="65" t="s">
        <v>413</v>
      </c>
      <c r="D234" s="65" t="s">
        <v>413</v>
      </c>
      <c r="E234" s="65" t="s">
        <v>413</v>
      </c>
      <c r="F234" s="64" t="s">
        <v>420</v>
      </c>
      <c r="G234" s="66">
        <v>3700</v>
      </c>
      <c r="H234" s="67" t="s">
        <v>469</v>
      </c>
      <c r="I234" s="85">
        <v>1575720</v>
      </c>
      <c r="J234" s="65" t="s">
        <v>510</v>
      </c>
      <c r="K234" s="79"/>
      <c r="M234" s="23"/>
      <c r="N234" s="23"/>
    </row>
    <row r="235" s="3" customFormat="1" ht="15" spans="1:14">
      <c r="A235" s="53" t="s">
        <v>511</v>
      </c>
      <c r="B235" s="54" t="s">
        <v>512</v>
      </c>
      <c r="C235" s="64" t="s">
        <v>417</v>
      </c>
      <c r="D235" s="65" t="s">
        <v>413</v>
      </c>
      <c r="E235" s="65" t="s">
        <v>417</v>
      </c>
      <c r="F235" s="68" t="s">
        <v>477</v>
      </c>
      <c r="G235" s="66">
        <v>8000</v>
      </c>
      <c r="H235" s="53" t="s">
        <v>513</v>
      </c>
      <c r="I235" s="84">
        <v>1586807</v>
      </c>
      <c r="J235" s="57" t="s">
        <v>514</v>
      </c>
      <c r="K235" s="79"/>
      <c r="M235" s="23"/>
      <c r="N235" s="23"/>
    </row>
    <row r="236" ht="13.5" spans="1:11">
      <c r="A236" s="67" t="s">
        <v>515</v>
      </c>
      <c r="B236" s="63" t="s">
        <v>512</v>
      </c>
      <c r="C236" s="64" t="s">
        <v>417</v>
      </c>
      <c r="D236" s="65" t="s">
        <v>413</v>
      </c>
      <c r="E236" s="65" t="s">
        <v>417</v>
      </c>
      <c r="F236" s="64" t="s">
        <v>420</v>
      </c>
      <c r="G236" s="66">
        <v>7400</v>
      </c>
      <c r="H236" s="67" t="s">
        <v>513</v>
      </c>
      <c r="I236" s="85">
        <v>1588665</v>
      </c>
      <c r="J236" s="65" t="s">
        <v>516</v>
      </c>
      <c r="K236" s="79"/>
    </row>
    <row r="237" ht="13.5" spans="1:11">
      <c r="A237" s="53" t="s">
        <v>517</v>
      </c>
      <c r="B237" s="54" t="s">
        <v>512</v>
      </c>
      <c r="C237" s="64" t="s">
        <v>417</v>
      </c>
      <c r="D237" s="65" t="s">
        <v>413</v>
      </c>
      <c r="E237" s="65" t="s">
        <v>417</v>
      </c>
      <c r="F237" s="68" t="s">
        <v>458</v>
      </c>
      <c r="G237" s="66">
        <v>8200</v>
      </c>
      <c r="H237" s="53" t="s">
        <v>513</v>
      </c>
      <c r="I237" s="84">
        <v>1585363</v>
      </c>
      <c r="J237" s="57" t="s">
        <v>518</v>
      </c>
      <c r="K237" s="79"/>
    </row>
    <row r="238" ht="13.5" spans="1:11">
      <c r="A238" s="53" t="s">
        <v>519</v>
      </c>
      <c r="B238" s="54" t="s">
        <v>520</v>
      </c>
      <c r="C238" s="64" t="s">
        <v>417</v>
      </c>
      <c r="D238" s="65" t="s">
        <v>413</v>
      </c>
      <c r="E238" s="65" t="s">
        <v>417</v>
      </c>
      <c r="F238" s="68" t="s">
        <v>455</v>
      </c>
      <c r="G238" s="69">
        <v>7700</v>
      </c>
      <c r="H238" s="53" t="s">
        <v>506</v>
      </c>
      <c r="I238" s="84">
        <v>1572706</v>
      </c>
      <c r="J238" s="65" t="s">
        <v>521</v>
      </c>
      <c r="K238" s="79"/>
    </row>
    <row r="239" ht="13.5" spans="1:11">
      <c r="A239" s="67" t="s">
        <v>522</v>
      </c>
      <c r="B239" s="63" t="s">
        <v>520</v>
      </c>
      <c r="C239" s="64" t="s">
        <v>417</v>
      </c>
      <c r="D239" s="65" t="s">
        <v>413</v>
      </c>
      <c r="E239" s="65" t="s">
        <v>417</v>
      </c>
      <c r="F239" s="64" t="s">
        <v>431</v>
      </c>
      <c r="G239" s="66">
        <v>7000</v>
      </c>
      <c r="H239" s="67" t="s">
        <v>506</v>
      </c>
      <c r="I239" s="85">
        <v>1583079</v>
      </c>
      <c r="J239" s="65" t="s">
        <v>523</v>
      </c>
      <c r="K239" s="79"/>
    </row>
    <row r="240" ht="13.5" spans="1:11">
      <c r="A240" s="53" t="s">
        <v>524</v>
      </c>
      <c r="B240" s="54" t="s">
        <v>525</v>
      </c>
      <c r="C240" s="65" t="s">
        <v>413</v>
      </c>
      <c r="D240" s="65" t="s">
        <v>413</v>
      </c>
      <c r="E240" s="65" t="s">
        <v>413</v>
      </c>
      <c r="F240" s="68" t="s">
        <v>477</v>
      </c>
      <c r="G240" s="69">
        <v>4000</v>
      </c>
      <c r="H240" s="53" t="s">
        <v>506</v>
      </c>
      <c r="I240" s="84">
        <v>1590610</v>
      </c>
      <c r="J240" s="65" t="s">
        <v>526</v>
      </c>
      <c r="K240" s="79"/>
    </row>
    <row r="241" ht="13.5" spans="1:11">
      <c r="A241" s="67" t="s">
        <v>527</v>
      </c>
      <c r="B241" s="63" t="s">
        <v>528</v>
      </c>
      <c r="C241" s="64" t="s">
        <v>417</v>
      </c>
      <c r="D241" s="65" t="s">
        <v>417</v>
      </c>
      <c r="E241" s="65" t="s">
        <v>412</v>
      </c>
      <c r="F241" s="64" t="s">
        <v>477</v>
      </c>
      <c r="G241" s="66">
        <v>16000</v>
      </c>
      <c r="H241" s="67" t="s">
        <v>529</v>
      </c>
      <c r="I241" s="85">
        <v>1591053</v>
      </c>
      <c r="J241" s="65" t="s">
        <v>530</v>
      </c>
      <c r="K241" s="79"/>
    </row>
    <row r="242" ht="13.5" spans="1:11">
      <c r="A242" s="53" t="s">
        <v>531</v>
      </c>
      <c r="B242" s="54" t="s">
        <v>525</v>
      </c>
      <c r="C242" s="65" t="s">
        <v>413</v>
      </c>
      <c r="D242" s="65" t="s">
        <v>413</v>
      </c>
      <c r="E242" s="65" t="s">
        <v>413</v>
      </c>
      <c r="F242" s="68" t="s">
        <v>477</v>
      </c>
      <c r="G242" s="69">
        <v>4000</v>
      </c>
      <c r="H242" s="53" t="s">
        <v>506</v>
      </c>
      <c r="I242" s="84">
        <v>1593580</v>
      </c>
      <c r="J242" s="65" t="s">
        <v>532</v>
      </c>
      <c r="K242" s="79"/>
    </row>
    <row r="243" ht="13.5" spans="1:11">
      <c r="A243" s="53" t="s">
        <v>533</v>
      </c>
      <c r="B243" s="54" t="s">
        <v>534</v>
      </c>
      <c r="C243" s="68" t="s">
        <v>423</v>
      </c>
      <c r="D243" s="65" t="s">
        <v>417</v>
      </c>
      <c r="E243" s="65" t="s">
        <v>430</v>
      </c>
      <c r="F243" s="68" t="s">
        <v>420</v>
      </c>
      <c r="G243" s="66">
        <v>22200</v>
      </c>
      <c r="H243" s="53" t="s">
        <v>535</v>
      </c>
      <c r="I243" s="84">
        <v>1589088</v>
      </c>
      <c r="J243" s="65" t="s">
        <v>536</v>
      </c>
      <c r="K243" s="79"/>
    </row>
    <row r="244" ht="13.5" spans="1:11">
      <c r="A244" s="67" t="s">
        <v>537</v>
      </c>
      <c r="B244" s="63" t="s">
        <v>538</v>
      </c>
      <c r="C244" s="64" t="s">
        <v>412</v>
      </c>
      <c r="D244" s="65" t="s">
        <v>413</v>
      </c>
      <c r="E244" s="65" t="s">
        <v>412</v>
      </c>
      <c r="F244" s="64" t="s">
        <v>445</v>
      </c>
      <c r="G244" s="66">
        <v>22000</v>
      </c>
      <c r="H244" s="67" t="s">
        <v>539</v>
      </c>
      <c r="I244" s="85">
        <v>1592640</v>
      </c>
      <c r="J244" s="65" t="s">
        <v>540</v>
      </c>
      <c r="K244" s="79"/>
    </row>
    <row r="245" ht="13.5" spans="1:11">
      <c r="A245" s="67" t="s">
        <v>541</v>
      </c>
      <c r="B245" s="63" t="s">
        <v>538</v>
      </c>
      <c r="C245" s="64" t="s">
        <v>412</v>
      </c>
      <c r="D245" s="65" t="s">
        <v>413</v>
      </c>
      <c r="E245" s="65" t="s">
        <v>412</v>
      </c>
      <c r="F245" s="64" t="s">
        <v>477</v>
      </c>
      <c r="G245" s="66">
        <v>16000</v>
      </c>
      <c r="H245" s="67" t="s">
        <v>539</v>
      </c>
      <c r="I245" s="85">
        <v>1589487</v>
      </c>
      <c r="J245" s="65" t="s">
        <v>542</v>
      </c>
      <c r="K245" s="79"/>
    </row>
    <row r="246" ht="13.5" spans="1:11">
      <c r="A246" s="67" t="s">
        <v>543</v>
      </c>
      <c r="B246" s="63" t="s">
        <v>534</v>
      </c>
      <c r="C246" s="64" t="s">
        <v>423</v>
      </c>
      <c r="D246" s="65" t="s">
        <v>413</v>
      </c>
      <c r="E246" s="65" t="s">
        <v>423</v>
      </c>
      <c r="F246" s="64" t="s">
        <v>477</v>
      </c>
      <c r="G246" s="66">
        <v>12000</v>
      </c>
      <c r="H246" s="67" t="s">
        <v>535</v>
      </c>
      <c r="I246" s="85">
        <v>1588263</v>
      </c>
      <c r="J246" s="65" t="s">
        <v>544</v>
      </c>
      <c r="K246" s="79"/>
    </row>
    <row r="247" ht="13.5" spans="1:11">
      <c r="A247" s="67" t="s">
        <v>545</v>
      </c>
      <c r="B247" s="63" t="s">
        <v>534</v>
      </c>
      <c r="C247" s="64" t="s">
        <v>423</v>
      </c>
      <c r="D247" s="65" t="s">
        <v>413</v>
      </c>
      <c r="E247" s="65" t="s">
        <v>423</v>
      </c>
      <c r="F247" s="64" t="s">
        <v>477</v>
      </c>
      <c r="G247" s="66">
        <v>12000</v>
      </c>
      <c r="H247" s="67" t="s">
        <v>535</v>
      </c>
      <c r="I247" s="85">
        <v>1588264</v>
      </c>
      <c r="J247" s="65" t="s">
        <v>546</v>
      </c>
      <c r="K247" s="75" t="s">
        <v>547</v>
      </c>
    </row>
    <row r="248" ht="13.5" spans="1:11">
      <c r="A248" s="67" t="s">
        <v>548</v>
      </c>
      <c r="B248" s="63" t="s">
        <v>538</v>
      </c>
      <c r="C248" s="64" t="s">
        <v>412</v>
      </c>
      <c r="D248" s="65" t="s">
        <v>413</v>
      </c>
      <c r="E248" s="65" t="s">
        <v>412</v>
      </c>
      <c r="F248" s="64" t="s">
        <v>477</v>
      </c>
      <c r="G248" s="66">
        <v>16000</v>
      </c>
      <c r="H248" s="67" t="s">
        <v>539</v>
      </c>
      <c r="I248" s="85">
        <v>1586419</v>
      </c>
      <c r="J248" s="65" t="s">
        <v>549</v>
      </c>
      <c r="K248" s="75" t="s">
        <v>547</v>
      </c>
    </row>
    <row r="249" ht="13.5" spans="1:11">
      <c r="A249" s="53" t="s">
        <v>550</v>
      </c>
      <c r="B249" s="54" t="s">
        <v>551</v>
      </c>
      <c r="C249" s="57" t="s">
        <v>413</v>
      </c>
      <c r="D249" s="57" t="s">
        <v>413</v>
      </c>
      <c r="E249" s="57" t="s">
        <v>413</v>
      </c>
      <c r="F249" s="68" t="s">
        <v>420</v>
      </c>
      <c r="G249" s="69">
        <v>3700</v>
      </c>
      <c r="H249" s="53" t="s">
        <v>529</v>
      </c>
      <c r="I249" s="84">
        <v>1594411</v>
      </c>
      <c r="J249" s="57" t="s">
        <v>552</v>
      </c>
      <c r="K249" s="79"/>
    </row>
    <row r="250" ht="13.5" spans="1:11">
      <c r="A250" s="67" t="s">
        <v>553</v>
      </c>
      <c r="B250" s="63" t="s">
        <v>551</v>
      </c>
      <c r="C250" s="65" t="s">
        <v>413</v>
      </c>
      <c r="D250" s="65" t="s">
        <v>413</v>
      </c>
      <c r="E250" s="65" t="s">
        <v>413</v>
      </c>
      <c r="F250" s="64" t="s">
        <v>420</v>
      </c>
      <c r="G250" s="66">
        <v>3700</v>
      </c>
      <c r="H250" s="75" t="s">
        <v>529</v>
      </c>
      <c r="I250" s="85">
        <v>1594258</v>
      </c>
      <c r="J250" s="65" t="s">
        <v>554</v>
      </c>
      <c r="K250" s="79"/>
    </row>
    <row r="251" ht="13.5" spans="1:11">
      <c r="A251" s="67" t="s">
        <v>555</v>
      </c>
      <c r="B251" s="63" t="s">
        <v>551</v>
      </c>
      <c r="C251" s="65" t="s">
        <v>413</v>
      </c>
      <c r="D251" s="65" t="s">
        <v>413</v>
      </c>
      <c r="E251" s="65" t="s">
        <v>413</v>
      </c>
      <c r="F251" s="64" t="s">
        <v>477</v>
      </c>
      <c r="G251" s="66">
        <v>4000</v>
      </c>
      <c r="H251" s="75" t="s">
        <v>529</v>
      </c>
      <c r="I251" s="85">
        <v>1593583</v>
      </c>
      <c r="J251" s="65" t="s">
        <v>556</v>
      </c>
      <c r="K251" s="79"/>
    </row>
    <row r="252" ht="13.5" spans="1:11">
      <c r="A252" s="67" t="s">
        <v>557</v>
      </c>
      <c r="B252" s="63" t="s">
        <v>558</v>
      </c>
      <c r="C252" s="64" t="s">
        <v>412</v>
      </c>
      <c r="D252" s="65" t="s">
        <v>413</v>
      </c>
      <c r="E252" s="65" t="s">
        <v>412</v>
      </c>
      <c r="F252" s="64" t="s">
        <v>420</v>
      </c>
      <c r="G252" s="66">
        <v>14800</v>
      </c>
      <c r="H252" s="75" t="s">
        <v>559</v>
      </c>
      <c r="I252" s="85">
        <v>1553120</v>
      </c>
      <c r="J252" s="65" t="s">
        <v>560</v>
      </c>
      <c r="K252" s="79"/>
    </row>
    <row r="253" ht="13.5" spans="1:11">
      <c r="A253" s="67" t="s">
        <v>561</v>
      </c>
      <c r="B253" s="63" t="s">
        <v>562</v>
      </c>
      <c r="C253" s="64" t="s">
        <v>423</v>
      </c>
      <c r="D253" s="65" t="s">
        <v>413</v>
      </c>
      <c r="E253" s="65" t="s">
        <v>423</v>
      </c>
      <c r="F253" s="64" t="s">
        <v>445</v>
      </c>
      <c r="G253" s="66">
        <v>16500</v>
      </c>
      <c r="H253" s="75" t="s">
        <v>559</v>
      </c>
      <c r="I253" s="85">
        <v>1594976</v>
      </c>
      <c r="J253" s="65" t="s">
        <v>563</v>
      </c>
      <c r="K253" s="79"/>
    </row>
    <row r="254" ht="13.5" spans="1:11">
      <c r="A254" s="67" t="s">
        <v>564</v>
      </c>
      <c r="B254" s="63" t="s">
        <v>562</v>
      </c>
      <c r="C254" s="64" t="s">
        <v>423</v>
      </c>
      <c r="D254" s="65" t="s">
        <v>413</v>
      </c>
      <c r="E254" s="65" t="s">
        <v>423</v>
      </c>
      <c r="F254" s="64" t="s">
        <v>414</v>
      </c>
      <c r="G254" s="66">
        <v>15900</v>
      </c>
      <c r="H254" s="75" t="s">
        <v>559</v>
      </c>
      <c r="I254" s="85">
        <v>1584982</v>
      </c>
      <c r="J254" s="65" t="s">
        <v>565</v>
      </c>
      <c r="K254" s="79"/>
    </row>
    <row r="255" ht="13.5" spans="1:11">
      <c r="A255" s="67" t="s">
        <v>566</v>
      </c>
      <c r="B255" s="63" t="s">
        <v>562</v>
      </c>
      <c r="C255" s="64" t="s">
        <v>423</v>
      </c>
      <c r="D255" s="65" t="s">
        <v>413</v>
      </c>
      <c r="E255" s="65" t="s">
        <v>423</v>
      </c>
      <c r="F255" s="64" t="s">
        <v>435</v>
      </c>
      <c r="G255" s="66">
        <v>11400</v>
      </c>
      <c r="H255" s="75" t="s">
        <v>559</v>
      </c>
      <c r="I255" s="85">
        <v>1584985</v>
      </c>
      <c r="J255" s="65" t="s">
        <v>567</v>
      </c>
      <c r="K255" s="79"/>
    </row>
    <row r="256" ht="13.5" spans="1:11">
      <c r="A256" s="53" t="s">
        <v>568</v>
      </c>
      <c r="B256" s="54" t="s">
        <v>569</v>
      </c>
      <c r="C256" s="64" t="s">
        <v>417</v>
      </c>
      <c r="D256" s="65" t="s">
        <v>413</v>
      </c>
      <c r="E256" s="65" t="s">
        <v>417</v>
      </c>
      <c r="F256" s="68" t="s">
        <v>477</v>
      </c>
      <c r="G256" s="66">
        <v>8000</v>
      </c>
      <c r="H256" s="76" t="s">
        <v>559</v>
      </c>
      <c r="I256" s="84">
        <v>1591135</v>
      </c>
      <c r="J256" s="57" t="s">
        <v>570</v>
      </c>
      <c r="K256" s="79"/>
    </row>
    <row r="257" ht="13.5" spans="1:11">
      <c r="A257" s="70" t="s">
        <v>571</v>
      </c>
      <c r="B257" s="71" t="s">
        <v>572</v>
      </c>
      <c r="C257" s="73" t="s">
        <v>423</v>
      </c>
      <c r="D257" s="72" t="s">
        <v>413</v>
      </c>
      <c r="E257" s="72" t="s">
        <v>423</v>
      </c>
      <c r="F257" s="73" t="s">
        <v>477</v>
      </c>
      <c r="G257" s="74">
        <v>12000</v>
      </c>
      <c r="H257" s="83" t="s">
        <v>573</v>
      </c>
      <c r="I257" s="82">
        <v>1560065</v>
      </c>
      <c r="J257" s="72" t="s">
        <v>484</v>
      </c>
      <c r="K257" s="88"/>
    </row>
    <row r="258" ht="13.5" spans="1:11">
      <c r="A258" s="53" t="s">
        <v>574</v>
      </c>
      <c r="B258" s="54" t="s">
        <v>575</v>
      </c>
      <c r="C258" s="57" t="s">
        <v>413</v>
      </c>
      <c r="D258" s="57" t="s">
        <v>413</v>
      </c>
      <c r="E258" s="57" t="s">
        <v>413</v>
      </c>
      <c r="F258" s="68" t="s">
        <v>445</v>
      </c>
      <c r="G258" s="69">
        <v>5500</v>
      </c>
      <c r="H258" s="76" t="s">
        <v>539</v>
      </c>
      <c r="I258" s="84">
        <v>1595851</v>
      </c>
      <c r="J258" s="57" t="s">
        <v>576</v>
      </c>
      <c r="K258" s="79"/>
    </row>
    <row r="259" ht="13.5" spans="1:11">
      <c r="A259" s="67" t="s">
        <v>577</v>
      </c>
      <c r="B259" s="63" t="s">
        <v>572</v>
      </c>
      <c r="C259" s="64" t="s">
        <v>423</v>
      </c>
      <c r="D259" s="65" t="s">
        <v>413</v>
      </c>
      <c r="E259" s="65" t="s">
        <v>423</v>
      </c>
      <c r="F259" s="64" t="s">
        <v>435</v>
      </c>
      <c r="G259" s="66">
        <v>11400</v>
      </c>
      <c r="H259" s="75" t="s">
        <v>573</v>
      </c>
      <c r="I259" s="85">
        <v>1555777</v>
      </c>
      <c r="J259" s="65" t="s">
        <v>578</v>
      </c>
      <c r="K259" s="79"/>
    </row>
    <row r="260" ht="13.5" spans="1:11">
      <c r="A260" s="67" t="s">
        <v>579</v>
      </c>
      <c r="B260" s="63" t="s">
        <v>580</v>
      </c>
      <c r="C260" s="64" t="s">
        <v>412</v>
      </c>
      <c r="D260" s="65" t="s">
        <v>417</v>
      </c>
      <c r="E260" s="65" t="s">
        <v>419</v>
      </c>
      <c r="F260" s="64" t="s">
        <v>420</v>
      </c>
      <c r="G260" s="66">
        <v>29600</v>
      </c>
      <c r="H260" s="75" t="s">
        <v>581</v>
      </c>
      <c r="I260" s="85">
        <v>1586928</v>
      </c>
      <c r="J260" s="65" t="s">
        <v>582</v>
      </c>
      <c r="K260" s="79"/>
    </row>
    <row r="261" ht="13.5" spans="1:11">
      <c r="A261" s="67" t="s">
        <v>583</v>
      </c>
      <c r="B261" s="63" t="s">
        <v>584</v>
      </c>
      <c r="C261" s="64" t="s">
        <v>423</v>
      </c>
      <c r="D261" s="65" t="s">
        <v>417</v>
      </c>
      <c r="E261" s="65" t="s">
        <v>430</v>
      </c>
      <c r="F261" s="64" t="s">
        <v>420</v>
      </c>
      <c r="G261" s="66">
        <v>22200</v>
      </c>
      <c r="H261" s="75" t="s">
        <v>585</v>
      </c>
      <c r="I261" s="85">
        <v>1594889</v>
      </c>
      <c r="J261" s="65" t="s">
        <v>586</v>
      </c>
      <c r="K261" s="79"/>
    </row>
    <row r="262" ht="13.5" spans="1:11">
      <c r="A262" s="67" t="s">
        <v>587</v>
      </c>
      <c r="B262" s="63" t="s">
        <v>588</v>
      </c>
      <c r="C262" s="64" t="s">
        <v>417</v>
      </c>
      <c r="D262" s="65" t="s">
        <v>413</v>
      </c>
      <c r="E262" s="65" t="s">
        <v>417</v>
      </c>
      <c r="F262" s="64" t="s">
        <v>431</v>
      </c>
      <c r="G262" s="66">
        <v>7000</v>
      </c>
      <c r="H262" s="75" t="s">
        <v>581</v>
      </c>
      <c r="I262" s="85">
        <v>1583755</v>
      </c>
      <c r="J262" s="65" t="s">
        <v>589</v>
      </c>
      <c r="K262" s="79"/>
    </row>
    <row r="263" ht="13.5" spans="1:11">
      <c r="A263" s="67" t="s">
        <v>590</v>
      </c>
      <c r="B263" s="63" t="s">
        <v>591</v>
      </c>
      <c r="C263" s="65" t="s">
        <v>413</v>
      </c>
      <c r="D263" s="65" t="s">
        <v>413</v>
      </c>
      <c r="E263" s="65" t="s">
        <v>413</v>
      </c>
      <c r="F263" s="64" t="s">
        <v>420</v>
      </c>
      <c r="G263" s="66">
        <v>3700</v>
      </c>
      <c r="H263" s="75" t="s">
        <v>585</v>
      </c>
      <c r="I263" s="85">
        <v>1595279</v>
      </c>
      <c r="J263" s="65" t="s">
        <v>592</v>
      </c>
      <c r="K263" s="79"/>
    </row>
    <row r="264" ht="13.5" spans="1:11">
      <c r="A264" s="53" t="s">
        <v>593</v>
      </c>
      <c r="B264" s="54" t="s">
        <v>594</v>
      </c>
      <c r="C264" s="68" t="s">
        <v>417</v>
      </c>
      <c r="D264" s="57" t="s">
        <v>413</v>
      </c>
      <c r="E264" s="57" t="s">
        <v>417</v>
      </c>
      <c r="F264" s="68" t="s">
        <v>420</v>
      </c>
      <c r="G264" s="69">
        <v>7400</v>
      </c>
      <c r="H264" s="76" t="s">
        <v>595</v>
      </c>
      <c r="I264" s="84">
        <v>1552428</v>
      </c>
      <c r="J264" s="57" t="s">
        <v>596</v>
      </c>
      <c r="K264" s="79"/>
    </row>
    <row r="265" ht="13.5" spans="1:11">
      <c r="A265" s="67" t="s">
        <v>597</v>
      </c>
      <c r="B265" s="63" t="s">
        <v>594</v>
      </c>
      <c r="C265" s="64" t="s">
        <v>417</v>
      </c>
      <c r="D265" s="65" t="s">
        <v>417</v>
      </c>
      <c r="E265" s="65" t="s">
        <v>412</v>
      </c>
      <c r="F265" s="64" t="s">
        <v>420</v>
      </c>
      <c r="G265" s="66">
        <v>14800</v>
      </c>
      <c r="H265" s="75" t="s">
        <v>595</v>
      </c>
      <c r="I265" s="85">
        <v>1517160</v>
      </c>
      <c r="J265" s="65" t="s">
        <v>598</v>
      </c>
      <c r="K265" s="79"/>
    </row>
    <row r="266" ht="13.5" spans="1:11">
      <c r="A266" s="67" t="s">
        <v>599</v>
      </c>
      <c r="B266" s="54" t="s">
        <v>600</v>
      </c>
      <c r="C266" s="68" t="s">
        <v>423</v>
      </c>
      <c r="D266" s="65" t="s">
        <v>417</v>
      </c>
      <c r="E266" s="65" t="s">
        <v>430</v>
      </c>
      <c r="F266" s="68" t="s">
        <v>420</v>
      </c>
      <c r="G266" s="66">
        <v>22200</v>
      </c>
      <c r="H266" s="76" t="s">
        <v>601</v>
      </c>
      <c r="I266" s="84">
        <v>1599294</v>
      </c>
      <c r="J266" s="57" t="s">
        <v>602</v>
      </c>
      <c r="K266" s="79"/>
    </row>
    <row r="267" ht="13.5" spans="1:11">
      <c r="A267" s="67" t="s">
        <v>603</v>
      </c>
      <c r="B267" s="63" t="s">
        <v>600</v>
      </c>
      <c r="C267" s="64" t="s">
        <v>423</v>
      </c>
      <c r="D267" s="65" t="s">
        <v>413</v>
      </c>
      <c r="E267" s="65" t="s">
        <v>423</v>
      </c>
      <c r="F267" s="64" t="s">
        <v>458</v>
      </c>
      <c r="G267" s="66">
        <v>12300</v>
      </c>
      <c r="H267" s="75" t="s">
        <v>601</v>
      </c>
      <c r="I267" s="85">
        <v>1581879</v>
      </c>
      <c r="J267" s="65" t="s">
        <v>604</v>
      </c>
      <c r="K267" s="79"/>
    </row>
    <row r="268" ht="13.5" spans="1:11">
      <c r="A268" s="67" t="s">
        <v>605</v>
      </c>
      <c r="B268" s="63" t="s">
        <v>600</v>
      </c>
      <c r="C268" s="64" t="s">
        <v>423</v>
      </c>
      <c r="D268" s="65" t="s">
        <v>413</v>
      </c>
      <c r="E268" s="65" t="s">
        <v>423</v>
      </c>
      <c r="F268" s="64" t="s">
        <v>431</v>
      </c>
      <c r="G268" s="66">
        <v>10500</v>
      </c>
      <c r="H268" s="75" t="s">
        <v>601</v>
      </c>
      <c r="I268" s="85">
        <v>1598626</v>
      </c>
      <c r="J268" s="65" t="s">
        <v>606</v>
      </c>
      <c r="K268" s="79"/>
    </row>
    <row r="269" ht="13.5" spans="1:11">
      <c r="A269" s="67" t="s">
        <v>607</v>
      </c>
      <c r="B269" s="63" t="s">
        <v>608</v>
      </c>
      <c r="C269" s="65" t="s">
        <v>413</v>
      </c>
      <c r="D269" s="65" t="s">
        <v>413</v>
      </c>
      <c r="E269" s="65" t="s">
        <v>413</v>
      </c>
      <c r="F269" s="64" t="s">
        <v>435</v>
      </c>
      <c r="G269" s="66">
        <v>3800</v>
      </c>
      <c r="H269" s="75" t="s">
        <v>609</v>
      </c>
      <c r="I269" s="85">
        <v>1587250</v>
      </c>
      <c r="J269" s="65" t="s">
        <v>610</v>
      </c>
      <c r="K269" s="79"/>
    </row>
    <row r="270" ht="13.5" spans="1:11">
      <c r="A270" s="67" t="s">
        <v>611</v>
      </c>
      <c r="B270" s="67" t="s">
        <v>612</v>
      </c>
      <c r="C270" s="64" t="s">
        <v>417</v>
      </c>
      <c r="D270" s="65" t="s">
        <v>417</v>
      </c>
      <c r="E270" s="65" t="s">
        <v>412</v>
      </c>
      <c r="F270" s="64" t="s">
        <v>500</v>
      </c>
      <c r="G270" s="66">
        <v>13600</v>
      </c>
      <c r="H270" s="75" t="s">
        <v>601</v>
      </c>
      <c r="I270" s="85">
        <v>1602052</v>
      </c>
      <c r="J270" s="65" t="s">
        <v>613</v>
      </c>
      <c r="K270" s="79"/>
    </row>
    <row r="271" ht="13.5" spans="1:11">
      <c r="A271" s="67" t="s">
        <v>614</v>
      </c>
      <c r="B271" s="67" t="s">
        <v>615</v>
      </c>
      <c r="C271" s="65" t="s">
        <v>413</v>
      </c>
      <c r="D271" s="65" t="s">
        <v>413</v>
      </c>
      <c r="E271" s="65" t="s">
        <v>413</v>
      </c>
      <c r="F271" s="64" t="s">
        <v>435</v>
      </c>
      <c r="G271" s="66">
        <v>3800</v>
      </c>
      <c r="H271" s="75" t="s">
        <v>595</v>
      </c>
      <c r="I271" s="85">
        <v>1587925</v>
      </c>
      <c r="J271" s="65" t="s">
        <v>616</v>
      </c>
      <c r="K271" s="79"/>
    </row>
    <row r="272" ht="13.5" spans="1:11">
      <c r="A272" s="67" t="s">
        <v>617</v>
      </c>
      <c r="B272" s="67" t="s">
        <v>612</v>
      </c>
      <c r="C272" s="64" t="s">
        <v>417</v>
      </c>
      <c r="D272" s="65" t="s">
        <v>417</v>
      </c>
      <c r="E272" s="65" t="s">
        <v>412</v>
      </c>
      <c r="F272" s="64" t="s">
        <v>431</v>
      </c>
      <c r="G272" s="66">
        <v>14000</v>
      </c>
      <c r="H272" s="75" t="s">
        <v>601</v>
      </c>
      <c r="I272" s="85">
        <v>1536908</v>
      </c>
      <c r="J272" s="65" t="s">
        <v>618</v>
      </c>
      <c r="K272" s="79"/>
    </row>
    <row r="273" ht="13.5" spans="1:11">
      <c r="A273" s="67" t="s">
        <v>619</v>
      </c>
      <c r="B273" s="63" t="s">
        <v>620</v>
      </c>
      <c r="C273" s="65" t="s">
        <v>413</v>
      </c>
      <c r="D273" s="65" t="s">
        <v>413</v>
      </c>
      <c r="E273" s="65" t="s">
        <v>413</v>
      </c>
      <c r="F273" s="64" t="s">
        <v>500</v>
      </c>
      <c r="G273" s="66">
        <v>3400</v>
      </c>
      <c r="H273" s="75" t="s">
        <v>621</v>
      </c>
      <c r="I273" s="85">
        <v>1603057</v>
      </c>
      <c r="J273" s="65" t="s">
        <v>622</v>
      </c>
      <c r="K273" s="79"/>
    </row>
    <row r="274" ht="13.5" spans="1:11">
      <c r="A274" s="67" t="s">
        <v>623</v>
      </c>
      <c r="B274" s="63" t="s">
        <v>624</v>
      </c>
      <c r="C274" s="64" t="s">
        <v>423</v>
      </c>
      <c r="D274" s="65" t="s">
        <v>413</v>
      </c>
      <c r="E274" s="65" t="s">
        <v>423</v>
      </c>
      <c r="F274" s="64" t="s">
        <v>431</v>
      </c>
      <c r="G274" s="66">
        <v>10500</v>
      </c>
      <c r="H274" s="75" t="s">
        <v>625</v>
      </c>
      <c r="I274" s="85">
        <v>1545726</v>
      </c>
      <c r="J274" s="65" t="s">
        <v>626</v>
      </c>
      <c r="K274" s="79"/>
    </row>
    <row r="275" ht="13.5" spans="1:11">
      <c r="A275" s="67" t="s">
        <v>627</v>
      </c>
      <c r="B275" s="63" t="s">
        <v>624</v>
      </c>
      <c r="C275" s="64" t="s">
        <v>423</v>
      </c>
      <c r="D275" s="65" t="s">
        <v>413</v>
      </c>
      <c r="E275" s="65" t="s">
        <v>423</v>
      </c>
      <c r="F275" s="64" t="s">
        <v>431</v>
      </c>
      <c r="G275" s="66">
        <v>10500</v>
      </c>
      <c r="H275" s="75" t="s">
        <v>625</v>
      </c>
      <c r="I275" s="85">
        <v>1597615</v>
      </c>
      <c r="J275" s="65" t="s">
        <v>628</v>
      </c>
      <c r="K275" s="79"/>
    </row>
    <row r="276" ht="13.5" spans="1:11">
      <c r="A276" s="67" t="s">
        <v>629</v>
      </c>
      <c r="B276" s="63" t="s">
        <v>630</v>
      </c>
      <c r="C276" s="65" t="s">
        <v>417</v>
      </c>
      <c r="D276" s="65" t="s">
        <v>417</v>
      </c>
      <c r="E276" s="65" t="s">
        <v>412</v>
      </c>
      <c r="F276" s="64" t="s">
        <v>420</v>
      </c>
      <c r="G276" s="66">
        <v>14800</v>
      </c>
      <c r="H276" s="75" t="s">
        <v>631</v>
      </c>
      <c r="I276" s="85">
        <v>1599035</v>
      </c>
      <c r="J276" s="65" t="s">
        <v>632</v>
      </c>
      <c r="K276" s="79"/>
    </row>
    <row r="277" ht="13.5" spans="1:11">
      <c r="A277" s="67" t="s">
        <v>633</v>
      </c>
      <c r="B277" s="63" t="s">
        <v>634</v>
      </c>
      <c r="C277" s="64" t="s">
        <v>412</v>
      </c>
      <c r="D277" s="65" t="s">
        <v>413</v>
      </c>
      <c r="E277" s="65" t="s">
        <v>412</v>
      </c>
      <c r="F277" s="64" t="s">
        <v>635</v>
      </c>
      <c r="G277" s="66">
        <v>14200</v>
      </c>
      <c r="H277" s="67" t="s">
        <v>636</v>
      </c>
      <c r="I277" s="85">
        <v>1606424</v>
      </c>
      <c r="J277" s="65" t="s">
        <v>637</v>
      </c>
      <c r="K277" s="79"/>
    </row>
    <row r="278" ht="13.5" spans="1:11">
      <c r="A278" s="67" t="s">
        <v>638</v>
      </c>
      <c r="B278" s="54" t="s">
        <v>639</v>
      </c>
      <c r="C278" s="64" t="s">
        <v>417</v>
      </c>
      <c r="D278" s="65" t="s">
        <v>413</v>
      </c>
      <c r="E278" s="65" t="s">
        <v>417</v>
      </c>
      <c r="F278" s="68" t="s">
        <v>500</v>
      </c>
      <c r="G278" s="66">
        <v>6800</v>
      </c>
      <c r="H278" s="53" t="s">
        <v>640</v>
      </c>
      <c r="I278" s="84">
        <v>1605889</v>
      </c>
      <c r="J278" s="57" t="s">
        <v>641</v>
      </c>
      <c r="K278" s="79"/>
    </row>
    <row r="279" ht="13.5" spans="1:11">
      <c r="A279" s="53" t="s">
        <v>642</v>
      </c>
      <c r="B279" s="54" t="s">
        <v>639</v>
      </c>
      <c r="C279" s="68" t="s">
        <v>417</v>
      </c>
      <c r="D279" s="57" t="s">
        <v>413</v>
      </c>
      <c r="E279" s="57" t="s">
        <v>417</v>
      </c>
      <c r="F279" s="68" t="s">
        <v>420</v>
      </c>
      <c r="G279" s="69">
        <v>7400</v>
      </c>
      <c r="H279" s="53" t="s">
        <v>640</v>
      </c>
      <c r="I279" s="84">
        <v>1597474</v>
      </c>
      <c r="J279" s="57" t="s">
        <v>643</v>
      </c>
      <c r="K279" s="79"/>
    </row>
    <row r="280" ht="13.5" spans="1:11">
      <c r="A280" s="67" t="s">
        <v>644</v>
      </c>
      <c r="B280" s="63" t="s">
        <v>645</v>
      </c>
      <c r="C280" s="64" t="s">
        <v>423</v>
      </c>
      <c r="D280" s="65" t="s">
        <v>417</v>
      </c>
      <c r="E280" s="65" t="s">
        <v>430</v>
      </c>
      <c r="F280" s="64" t="s">
        <v>635</v>
      </c>
      <c r="G280" s="66">
        <v>21300</v>
      </c>
      <c r="H280" s="67" t="s">
        <v>646</v>
      </c>
      <c r="I280" s="85">
        <v>1607400</v>
      </c>
      <c r="J280" s="65" t="s">
        <v>647</v>
      </c>
      <c r="K280" s="79"/>
    </row>
    <row r="281" ht="13.5" spans="1:11">
      <c r="A281" s="67" t="s">
        <v>648</v>
      </c>
      <c r="B281" s="63" t="s">
        <v>649</v>
      </c>
      <c r="C281" s="64" t="s">
        <v>417</v>
      </c>
      <c r="D281" s="65" t="s">
        <v>413</v>
      </c>
      <c r="E281" s="65" t="s">
        <v>417</v>
      </c>
      <c r="F281" s="64" t="s">
        <v>420</v>
      </c>
      <c r="G281" s="66">
        <v>7400</v>
      </c>
      <c r="H281" s="67" t="s">
        <v>650</v>
      </c>
      <c r="I281" s="85">
        <v>1520660</v>
      </c>
      <c r="J281" s="65" t="s">
        <v>651</v>
      </c>
      <c r="K281" s="79"/>
    </row>
    <row r="282" ht="13.5" spans="1:11">
      <c r="A282" s="67" t="s">
        <v>652</v>
      </c>
      <c r="B282" s="63" t="s">
        <v>653</v>
      </c>
      <c r="C282" s="64" t="s">
        <v>412</v>
      </c>
      <c r="D282" s="65" t="s">
        <v>413</v>
      </c>
      <c r="E282" s="65" t="s">
        <v>412</v>
      </c>
      <c r="F282" s="64" t="s">
        <v>654</v>
      </c>
      <c r="G282" s="66">
        <v>15000</v>
      </c>
      <c r="H282" s="67" t="s">
        <v>655</v>
      </c>
      <c r="I282" s="85">
        <v>1586370</v>
      </c>
      <c r="J282" s="65" t="s">
        <v>656</v>
      </c>
      <c r="K282" s="79"/>
    </row>
    <row r="283" ht="13.5" spans="1:11">
      <c r="A283" s="86" t="s">
        <v>657</v>
      </c>
      <c r="B283" s="54" t="s">
        <v>658</v>
      </c>
      <c r="C283" s="57" t="s">
        <v>413</v>
      </c>
      <c r="D283" s="57" t="s">
        <v>413</v>
      </c>
      <c r="E283" s="57" t="s">
        <v>413</v>
      </c>
      <c r="F283" s="68" t="s">
        <v>500</v>
      </c>
      <c r="G283" s="69">
        <v>3400</v>
      </c>
      <c r="H283" s="53" t="s">
        <v>659</v>
      </c>
      <c r="I283" s="89">
        <v>1603307</v>
      </c>
      <c r="J283" s="90" t="s">
        <v>660</v>
      </c>
      <c r="K283" s="91" t="s">
        <v>661</v>
      </c>
    </row>
    <row r="284" ht="13.5" spans="1:11">
      <c r="A284" s="87"/>
      <c r="B284" s="54" t="s">
        <v>662</v>
      </c>
      <c r="C284" s="68" t="s">
        <v>417</v>
      </c>
      <c r="D284" s="57" t="s">
        <v>413</v>
      </c>
      <c r="E284" s="57" t="s">
        <v>417</v>
      </c>
      <c r="F284" s="68" t="s">
        <v>431</v>
      </c>
      <c r="G284" s="69">
        <v>7000</v>
      </c>
      <c r="H284" s="53" t="s">
        <v>659</v>
      </c>
      <c r="I284" s="87"/>
      <c r="J284" s="92"/>
      <c r="K284" s="93"/>
    </row>
    <row r="285" ht="13.5" spans="1:11">
      <c r="A285" s="53" t="s">
        <v>663</v>
      </c>
      <c r="B285" s="54" t="s">
        <v>664</v>
      </c>
      <c r="C285" s="57" t="s">
        <v>413</v>
      </c>
      <c r="D285" s="57" t="s">
        <v>417</v>
      </c>
      <c r="E285" s="57" t="s">
        <v>417</v>
      </c>
      <c r="F285" s="68" t="s">
        <v>431</v>
      </c>
      <c r="G285" s="69">
        <v>7000</v>
      </c>
      <c r="H285" s="53" t="s">
        <v>650</v>
      </c>
      <c r="I285" s="84">
        <v>1549992</v>
      </c>
      <c r="J285" s="57" t="s">
        <v>665</v>
      </c>
      <c r="K285" s="79"/>
    </row>
    <row r="286" ht="51.75" spans="1:11">
      <c r="A286" s="53" t="s">
        <v>666</v>
      </c>
      <c r="B286" s="54" t="s">
        <v>667</v>
      </c>
      <c r="C286" s="57" t="s">
        <v>413</v>
      </c>
      <c r="D286" s="57" t="s">
        <v>413</v>
      </c>
      <c r="E286" s="57" t="s">
        <v>413</v>
      </c>
      <c r="F286" s="68" t="s">
        <v>431</v>
      </c>
      <c r="G286" s="69">
        <v>3500</v>
      </c>
      <c r="H286" s="53" t="s">
        <v>650</v>
      </c>
      <c r="I286" s="84">
        <v>1598282</v>
      </c>
      <c r="J286" s="57" t="s">
        <v>668</v>
      </c>
      <c r="K286" s="94" t="s">
        <v>669</v>
      </c>
    </row>
    <row r="287" ht="13.5" spans="1:11">
      <c r="A287" s="67" t="s">
        <v>670</v>
      </c>
      <c r="B287" s="63" t="s">
        <v>671</v>
      </c>
      <c r="C287" s="64" t="s">
        <v>423</v>
      </c>
      <c r="D287" s="65" t="s">
        <v>413</v>
      </c>
      <c r="E287" s="65" t="s">
        <v>423</v>
      </c>
      <c r="F287" s="64" t="s">
        <v>448</v>
      </c>
      <c r="G287" s="66">
        <v>25500</v>
      </c>
      <c r="H287" s="67" t="s">
        <v>672</v>
      </c>
      <c r="I287" s="85">
        <v>1578327</v>
      </c>
      <c r="J287" s="65" t="s">
        <v>673</v>
      </c>
      <c r="K287" s="79"/>
    </row>
    <row r="288" ht="13.5" spans="1:11">
      <c r="A288" s="67" t="s">
        <v>674</v>
      </c>
      <c r="B288" s="63" t="s">
        <v>671</v>
      </c>
      <c r="C288" s="64" t="s">
        <v>423</v>
      </c>
      <c r="D288" s="65" t="s">
        <v>413</v>
      </c>
      <c r="E288" s="65" t="s">
        <v>423</v>
      </c>
      <c r="F288" s="64" t="s">
        <v>675</v>
      </c>
      <c r="G288" s="66">
        <v>14100</v>
      </c>
      <c r="H288" s="67" t="s">
        <v>672</v>
      </c>
      <c r="I288" s="85">
        <v>1611386</v>
      </c>
      <c r="J288" s="65" t="s">
        <v>676</v>
      </c>
      <c r="K288" s="79"/>
    </row>
    <row r="289" ht="13.5" spans="1:11">
      <c r="A289" s="67" t="s">
        <v>677</v>
      </c>
      <c r="B289" s="63" t="s">
        <v>671</v>
      </c>
      <c r="C289" s="64" t="s">
        <v>423</v>
      </c>
      <c r="D289" s="65" t="s">
        <v>413</v>
      </c>
      <c r="E289" s="65" t="s">
        <v>423</v>
      </c>
      <c r="F289" s="64" t="s">
        <v>420</v>
      </c>
      <c r="G289" s="66">
        <v>11100</v>
      </c>
      <c r="H289" s="67" t="s">
        <v>672</v>
      </c>
      <c r="I289" s="85">
        <v>1552933</v>
      </c>
      <c r="J289" s="65" t="s">
        <v>678</v>
      </c>
      <c r="K289" s="79"/>
    </row>
    <row r="290" ht="13.5" spans="1:11">
      <c r="A290" s="67" t="s">
        <v>679</v>
      </c>
      <c r="B290" s="63" t="s">
        <v>680</v>
      </c>
      <c r="C290" s="64" t="s">
        <v>417</v>
      </c>
      <c r="D290" s="65" t="s">
        <v>413</v>
      </c>
      <c r="E290" s="65" t="s">
        <v>417</v>
      </c>
      <c r="F290" s="64" t="s">
        <v>681</v>
      </c>
      <c r="G290" s="66">
        <v>10400</v>
      </c>
      <c r="H290" s="67" t="s">
        <v>655</v>
      </c>
      <c r="I290" s="85">
        <v>1530162</v>
      </c>
      <c r="J290" s="65" t="s">
        <v>682</v>
      </c>
      <c r="K290" s="79"/>
    </row>
    <row r="291" ht="13.5" spans="1:11">
      <c r="A291" s="67" t="s">
        <v>683</v>
      </c>
      <c r="B291" s="63" t="s">
        <v>684</v>
      </c>
      <c r="C291" s="65" t="s">
        <v>413</v>
      </c>
      <c r="D291" s="65" t="s">
        <v>413</v>
      </c>
      <c r="E291" s="65" t="s">
        <v>413</v>
      </c>
      <c r="F291" s="64" t="s">
        <v>685</v>
      </c>
      <c r="G291" s="66">
        <v>3600</v>
      </c>
      <c r="H291" s="67" t="s">
        <v>655</v>
      </c>
      <c r="I291" s="85">
        <v>1535769</v>
      </c>
      <c r="J291" s="65" t="s">
        <v>686</v>
      </c>
      <c r="K291" s="79"/>
    </row>
    <row r="292" ht="13.5" spans="1:11">
      <c r="A292" s="67" t="s">
        <v>687</v>
      </c>
      <c r="B292" s="63" t="s">
        <v>684</v>
      </c>
      <c r="C292" s="65" t="s">
        <v>413</v>
      </c>
      <c r="D292" s="65" t="s">
        <v>413</v>
      </c>
      <c r="E292" s="65" t="s">
        <v>413</v>
      </c>
      <c r="F292" s="64" t="s">
        <v>431</v>
      </c>
      <c r="G292" s="66">
        <v>3500</v>
      </c>
      <c r="H292" s="67" t="s">
        <v>655</v>
      </c>
      <c r="I292" s="85">
        <v>1598282</v>
      </c>
      <c r="J292" s="65" t="s">
        <v>688</v>
      </c>
      <c r="K292" s="79"/>
    </row>
    <row r="293" ht="13.5" spans="1:11">
      <c r="A293" s="67" t="s">
        <v>689</v>
      </c>
      <c r="B293" s="63" t="s">
        <v>690</v>
      </c>
      <c r="C293" s="65" t="s">
        <v>413</v>
      </c>
      <c r="D293" s="65" t="s">
        <v>417</v>
      </c>
      <c r="E293" s="65" t="s">
        <v>417</v>
      </c>
      <c r="F293" s="64" t="s">
        <v>420</v>
      </c>
      <c r="G293" s="66">
        <v>7400</v>
      </c>
      <c r="H293" s="67" t="s">
        <v>672</v>
      </c>
      <c r="I293" s="85">
        <v>1599490</v>
      </c>
      <c r="J293" s="65" t="s">
        <v>691</v>
      </c>
      <c r="K293" s="79"/>
    </row>
    <row r="294" ht="13.5" spans="1:11">
      <c r="A294" s="67" t="s">
        <v>692</v>
      </c>
      <c r="B294" s="63" t="s">
        <v>693</v>
      </c>
      <c r="C294" s="65" t="s">
        <v>413</v>
      </c>
      <c r="D294" s="65" t="s">
        <v>413</v>
      </c>
      <c r="E294" s="65" t="s">
        <v>413</v>
      </c>
      <c r="F294" s="64" t="s">
        <v>500</v>
      </c>
      <c r="G294" s="66">
        <v>3400</v>
      </c>
      <c r="H294" s="67" t="s">
        <v>694</v>
      </c>
      <c r="I294" s="85">
        <v>1607485</v>
      </c>
      <c r="J294" s="65" t="s">
        <v>695</v>
      </c>
      <c r="K294" s="79"/>
    </row>
    <row r="295" ht="13.5" spans="1:11">
      <c r="A295" s="67" t="s">
        <v>696</v>
      </c>
      <c r="B295" s="63" t="s">
        <v>697</v>
      </c>
      <c r="C295" s="64" t="s">
        <v>412</v>
      </c>
      <c r="D295" s="65" t="s">
        <v>417</v>
      </c>
      <c r="E295" s="65" t="s">
        <v>419</v>
      </c>
      <c r="F295" s="64" t="s">
        <v>431</v>
      </c>
      <c r="G295" s="66">
        <v>28000</v>
      </c>
      <c r="H295" s="67" t="s">
        <v>698</v>
      </c>
      <c r="I295" s="85">
        <v>1601525</v>
      </c>
      <c r="J295" s="65" t="s">
        <v>699</v>
      </c>
      <c r="K295" s="79"/>
    </row>
    <row r="296" ht="13.5" spans="1:11">
      <c r="A296" s="67" t="s">
        <v>700</v>
      </c>
      <c r="B296" s="63" t="s">
        <v>701</v>
      </c>
      <c r="C296" s="64" t="s">
        <v>417</v>
      </c>
      <c r="D296" s="65" t="s">
        <v>413</v>
      </c>
      <c r="E296" s="65" t="s">
        <v>417</v>
      </c>
      <c r="F296" s="64" t="s">
        <v>702</v>
      </c>
      <c r="G296" s="66">
        <v>7300</v>
      </c>
      <c r="H296" s="67" t="s">
        <v>703</v>
      </c>
      <c r="I296" s="85">
        <v>1587693</v>
      </c>
      <c r="J296" s="65" t="s">
        <v>704</v>
      </c>
      <c r="K296" s="79"/>
    </row>
    <row r="297" ht="13.5" spans="1:11">
      <c r="A297" s="67" t="s">
        <v>705</v>
      </c>
      <c r="B297" s="63" t="s">
        <v>706</v>
      </c>
      <c r="C297" s="64" t="s">
        <v>430</v>
      </c>
      <c r="D297" s="65" t="s">
        <v>413</v>
      </c>
      <c r="E297" s="65" t="s">
        <v>430</v>
      </c>
      <c r="F297" s="64" t="s">
        <v>635</v>
      </c>
      <c r="G297" s="66">
        <v>21300</v>
      </c>
      <c r="H297" s="67" t="s">
        <v>707</v>
      </c>
      <c r="I297" s="85">
        <v>1611416</v>
      </c>
      <c r="J297" s="65" t="s">
        <v>708</v>
      </c>
      <c r="K297" s="79"/>
    </row>
    <row r="298" ht="13.5" spans="1:11">
      <c r="A298" s="67" t="s">
        <v>709</v>
      </c>
      <c r="B298" s="63" t="s">
        <v>710</v>
      </c>
      <c r="C298" s="64" t="s">
        <v>417</v>
      </c>
      <c r="D298" s="65" t="s">
        <v>413</v>
      </c>
      <c r="E298" s="65" t="s">
        <v>417</v>
      </c>
      <c r="F298" s="64" t="s">
        <v>685</v>
      </c>
      <c r="G298" s="66">
        <v>7200</v>
      </c>
      <c r="H298" s="67" t="s">
        <v>698</v>
      </c>
      <c r="I298" s="85">
        <v>1611521</v>
      </c>
      <c r="J298" s="65" t="s">
        <v>711</v>
      </c>
      <c r="K298" s="79"/>
    </row>
    <row r="299" ht="13.5" spans="1:11">
      <c r="A299" s="67" t="s">
        <v>712</v>
      </c>
      <c r="B299" s="63" t="s">
        <v>713</v>
      </c>
      <c r="C299" s="65" t="s">
        <v>413</v>
      </c>
      <c r="D299" s="65" t="s">
        <v>412</v>
      </c>
      <c r="E299" s="65" t="s">
        <v>412</v>
      </c>
      <c r="F299" s="64" t="s">
        <v>635</v>
      </c>
      <c r="G299" s="66">
        <v>14200</v>
      </c>
      <c r="H299" s="67" t="s">
        <v>714</v>
      </c>
      <c r="I299" s="85">
        <v>1595687</v>
      </c>
      <c r="J299" s="65" t="s">
        <v>715</v>
      </c>
      <c r="K299" s="79"/>
    </row>
    <row r="300" ht="13.5" spans="1:11">
      <c r="A300" s="67" t="s">
        <v>716</v>
      </c>
      <c r="B300" s="63" t="s">
        <v>717</v>
      </c>
      <c r="C300" s="64" t="s">
        <v>423</v>
      </c>
      <c r="D300" s="65" t="s">
        <v>413</v>
      </c>
      <c r="E300" s="65" t="s">
        <v>423</v>
      </c>
      <c r="F300" s="64" t="s">
        <v>685</v>
      </c>
      <c r="G300" s="66">
        <v>10800</v>
      </c>
      <c r="H300" s="67" t="s">
        <v>714</v>
      </c>
      <c r="I300" s="85">
        <v>1615376</v>
      </c>
      <c r="J300" s="65" t="s">
        <v>718</v>
      </c>
      <c r="K300" s="79"/>
    </row>
    <row r="301" ht="13.5" spans="1:11">
      <c r="A301" s="67" t="s">
        <v>719</v>
      </c>
      <c r="B301" s="63" t="s">
        <v>720</v>
      </c>
      <c r="C301" s="64" t="s">
        <v>417</v>
      </c>
      <c r="D301" s="65" t="s">
        <v>417</v>
      </c>
      <c r="E301" s="65" t="s">
        <v>412</v>
      </c>
      <c r="F301" s="64" t="s">
        <v>455</v>
      </c>
      <c r="G301" s="66">
        <v>15400</v>
      </c>
      <c r="H301" s="67" t="s">
        <v>721</v>
      </c>
      <c r="I301" s="85">
        <v>1560184</v>
      </c>
      <c r="J301" s="65" t="s">
        <v>722</v>
      </c>
      <c r="K301" s="79"/>
    </row>
    <row r="302" ht="13.5" spans="1:11">
      <c r="A302" s="53" t="s">
        <v>723</v>
      </c>
      <c r="B302" s="54" t="s">
        <v>724</v>
      </c>
      <c r="C302" s="64" t="s">
        <v>417</v>
      </c>
      <c r="D302" s="57" t="s">
        <v>423</v>
      </c>
      <c r="E302" s="65" t="s">
        <v>430</v>
      </c>
      <c r="F302" s="68" t="s">
        <v>431</v>
      </c>
      <c r="G302" s="66">
        <v>21000</v>
      </c>
      <c r="H302" s="53" t="s">
        <v>714</v>
      </c>
      <c r="I302" s="84">
        <v>1613600</v>
      </c>
      <c r="J302" s="57" t="s">
        <v>725</v>
      </c>
      <c r="K302" s="79"/>
    </row>
    <row r="303" ht="13.5" spans="1:11">
      <c r="A303" s="67" t="s">
        <v>726</v>
      </c>
      <c r="B303" s="63" t="s">
        <v>727</v>
      </c>
      <c r="C303" s="64" t="s">
        <v>417</v>
      </c>
      <c r="D303" s="65" t="s">
        <v>413</v>
      </c>
      <c r="E303" s="65" t="s">
        <v>417</v>
      </c>
      <c r="F303" s="64" t="s">
        <v>685</v>
      </c>
      <c r="G303" s="66">
        <v>7200</v>
      </c>
      <c r="H303" s="75" t="s">
        <v>707</v>
      </c>
      <c r="I303" s="85">
        <v>1603759</v>
      </c>
      <c r="J303" s="65" t="s">
        <v>728</v>
      </c>
      <c r="K303" s="79"/>
    </row>
    <row r="304" ht="13.5" spans="1:11">
      <c r="A304" s="67" t="s">
        <v>729</v>
      </c>
      <c r="B304" s="63" t="s">
        <v>727</v>
      </c>
      <c r="C304" s="64" t="s">
        <v>417</v>
      </c>
      <c r="D304" s="65" t="s">
        <v>413</v>
      </c>
      <c r="E304" s="65" t="s">
        <v>417</v>
      </c>
      <c r="F304" s="64" t="s">
        <v>685</v>
      </c>
      <c r="G304" s="66">
        <v>7200</v>
      </c>
      <c r="H304" s="75" t="s">
        <v>707</v>
      </c>
      <c r="I304" s="85">
        <v>1603163</v>
      </c>
      <c r="J304" s="65" t="s">
        <v>730</v>
      </c>
      <c r="K304" s="79"/>
    </row>
    <row r="305" ht="13.5" spans="1:11">
      <c r="A305" s="53" t="s">
        <v>731</v>
      </c>
      <c r="B305" s="54" t="s">
        <v>732</v>
      </c>
      <c r="C305" s="57" t="s">
        <v>413</v>
      </c>
      <c r="D305" s="57" t="s">
        <v>413</v>
      </c>
      <c r="E305" s="57" t="s">
        <v>413</v>
      </c>
      <c r="F305" s="68" t="s">
        <v>500</v>
      </c>
      <c r="G305" s="69">
        <v>3400</v>
      </c>
      <c r="H305" s="76" t="s">
        <v>714</v>
      </c>
      <c r="I305" s="84">
        <v>1613719</v>
      </c>
      <c r="J305" s="57" t="s">
        <v>733</v>
      </c>
      <c r="K305" s="79"/>
    </row>
    <row r="306" ht="13.5" spans="1:11">
      <c r="A306" s="67" t="s">
        <v>734</v>
      </c>
      <c r="B306" s="63" t="s">
        <v>735</v>
      </c>
      <c r="C306" s="64" t="s">
        <v>412</v>
      </c>
      <c r="D306" s="65" t="s">
        <v>413</v>
      </c>
      <c r="E306" s="65" t="s">
        <v>412</v>
      </c>
      <c r="F306" s="64" t="s">
        <v>635</v>
      </c>
      <c r="G306" s="66">
        <v>14200</v>
      </c>
      <c r="H306" s="75" t="s">
        <v>736</v>
      </c>
      <c r="I306" s="85">
        <v>1606925</v>
      </c>
      <c r="J306" s="65" t="s">
        <v>737</v>
      </c>
      <c r="K306" s="79"/>
    </row>
    <row r="307" ht="13.5" spans="1:11">
      <c r="A307" s="67" t="s">
        <v>738</v>
      </c>
      <c r="B307" s="54" t="s">
        <v>739</v>
      </c>
      <c r="C307" s="64" t="s">
        <v>417</v>
      </c>
      <c r="D307" s="57" t="s">
        <v>423</v>
      </c>
      <c r="E307" s="65" t="s">
        <v>430</v>
      </c>
      <c r="F307" s="68" t="s">
        <v>685</v>
      </c>
      <c r="G307" s="66">
        <v>21600</v>
      </c>
      <c r="H307" s="76" t="s">
        <v>740</v>
      </c>
      <c r="I307" s="84">
        <v>1617657</v>
      </c>
      <c r="J307" s="57" t="s">
        <v>741</v>
      </c>
      <c r="K307" s="79"/>
    </row>
    <row r="308" ht="13.5" spans="1:11">
      <c r="A308" s="67" t="s">
        <v>742</v>
      </c>
      <c r="B308" s="63" t="s">
        <v>743</v>
      </c>
      <c r="C308" s="64" t="s">
        <v>412</v>
      </c>
      <c r="D308" s="65" t="s">
        <v>413</v>
      </c>
      <c r="E308" s="65" t="s">
        <v>412</v>
      </c>
      <c r="F308" s="64" t="s">
        <v>431</v>
      </c>
      <c r="G308" s="66">
        <v>14000</v>
      </c>
      <c r="H308" s="75" t="s">
        <v>744</v>
      </c>
      <c r="I308" s="85">
        <v>1598408</v>
      </c>
      <c r="J308" s="65" t="s">
        <v>745</v>
      </c>
      <c r="K308" s="79"/>
    </row>
    <row r="309" ht="13.5" spans="1:11">
      <c r="A309" s="67" t="s">
        <v>746</v>
      </c>
      <c r="B309" s="63" t="s">
        <v>747</v>
      </c>
      <c r="C309" s="64" t="s">
        <v>423</v>
      </c>
      <c r="D309" s="65" t="s">
        <v>413</v>
      </c>
      <c r="E309" s="65" t="s">
        <v>423</v>
      </c>
      <c r="F309" s="64" t="s">
        <v>431</v>
      </c>
      <c r="G309" s="66">
        <v>10500</v>
      </c>
      <c r="H309" s="75" t="s">
        <v>748</v>
      </c>
      <c r="I309" s="85">
        <v>1607550</v>
      </c>
      <c r="J309" s="65" t="s">
        <v>749</v>
      </c>
      <c r="K309" s="79"/>
    </row>
    <row r="310" ht="13.5" spans="1:11">
      <c r="A310" s="67" t="s">
        <v>750</v>
      </c>
      <c r="B310" s="63" t="s">
        <v>751</v>
      </c>
      <c r="C310" s="64" t="s">
        <v>417</v>
      </c>
      <c r="D310" s="65" t="s">
        <v>417</v>
      </c>
      <c r="E310" s="65" t="s">
        <v>412</v>
      </c>
      <c r="F310" s="64" t="s">
        <v>500</v>
      </c>
      <c r="G310" s="66">
        <v>13600</v>
      </c>
      <c r="H310" s="75" t="s">
        <v>748</v>
      </c>
      <c r="I310" s="85">
        <v>1525129</v>
      </c>
      <c r="J310" s="65" t="s">
        <v>752</v>
      </c>
      <c r="K310" s="79"/>
    </row>
    <row r="311" ht="13.5" spans="1:11">
      <c r="A311" s="67" t="s">
        <v>753</v>
      </c>
      <c r="B311" s="67" t="s">
        <v>754</v>
      </c>
      <c r="C311" s="65" t="s">
        <v>428</v>
      </c>
      <c r="D311" s="65" t="s">
        <v>417</v>
      </c>
      <c r="E311" s="65" t="s">
        <v>440</v>
      </c>
      <c r="F311" s="64" t="s">
        <v>755</v>
      </c>
      <c r="G311" s="66">
        <v>37600</v>
      </c>
      <c r="H311" s="75" t="s">
        <v>756</v>
      </c>
      <c r="I311" s="85">
        <v>1609393</v>
      </c>
      <c r="J311" s="65" t="s">
        <v>757</v>
      </c>
      <c r="K311" s="79"/>
    </row>
    <row r="312" ht="13.5" spans="1:11">
      <c r="A312" s="67" t="s">
        <v>758</v>
      </c>
      <c r="B312" s="67" t="s">
        <v>759</v>
      </c>
      <c r="C312" s="64" t="s">
        <v>412</v>
      </c>
      <c r="D312" s="65" t="s">
        <v>413</v>
      </c>
      <c r="E312" s="65" t="s">
        <v>412</v>
      </c>
      <c r="F312" s="64" t="s">
        <v>760</v>
      </c>
      <c r="G312" s="66">
        <v>16200</v>
      </c>
      <c r="H312" s="75" t="s">
        <v>756</v>
      </c>
      <c r="I312" s="85">
        <v>1597210</v>
      </c>
      <c r="J312" s="65" t="s">
        <v>761</v>
      </c>
      <c r="K312" s="75" t="s">
        <v>762</v>
      </c>
    </row>
    <row r="313" ht="13.5" spans="1:11">
      <c r="A313" s="67" t="s">
        <v>763</v>
      </c>
      <c r="B313" s="63" t="s">
        <v>764</v>
      </c>
      <c r="C313" s="64" t="s">
        <v>417</v>
      </c>
      <c r="D313" s="65" t="s">
        <v>413</v>
      </c>
      <c r="E313" s="65" t="s">
        <v>417</v>
      </c>
      <c r="F313" s="64" t="s">
        <v>420</v>
      </c>
      <c r="G313" s="66">
        <v>7400</v>
      </c>
      <c r="H313" s="75" t="s">
        <v>765</v>
      </c>
      <c r="I313" s="85">
        <v>1520636</v>
      </c>
      <c r="J313" s="65" t="s">
        <v>766</v>
      </c>
      <c r="K313" s="79"/>
    </row>
    <row r="314" ht="13.5" spans="1:11">
      <c r="A314" s="67" t="s">
        <v>767</v>
      </c>
      <c r="B314" s="63" t="s">
        <v>764</v>
      </c>
      <c r="C314" s="64" t="s">
        <v>417</v>
      </c>
      <c r="D314" s="65" t="s">
        <v>413</v>
      </c>
      <c r="E314" s="65" t="s">
        <v>417</v>
      </c>
      <c r="F314" s="64" t="s">
        <v>420</v>
      </c>
      <c r="G314" s="66">
        <v>7400</v>
      </c>
      <c r="H314" s="75" t="s">
        <v>768</v>
      </c>
      <c r="I314" s="85">
        <v>1536066</v>
      </c>
      <c r="J314" s="65" t="s">
        <v>769</v>
      </c>
      <c r="K314" s="79"/>
    </row>
    <row r="315" ht="13.5" spans="1:11">
      <c r="A315" s="67" t="s">
        <v>770</v>
      </c>
      <c r="B315" s="67" t="s">
        <v>771</v>
      </c>
      <c r="C315" s="64" t="s">
        <v>412</v>
      </c>
      <c r="D315" s="65" t="s">
        <v>413</v>
      </c>
      <c r="E315" s="65" t="s">
        <v>412</v>
      </c>
      <c r="F315" s="64" t="s">
        <v>681</v>
      </c>
      <c r="G315" s="66">
        <v>20800</v>
      </c>
      <c r="H315" s="75" t="s">
        <v>756</v>
      </c>
      <c r="I315" s="85">
        <v>1604249</v>
      </c>
      <c r="J315" s="65" t="s">
        <v>772</v>
      </c>
      <c r="K315" s="79"/>
    </row>
    <row r="316" ht="13.5" spans="1:11">
      <c r="A316" s="67" t="s">
        <v>773</v>
      </c>
      <c r="B316" s="67" t="s">
        <v>774</v>
      </c>
      <c r="C316" s="64" t="s">
        <v>423</v>
      </c>
      <c r="D316" s="65" t="s">
        <v>413</v>
      </c>
      <c r="E316" s="65" t="s">
        <v>423</v>
      </c>
      <c r="F316" s="64" t="s">
        <v>635</v>
      </c>
      <c r="G316" s="66">
        <v>10650</v>
      </c>
      <c r="H316" s="75" t="s">
        <v>775</v>
      </c>
      <c r="I316" s="85">
        <v>1610596</v>
      </c>
      <c r="J316" s="65" t="s">
        <v>776</v>
      </c>
      <c r="K316" s="79"/>
    </row>
    <row r="317" ht="13.5" spans="1:11">
      <c r="A317" s="67" t="s">
        <v>777</v>
      </c>
      <c r="B317" s="63" t="s">
        <v>764</v>
      </c>
      <c r="C317" s="64" t="s">
        <v>417</v>
      </c>
      <c r="D317" s="65" t="s">
        <v>417</v>
      </c>
      <c r="E317" s="65" t="s">
        <v>412</v>
      </c>
      <c r="F317" s="64" t="s">
        <v>431</v>
      </c>
      <c r="G317" s="66">
        <v>14000</v>
      </c>
      <c r="H317" s="75" t="s">
        <v>765</v>
      </c>
      <c r="I317" s="85">
        <v>1621539</v>
      </c>
      <c r="J317" s="65" t="s">
        <v>778</v>
      </c>
      <c r="K317" s="79"/>
    </row>
    <row r="318" ht="13.5" spans="1:11">
      <c r="A318" s="67" t="s">
        <v>779</v>
      </c>
      <c r="B318" s="67" t="s">
        <v>780</v>
      </c>
      <c r="C318" s="64" t="s">
        <v>417</v>
      </c>
      <c r="D318" s="65" t="s">
        <v>413</v>
      </c>
      <c r="E318" s="65" t="s">
        <v>417</v>
      </c>
      <c r="F318" s="64" t="s">
        <v>685</v>
      </c>
      <c r="G318" s="66">
        <v>7200</v>
      </c>
      <c r="H318" s="75" t="s">
        <v>775</v>
      </c>
      <c r="I318" s="85">
        <v>1618473</v>
      </c>
      <c r="J318" s="65" t="s">
        <v>781</v>
      </c>
      <c r="K318" s="79"/>
    </row>
    <row r="319" ht="13.5" spans="1:11">
      <c r="A319" s="53" t="s">
        <v>782</v>
      </c>
      <c r="B319" s="53" t="s">
        <v>780</v>
      </c>
      <c r="C319" s="68" t="s">
        <v>417</v>
      </c>
      <c r="D319" s="57" t="s">
        <v>413</v>
      </c>
      <c r="E319" s="57" t="s">
        <v>417</v>
      </c>
      <c r="F319" s="68" t="s">
        <v>685</v>
      </c>
      <c r="G319" s="69">
        <v>7200</v>
      </c>
      <c r="H319" s="76" t="s">
        <v>775</v>
      </c>
      <c r="I319" s="84">
        <v>1620691</v>
      </c>
      <c r="J319" s="57" t="s">
        <v>783</v>
      </c>
      <c r="K319" s="79"/>
    </row>
    <row r="320" ht="13.5" spans="1:11">
      <c r="A320" s="53" t="s">
        <v>784</v>
      </c>
      <c r="B320" s="53" t="s">
        <v>780</v>
      </c>
      <c r="C320" s="68" t="s">
        <v>417</v>
      </c>
      <c r="D320" s="57" t="s">
        <v>413</v>
      </c>
      <c r="E320" s="57" t="s">
        <v>417</v>
      </c>
      <c r="F320" s="68" t="s">
        <v>420</v>
      </c>
      <c r="G320" s="69">
        <v>7400</v>
      </c>
      <c r="H320" s="76" t="s">
        <v>775</v>
      </c>
      <c r="I320" s="84">
        <v>1534684</v>
      </c>
      <c r="J320" s="57" t="s">
        <v>785</v>
      </c>
      <c r="K320" s="76" t="s">
        <v>762</v>
      </c>
    </row>
    <row r="321" ht="13.5" spans="1:11">
      <c r="A321" s="53" t="s">
        <v>786</v>
      </c>
      <c r="B321" s="53" t="s">
        <v>780</v>
      </c>
      <c r="C321" s="68" t="s">
        <v>417</v>
      </c>
      <c r="D321" s="57" t="s">
        <v>413</v>
      </c>
      <c r="E321" s="57" t="s">
        <v>417</v>
      </c>
      <c r="F321" s="68" t="s">
        <v>685</v>
      </c>
      <c r="G321" s="69">
        <v>7200</v>
      </c>
      <c r="H321" s="76" t="s">
        <v>775</v>
      </c>
      <c r="I321" s="84">
        <v>1618533</v>
      </c>
      <c r="J321" s="57" t="s">
        <v>787</v>
      </c>
      <c r="K321" s="79"/>
    </row>
    <row r="322" ht="13.5" spans="1:11">
      <c r="A322" s="67" t="s">
        <v>788</v>
      </c>
      <c r="B322" s="67" t="s">
        <v>780</v>
      </c>
      <c r="C322" s="64" t="s">
        <v>417</v>
      </c>
      <c r="D322" s="65" t="s">
        <v>413</v>
      </c>
      <c r="E322" s="65" t="s">
        <v>417</v>
      </c>
      <c r="F322" s="64" t="s">
        <v>685</v>
      </c>
      <c r="G322" s="66">
        <v>7200</v>
      </c>
      <c r="H322" s="75" t="s">
        <v>775</v>
      </c>
      <c r="I322" s="85">
        <v>1618530</v>
      </c>
      <c r="J322" s="65" t="s">
        <v>789</v>
      </c>
      <c r="K322" s="79"/>
    </row>
    <row r="323" ht="13.5" spans="1:11">
      <c r="A323" s="67" t="s">
        <v>790</v>
      </c>
      <c r="B323" s="67" t="s">
        <v>791</v>
      </c>
      <c r="C323" s="65" t="s">
        <v>413</v>
      </c>
      <c r="D323" s="65" t="s">
        <v>413</v>
      </c>
      <c r="E323" s="65" t="s">
        <v>413</v>
      </c>
      <c r="F323" s="64" t="s">
        <v>685</v>
      </c>
      <c r="G323" s="66">
        <v>3600</v>
      </c>
      <c r="H323" s="75" t="s">
        <v>775</v>
      </c>
      <c r="I323" s="85">
        <v>1615306</v>
      </c>
      <c r="J323" s="65" t="s">
        <v>792</v>
      </c>
      <c r="K323" s="79"/>
    </row>
    <row r="324" ht="13.5" spans="1:11">
      <c r="A324" s="67" t="s">
        <v>793</v>
      </c>
      <c r="B324" s="67" t="s">
        <v>794</v>
      </c>
      <c r="C324" s="64" t="s">
        <v>412</v>
      </c>
      <c r="D324" s="65" t="s">
        <v>413</v>
      </c>
      <c r="E324" s="65" t="s">
        <v>412</v>
      </c>
      <c r="F324" s="64" t="s">
        <v>795</v>
      </c>
      <c r="G324" s="66">
        <v>25500</v>
      </c>
      <c r="H324" s="75" t="s">
        <v>796</v>
      </c>
      <c r="I324" s="85">
        <v>1613047</v>
      </c>
      <c r="J324" s="65" t="s">
        <v>797</v>
      </c>
      <c r="K324" s="79"/>
    </row>
    <row r="325" ht="13.5" spans="1:11">
      <c r="A325" s="67" t="s">
        <v>798</v>
      </c>
      <c r="B325" s="53" t="s">
        <v>799</v>
      </c>
      <c r="C325" s="64" t="s">
        <v>417</v>
      </c>
      <c r="D325" s="65" t="s">
        <v>413</v>
      </c>
      <c r="E325" s="65" t="s">
        <v>417</v>
      </c>
      <c r="F325" s="68" t="s">
        <v>800</v>
      </c>
      <c r="G325" s="66">
        <v>8800</v>
      </c>
      <c r="H325" s="76" t="s">
        <v>756</v>
      </c>
      <c r="I325" s="84">
        <v>1611436</v>
      </c>
      <c r="J325" s="57" t="s">
        <v>801</v>
      </c>
      <c r="K325" s="79"/>
    </row>
    <row r="326" ht="13.5" spans="1:11">
      <c r="A326" s="53" t="s">
        <v>802</v>
      </c>
      <c r="B326" s="53" t="s">
        <v>799</v>
      </c>
      <c r="C326" s="64" t="s">
        <v>417</v>
      </c>
      <c r="D326" s="65" t="s">
        <v>413</v>
      </c>
      <c r="E326" s="65" t="s">
        <v>417</v>
      </c>
      <c r="F326" s="68" t="s">
        <v>803</v>
      </c>
      <c r="G326" s="66">
        <v>11800</v>
      </c>
      <c r="H326" s="76" t="s">
        <v>756</v>
      </c>
      <c r="I326" s="84">
        <v>1618213</v>
      </c>
      <c r="J326" s="57" t="s">
        <v>804</v>
      </c>
      <c r="K326" s="79"/>
    </row>
    <row r="327" ht="13.5" spans="1:11">
      <c r="A327" s="67" t="s">
        <v>805</v>
      </c>
      <c r="B327" s="67" t="s">
        <v>806</v>
      </c>
      <c r="C327" s="64" t="s">
        <v>423</v>
      </c>
      <c r="D327" s="65" t="s">
        <v>413</v>
      </c>
      <c r="E327" s="65" t="s">
        <v>423</v>
      </c>
      <c r="F327" s="64" t="s">
        <v>675</v>
      </c>
      <c r="G327" s="66">
        <v>14100</v>
      </c>
      <c r="H327" s="75" t="s">
        <v>807</v>
      </c>
      <c r="I327" s="85">
        <v>1599144</v>
      </c>
      <c r="J327" s="65" t="s">
        <v>808</v>
      </c>
      <c r="K327" s="79"/>
    </row>
    <row r="328" ht="13.5" spans="1:11">
      <c r="A328" s="67" t="s">
        <v>809</v>
      </c>
      <c r="B328" s="67" t="s">
        <v>806</v>
      </c>
      <c r="C328" s="64" t="s">
        <v>423</v>
      </c>
      <c r="D328" s="65" t="s">
        <v>413</v>
      </c>
      <c r="E328" s="65" t="s">
        <v>423</v>
      </c>
      <c r="F328" s="64" t="s">
        <v>675</v>
      </c>
      <c r="G328" s="66">
        <v>14100</v>
      </c>
      <c r="H328" s="75" t="s">
        <v>807</v>
      </c>
      <c r="I328" s="85">
        <v>1599146</v>
      </c>
      <c r="J328" s="65" t="s">
        <v>810</v>
      </c>
      <c r="K328" s="79"/>
    </row>
    <row r="329" ht="13.5" spans="1:11">
      <c r="A329" s="53" t="s">
        <v>811</v>
      </c>
      <c r="B329" s="53" t="s">
        <v>791</v>
      </c>
      <c r="C329" s="57" t="s">
        <v>413</v>
      </c>
      <c r="D329" s="57" t="s">
        <v>413</v>
      </c>
      <c r="E329" s="57" t="s">
        <v>413</v>
      </c>
      <c r="F329" s="68" t="s">
        <v>431</v>
      </c>
      <c r="G329" s="69">
        <v>3500</v>
      </c>
      <c r="H329" s="76" t="s">
        <v>775</v>
      </c>
      <c r="I329" s="84">
        <v>1612997</v>
      </c>
      <c r="J329" s="57" t="s">
        <v>812</v>
      </c>
      <c r="K329" s="79"/>
    </row>
    <row r="330" ht="13.5" spans="1:11">
      <c r="A330" s="67" t="s">
        <v>813</v>
      </c>
      <c r="B330" s="67" t="s">
        <v>791</v>
      </c>
      <c r="C330" s="65" t="s">
        <v>413</v>
      </c>
      <c r="D330" s="65" t="s">
        <v>413</v>
      </c>
      <c r="E330" s="65" t="s">
        <v>413</v>
      </c>
      <c r="F330" s="64" t="s">
        <v>500</v>
      </c>
      <c r="G330" s="66">
        <v>3400</v>
      </c>
      <c r="H330" s="75" t="s">
        <v>775</v>
      </c>
      <c r="I330" s="85">
        <v>1625974</v>
      </c>
      <c r="J330" s="65" t="s">
        <v>814</v>
      </c>
      <c r="K330" s="79"/>
    </row>
    <row r="331" ht="13.5" spans="1:11">
      <c r="A331" s="67" t="s">
        <v>815</v>
      </c>
      <c r="B331" s="63" t="s">
        <v>816</v>
      </c>
      <c r="C331" s="64" t="s">
        <v>423</v>
      </c>
      <c r="D331" s="65" t="s">
        <v>413</v>
      </c>
      <c r="E331" s="65" t="s">
        <v>423</v>
      </c>
      <c r="F331" s="64" t="s">
        <v>817</v>
      </c>
      <c r="G331" s="66">
        <v>14700</v>
      </c>
      <c r="H331" s="75" t="s">
        <v>796</v>
      </c>
      <c r="I331" s="85">
        <v>1589593</v>
      </c>
      <c r="J331" s="65" t="s">
        <v>818</v>
      </c>
      <c r="K331" s="79"/>
    </row>
    <row r="332" ht="13.5" spans="1:11">
      <c r="A332" s="67" t="s">
        <v>819</v>
      </c>
      <c r="B332" s="63" t="s">
        <v>820</v>
      </c>
      <c r="C332" s="65" t="s">
        <v>413</v>
      </c>
      <c r="D332" s="65" t="s">
        <v>413</v>
      </c>
      <c r="E332" s="65" t="s">
        <v>413</v>
      </c>
      <c r="F332" s="64" t="s">
        <v>435</v>
      </c>
      <c r="G332" s="66">
        <v>3800</v>
      </c>
      <c r="H332" s="75" t="s">
        <v>756</v>
      </c>
      <c r="I332" s="85">
        <v>1581062</v>
      </c>
      <c r="J332" s="65" t="s">
        <v>821</v>
      </c>
      <c r="K332" s="79"/>
    </row>
    <row r="333" ht="13.5" spans="1:11">
      <c r="A333" s="67" t="s">
        <v>822</v>
      </c>
      <c r="B333" s="63" t="s">
        <v>816</v>
      </c>
      <c r="C333" s="64" t="s">
        <v>423</v>
      </c>
      <c r="D333" s="65" t="s">
        <v>413</v>
      </c>
      <c r="E333" s="65" t="s">
        <v>423</v>
      </c>
      <c r="F333" s="64" t="s">
        <v>458</v>
      </c>
      <c r="G333" s="66">
        <v>12300</v>
      </c>
      <c r="H333" s="75" t="s">
        <v>796</v>
      </c>
      <c r="I333" s="85">
        <v>1587260</v>
      </c>
      <c r="J333" s="65" t="s">
        <v>823</v>
      </c>
      <c r="K333" s="79"/>
    </row>
    <row r="334" ht="13.5" spans="1:11">
      <c r="A334" s="53" t="s">
        <v>824</v>
      </c>
      <c r="B334" s="54" t="s">
        <v>825</v>
      </c>
      <c r="C334" s="64" t="s">
        <v>417</v>
      </c>
      <c r="D334" s="65" t="s">
        <v>413</v>
      </c>
      <c r="E334" s="65" t="s">
        <v>417</v>
      </c>
      <c r="F334" s="68" t="s">
        <v>826</v>
      </c>
      <c r="G334" s="66">
        <v>10100</v>
      </c>
      <c r="H334" s="76" t="s">
        <v>807</v>
      </c>
      <c r="I334" s="84">
        <v>1592177</v>
      </c>
      <c r="J334" s="65" t="s">
        <v>827</v>
      </c>
      <c r="K334" s="79"/>
    </row>
    <row r="335" ht="13.5" spans="1:11">
      <c r="A335" s="53" t="s">
        <v>828</v>
      </c>
      <c r="B335" s="54" t="s">
        <v>829</v>
      </c>
      <c r="C335" s="64" t="s">
        <v>417</v>
      </c>
      <c r="D335" s="65" t="s">
        <v>413</v>
      </c>
      <c r="E335" s="65" t="s">
        <v>417</v>
      </c>
      <c r="F335" s="68" t="s">
        <v>458</v>
      </c>
      <c r="G335" s="66">
        <v>8200</v>
      </c>
      <c r="H335" s="76" t="s">
        <v>796</v>
      </c>
      <c r="I335" s="84">
        <v>1585688</v>
      </c>
      <c r="J335" s="57" t="s">
        <v>830</v>
      </c>
      <c r="K335" s="79"/>
    </row>
    <row r="336" ht="13.5" spans="1:11">
      <c r="A336" s="67" t="s">
        <v>831</v>
      </c>
      <c r="B336" s="63" t="s">
        <v>829</v>
      </c>
      <c r="C336" s="64" t="s">
        <v>417</v>
      </c>
      <c r="D336" s="65" t="s">
        <v>413</v>
      </c>
      <c r="E336" s="65" t="s">
        <v>417</v>
      </c>
      <c r="F336" s="64" t="s">
        <v>817</v>
      </c>
      <c r="G336" s="66">
        <v>9800</v>
      </c>
      <c r="H336" s="75" t="s">
        <v>796</v>
      </c>
      <c r="I336" s="85">
        <v>1592172</v>
      </c>
      <c r="J336" s="65" t="s">
        <v>832</v>
      </c>
      <c r="K336" s="79"/>
    </row>
    <row r="337" ht="13.5" spans="1:11">
      <c r="A337" s="53" t="s">
        <v>833</v>
      </c>
      <c r="B337" s="54" t="s">
        <v>829</v>
      </c>
      <c r="C337" s="64" t="s">
        <v>417</v>
      </c>
      <c r="D337" s="65" t="s">
        <v>413</v>
      </c>
      <c r="E337" s="65" t="s">
        <v>417</v>
      </c>
      <c r="F337" s="68" t="s">
        <v>458</v>
      </c>
      <c r="G337" s="66">
        <v>8200</v>
      </c>
      <c r="H337" s="76" t="s">
        <v>796</v>
      </c>
      <c r="I337" s="84">
        <v>1585690</v>
      </c>
      <c r="J337" s="57" t="s">
        <v>834</v>
      </c>
      <c r="K337" s="79"/>
    </row>
    <row r="338" ht="13.5" spans="1:11">
      <c r="A338" s="67" t="s">
        <v>835</v>
      </c>
      <c r="B338" s="63" t="s">
        <v>836</v>
      </c>
      <c r="C338" s="65" t="s">
        <v>413</v>
      </c>
      <c r="D338" s="65" t="s">
        <v>413</v>
      </c>
      <c r="E338" s="65" t="s">
        <v>413</v>
      </c>
      <c r="F338" s="64" t="s">
        <v>681</v>
      </c>
      <c r="G338" s="66">
        <v>5200</v>
      </c>
      <c r="H338" s="75" t="s">
        <v>796</v>
      </c>
      <c r="I338" s="85">
        <v>1612719</v>
      </c>
      <c r="J338" s="65" t="s">
        <v>837</v>
      </c>
      <c r="K338" s="79"/>
    </row>
    <row r="339" ht="15" spans="1:11">
      <c r="A339" s="60"/>
      <c r="B339" s="62"/>
      <c r="C339" s="53" t="s">
        <v>838</v>
      </c>
      <c r="D339" s="95"/>
      <c r="E339" s="54" t="s">
        <v>839</v>
      </c>
      <c r="F339" s="76" t="s">
        <v>840</v>
      </c>
      <c r="G339" s="69">
        <v>1579200</v>
      </c>
      <c r="H339" s="60"/>
      <c r="I339" s="62"/>
      <c r="J339" s="59"/>
      <c r="K339" s="79"/>
    </row>
    <row r="340" spans="1:11">
      <c r="A340" s="96"/>
      <c r="B340" s="96"/>
      <c r="C340" s="96"/>
      <c r="D340" s="96"/>
      <c r="E340" s="96"/>
      <c r="F340" s="97" t="s">
        <v>184</v>
      </c>
      <c r="G340" s="4">
        <v>-2000000</v>
      </c>
      <c r="H340" s="98" t="s">
        <v>841</v>
      </c>
      <c r="I340" s="96"/>
      <c r="J340" s="96"/>
      <c r="K340" s="96"/>
    </row>
    <row r="342" spans="7:8">
      <c r="G342" s="3" t="s">
        <v>842</v>
      </c>
      <c r="H342" s="3">
        <v>1400000</v>
      </c>
    </row>
    <row r="343" spans="7:8">
      <c r="G343" s="3" t="s">
        <v>843</v>
      </c>
      <c r="H343" s="3">
        <v>1387100</v>
      </c>
    </row>
    <row r="344" spans="7:8">
      <c r="G344" s="3" t="s">
        <v>844</v>
      </c>
      <c r="H344" s="3">
        <v>2000000</v>
      </c>
    </row>
    <row r="345" spans="7:8">
      <c r="G345" s="3" t="s">
        <v>845</v>
      </c>
      <c r="H345" s="3">
        <v>-1387100</v>
      </c>
    </row>
    <row r="346" spans="7:8">
      <c r="G346" s="3" t="s">
        <v>846</v>
      </c>
      <c r="H346" s="3">
        <v>-1410450</v>
      </c>
    </row>
    <row r="347" ht="15" spans="7:8">
      <c r="G347" s="99" t="s">
        <v>847</v>
      </c>
      <c r="H347" s="99">
        <v>-1579200</v>
      </c>
    </row>
    <row r="348" ht="15" spans="7:8">
      <c r="G348" s="3" t="s">
        <v>848</v>
      </c>
      <c r="H348" s="3">
        <f>SUM(H342:H347)</f>
        <v>410350</v>
      </c>
    </row>
  </sheetData>
  <mergeCells count="11">
    <mergeCell ref="C2:H2"/>
    <mergeCell ref="A92:C92"/>
    <mergeCell ref="C96:I96"/>
    <mergeCell ref="A194:C194"/>
    <mergeCell ref="C198:F198"/>
    <mergeCell ref="A339:B339"/>
    <mergeCell ref="H339:I339"/>
    <mergeCell ref="A283:A284"/>
    <mergeCell ref="I283:I284"/>
    <mergeCell ref="J283:J284"/>
    <mergeCell ref="K283:K284"/>
  </mergeCells>
  <conditionalFormatting sqref="I199:I338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1.25</vt:lpstr>
      <vt:lpstr>2.27</vt:lpstr>
      <vt:lpstr>包房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2019-01-23T06:05:00Z</dcterms:created>
  <dcterms:modified xsi:type="dcterms:W3CDTF">2019-10-09T04:40:02Z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