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 activeTab="1"/>
  </bookViews>
  <sheets>
    <sheet name="账单信息" sheetId="1" r:id="rId1"/>
    <sheet name="账单明细" sheetId="2" r:id="rId2"/>
    <sheet name="Sheet1" sheetId="3" r:id="rId3"/>
    <sheet name="Sheet2" sheetId="4" r:id="rId4"/>
  </sheets>
  <externalReferences>
    <externalReference r:id="rId5"/>
  </externalReferences>
  <calcPr calcId="144525"/>
</workbook>
</file>

<file path=xl/sharedStrings.xml><?xml version="1.0" encoding="utf-8"?>
<sst xmlns="http://schemas.openxmlformats.org/spreadsheetml/2006/main" count="1091" uniqueCount="427">
  <si>
    <t>机构名</t>
  </si>
  <si>
    <t>机构ID</t>
  </si>
  <si>
    <t>账单ID</t>
  </si>
  <si>
    <t>账单货币</t>
  </si>
  <si>
    <t>账单总价</t>
  </si>
  <si>
    <t>账单描述</t>
  </si>
  <si>
    <t>收款账户户名</t>
  </si>
  <si>
    <t>开户行</t>
  </si>
  <si>
    <t>银行账号</t>
  </si>
  <si>
    <t>汇智国际旅游发展有限公司</t>
  </si>
  <si>
    <t>jasonngai</t>
  </si>
  <si>
    <t>jasonngai_6_191001105553719_2019-10-01</t>
  </si>
  <si>
    <t>CNY</t>
  </si>
  <si>
    <t>175688.0000</t>
  </si>
  <si>
    <t>您的结算方式是预订每半月结算,账单中包括2019/09/16到2019/09/30的订单（含历史未结订单）</t>
  </si>
  <si>
    <t>深圳市道旅旅游科技股份有限公司</t>
  </si>
  <si>
    <t>中信银行深圳西乡支行</t>
  </si>
  <si>
    <t>7440810182600056321</t>
  </si>
  <si>
    <t>城市</t>
  </si>
  <si>
    <t>订单号</t>
  </si>
  <si>
    <t>酒店名</t>
  </si>
  <si>
    <t>入住日期</t>
  </si>
  <si>
    <t>离店日期</t>
  </si>
  <si>
    <t>订单状态</t>
  </si>
  <si>
    <t>货币</t>
  </si>
  <si>
    <t>总价</t>
  </si>
  <si>
    <t>国籍</t>
  </si>
  <si>
    <t>下单日期</t>
  </si>
  <si>
    <t>房间数</t>
  </si>
  <si>
    <t>间夜数</t>
  </si>
  <si>
    <t>入住人</t>
  </si>
  <si>
    <t>客户订单号</t>
  </si>
  <si>
    <t>联系人</t>
  </si>
  <si>
    <t>机构操作人</t>
  </si>
  <si>
    <t>机构操作人用户名</t>
  </si>
  <si>
    <t>列1</t>
  </si>
  <si>
    <t>列2</t>
  </si>
  <si>
    <t>列3</t>
  </si>
  <si>
    <t>，</t>
  </si>
  <si>
    <t>列4</t>
  </si>
  <si>
    <t>Cebu</t>
  </si>
  <si>
    <t>DHB190916102001267</t>
  </si>
  <si>
    <t>宿务过会大厦酒店(Cebu R Hotel - Capitol)</t>
  </si>
  <si>
    <t>2019-10-13</t>
  </si>
  <si>
    <t>2019-10-16</t>
  </si>
  <si>
    <t>已确认</t>
  </si>
  <si>
    <t>CN</t>
  </si>
  <si>
    <t>2019/9/16 10:20:01</t>
  </si>
  <si>
    <t>1</t>
  </si>
  <si>
    <t>0</t>
  </si>
  <si>
    <t>LIN ZHIYANG|</t>
  </si>
  <si>
    <t>1613276</t>
  </si>
  <si>
    <t>LiZhengHua</t>
  </si>
  <si>
    <t>，1613276</t>
  </si>
  <si>
    <t>道旅直连</t>
  </si>
  <si>
    <t>Koh Samui</t>
  </si>
  <si>
    <t>DHB190916104621401</t>
  </si>
  <si>
    <t>诺拉布里温泉度假酒店(Nora Buri Resort &amp; Spa)</t>
  </si>
  <si>
    <t>2019-10-11</t>
  </si>
  <si>
    <t>2019/9/16 10:46:21</t>
  </si>
  <si>
    <t>YAN LIPENG|</t>
  </si>
  <si>
    <t>1613287</t>
  </si>
  <si>
    <t>，1613287</t>
  </si>
  <si>
    <t>Karon</t>
  </si>
  <si>
    <t>DHB190916135643356</t>
  </si>
  <si>
    <t>普吉岛卡塔坦尼海滩度假村(Katathani Phuket Beach Resort)</t>
  </si>
  <si>
    <t>2019-09-23</t>
  </si>
  <si>
    <t>2019-09-28</t>
  </si>
  <si>
    <t>2019/9/16 13:56:43</t>
  </si>
  <si>
    <t>XU FEI|</t>
  </si>
  <si>
    <t>1613415</t>
  </si>
  <si>
    <t>，1613415</t>
  </si>
  <si>
    <t>Kamala</t>
  </si>
  <si>
    <t>DHB190916173248499</t>
  </si>
  <si>
    <t>普吉岛纳卡酒店(The Naka Phuket)</t>
  </si>
  <si>
    <t>2019-10-02</t>
  </si>
  <si>
    <t>2019/9/16 17:32:48</t>
  </si>
  <si>
    <t>JIN CHUNYUE|</t>
  </si>
  <si>
    <t>1613570</t>
  </si>
  <si>
    <t>，1613570</t>
  </si>
  <si>
    <t>DHB190916181809107</t>
  </si>
  <si>
    <t>2019-10-23</t>
  </si>
  <si>
    <t>2019-10-28</t>
  </si>
  <si>
    <t>2019/9/16 18:18:09</t>
  </si>
  <si>
    <t>HE JIALUN|</t>
  </si>
  <si>
    <t>1613588</t>
  </si>
  <si>
    <t>，1613588</t>
  </si>
  <si>
    <t>DHB190916183224580</t>
  </si>
  <si>
    <t>曼德闰普拉扎酒店(Mandarin Plaza Hotel)</t>
  </si>
  <si>
    <t>2019-10-01</t>
  </si>
  <si>
    <t>2019-10-03</t>
  </si>
  <si>
    <t>2019/9/16 18:32:24</t>
  </si>
  <si>
    <t>LI JINRONG|</t>
  </si>
  <si>
    <t>1613606</t>
  </si>
  <si>
    <t>，1613606</t>
  </si>
  <si>
    <t>Bangkok</t>
  </si>
  <si>
    <t>DHB190917151008535</t>
  </si>
  <si>
    <t>曼谷亚洲酒店(Asia Hotel Bangkok)</t>
  </si>
  <si>
    <t>2019-09-30</t>
  </si>
  <si>
    <t>2019/9/17 15:10:08</t>
  </si>
  <si>
    <t>WU DI|SHI CHAOYANG|</t>
  </si>
  <si>
    <t>1614226</t>
  </si>
  <si>
    <t>，1614226</t>
  </si>
  <si>
    <t>DHB190917155236536</t>
  </si>
  <si>
    <t>2019-10-05</t>
  </si>
  <si>
    <t>2019-10-07</t>
  </si>
  <si>
    <t>2019/9/17 15:52:36</t>
  </si>
  <si>
    <t>LIU YU|</t>
  </si>
  <si>
    <t>1614271</t>
  </si>
  <si>
    <t>，1614271</t>
  </si>
  <si>
    <t>Tokyo</t>
  </si>
  <si>
    <t>DHB190917172142332</t>
  </si>
  <si>
    <t>东急凯彼德大饭店(The Capitol Hotel Tokyu)</t>
  </si>
  <si>
    <t>2019-09-18</t>
  </si>
  <si>
    <t>2019/9/17 17:21:42</t>
  </si>
  <si>
    <t>ZHOU DILIANG|</t>
  </si>
  <si>
    <t>1614371</t>
  </si>
  <si>
    <t>，1614371</t>
  </si>
  <si>
    <t>Cotai</t>
  </si>
  <si>
    <t>DHB190918111533315</t>
  </si>
  <si>
    <t>澳门银河酒店</t>
  </si>
  <si>
    <t>2019-09-19</t>
  </si>
  <si>
    <t>2019/9/18 11:15:33</t>
  </si>
  <si>
    <t>chen mingping|</t>
  </si>
  <si>
    <t>1614820</t>
  </si>
  <si>
    <t>谢琳琳</t>
  </si>
  <si>
    <t>linda18</t>
  </si>
  <si>
    <t>，1614820</t>
  </si>
  <si>
    <t>道旅</t>
  </si>
  <si>
    <t>Seoul</t>
  </si>
  <si>
    <t>DHB190918121347572</t>
  </si>
  <si>
    <t>首尔新罗酒店(The Shilla Seoul)</t>
  </si>
  <si>
    <t>2019/9/18 12:13:47</t>
  </si>
  <si>
    <t>Shi Ting|Yuan Meiqin|</t>
  </si>
  <si>
    <t>1614977</t>
  </si>
  <si>
    <t>，1614977</t>
  </si>
  <si>
    <t>Nha Trang</t>
  </si>
  <si>
    <t>DHB190918153752645</t>
  </si>
  <si>
    <t>芽庄哈瓦那酒店</t>
  </si>
  <si>
    <t>2019/9/18 15:37:52</t>
  </si>
  <si>
    <t>YAN JIE|LIU QING|</t>
  </si>
  <si>
    <t>1615115</t>
  </si>
  <si>
    <t>，1615115</t>
  </si>
  <si>
    <t>Sapporo</t>
  </si>
  <si>
    <t>DHB190918173739202</t>
  </si>
  <si>
    <t>格拉斯丽札幌酒店(Hotel Gracery Sapporo)</t>
  </si>
  <si>
    <t>2020-02-03</t>
  </si>
  <si>
    <t>2020-02-06</t>
  </si>
  <si>
    <t>2019/9/18 17:37:39</t>
  </si>
  <si>
    <t>2</t>
  </si>
  <si>
    <t>LUO PEIXIONG|LUO WEIJUN|ZHAO JIEZHEN|LI YANG|</t>
  </si>
  <si>
    <t>1615273</t>
  </si>
  <si>
    <t>，1615273</t>
  </si>
  <si>
    <t>Barcelona</t>
  </si>
  <si>
    <t>DHB190918220445604</t>
  </si>
  <si>
    <t>画廊酒店(Gallery Hotel)</t>
  </si>
  <si>
    <t>2019-10-04</t>
  </si>
  <si>
    <t>2019-10-06</t>
  </si>
  <si>
    <t>2019/9/18 22:04:45</t>
  </si>
  <si>
    <t>WANG NAN|</t>
  </si>
  <si>
    <t>1615450</t>
  </si>
  <si>
    <t>，1615450</t>
  </si>
  <si>
    <t>DHB190919133332358</t>
  </si>
  <si>
    <t>2019/9/19 13:33:32</t>
  </si>
  <si>
    <t>KONG CONG|WU JING|</t>
  </si>
  <si>
    <t>1615915</t>
  </si>
  <si>
    <t>，1615915</t>
  </si>
  <si>
    <t>DHB190919150509859</t>
  </si>
  <si>
    <t>普吉岛希尔顿阿卡迪亚温泉度假酒店</t>
  </si>
  <si>
    <t>2019/9/19 15:05:09</t>
  </si>
  <si>
    <t>JIANG SHANSHAN|TAO GUOXIONG|</t>
  </si>
  <si>
    <t>邓伟龙</t>
  </si>
  <si>
    <t>dengweilong</t>
  </si>
  <si>
    <t>DHB190919163849807</t>
  </si>
  <si>
    <t>慵懒一天苏梅海滩度假酒店(Lazy Days Samui Beach Resort)</t>
  </si>
  <si>
    <t>2019/9/19 16:38:49</t>
  </si>
  <si>
    <t>JI MENGWEI|LUO MENGQI|</t>
  </si>
  <si>
    <t>1616109</t>
  </si>
  <si>
    <t>，1616109</t>
  </si>
  <si>
    <t>Krabi</t>
  </si>
  <si>
    <t>DHB190919185408650</t>
  </si>
  <si>
    <t>甲米鹈鹕套房酒店(The Pelican Residence &amp; Suite Krabi)</t>
  </si>
  <si>
    <t>2019/9/19 18:54:08</t>
  </si>
  <si>
    <t>CHEN WEI|YANG XIAOMEI|GE SUMING|</t>
  </si>
  <si>
    <t>1616236</t>
  </si>
  <si>
    <t>，1616236</t>
  </si>
  <si>
    <t>DHB190919213246173</t>
  </si>
  <si>
    <t>苏梅岛塞利斯海滨度假酒店(Celes BeachFront Resort - Koh Samui)</t>
  </si>
  <si>
    <t>2019/9/19 21:32:46</t>
  </si>
  <si>
    <t>HE XIAOYAN|</t>
  </si>
  <si>
    <t>1616345</t>
  </si>
  <si>
    <t>，1616345</t>
  </si>
  <si>
    <t>DHB190920105812012</t>
  </si>
  <si>
    <t>芽庄哈瓦那酒店(Havana Nha Trang Hotel(ex.Best Western Premier Havana Nha Trang))</t>
  </si>
  <si>
    <t>2019-09-29</t>
  </si>
  <si>
    <t>2019/9/20 10:58:12</t>
  </si>
  <si>
    <t>ZHU LEI|</t>
  </si>
  <si>
    <t>1616711</t>
  </si>
  <si>
    <t>，1616711</t>
  </si>
  <si>
    <t>Ratsada</t>
  </si>
  <si>
    <t>DHB190920151008978</t>
  </si>
  <si>
    <t>威斯汀普吉岛西瑞湾度假村及水疗中心(The Westin Siray Bay Resort &amp; Spa, Phuket)</t>
  </si>
  <si>
    <t>2019/9/20 15:10:08</t>
  </si>
  <si>
    <t>SHI YUXIA|QI JIAN|</t>
  </si>
  <si>
    <t>1616941</t>
  </si>
  <si>
    <t>，1616941</t>
  </si>
  <si>
    <t>DHB190920193214583</t>
  </si>
  <si>
    <t>2019/9/20 19:32:14</t>
  </si>
  <si>
    <t>LIU JINXING|LIU SI|</t>
  </si>
  <si>
    <t>1617162</t>
  </si>
  <si>
    <t>，1617162</t>
  </si>
  <si>
    <t>DHB190921174335647</t>
  </si>
  <si>
    <t>2019/9/21 17:43:35</t>
  </si>
  <si>
    <t>LIU CHANG|</t>
  </si>
  <si>
    <t>1617972</t>
  </si>
  <si>
    <t>，1617972</t>
  </si>
  <si>
    <t>Patong</t>
  </si>
  <si>
    <t>DHB190922093406134</t>
  </si>
  <si>
    <t>X2 Vibe普吉岛芭东酒店（前纳普巴东酒店）(X2 Vibe Phuket Patong Hotel)</t>
  </si>
  <si>
    <t>2019/9/22 9:34:06</t>
  </si>
  <si>
    <t>zhang xiaoming|</t>
  </si>
  <si>
    <t>1618382</t>
  </si>
  <si>
    <t>，1618382</t>
  </si>
  <si>
    <t>DHB190922131035483</t>
  </si>
  <si>
    <t>苏梅岛遨舍查汶度假酒店(OZO Chaweng Samui)</t>
  </si>
  <si>
    <t>2019/9/22 13:10:35</t>
  </si>
  <si>
    <t>WANG RUI|ZHANG XUDONG|</t>
  </si>
  <si>
    <t>1618574</t>
  </si>
  <si>
    <t>，1618574</t>
  </si>
  <si>
    <t>Chiang Mai</t>
  </si>
  <si>
    <t>DHB190923102902443</t>
  </si>
  <si>
    <t>清迈都喜D2酒店(dusitD2 Chiang Mai)</t>
  </si>
  <si>
    <t>2019/9/23 10:29:02</t>
  </si>
  <si>
    <t>LIU HANGHANG|WANG DAN|</t>
  </si>
  <si>
    <t>1619352</t>
  </si>
  <si>
    <t>，1619352</t>
  </si>
  <si>
    <t>DHB190923153612325</t>
  </si>
  <si>
    <t>甲米蓝索泰酒店(BlueSotel Krabi Ao Nang Beach)</t>
  </si>
  <si>
    <t>2019-10-10</t>
  </si>
  <si>
    <t>2019/9/23 15:36:12</t>
  </si>
  <si>
    <t>ZHENG YUE|</t>
  </si>
  <si>
    <t>1619627</t>
  </si>
  <si>
    <t>，1619627</t>
  </si>
  <si>
    <t>DHB190923172853672</t>
  </si>
  <si>
    <t>首尔威斯汀朝鲜酒店(The Westin Chosun Seoul)</t>
  </si>
  <si>
    <t>2019/9/23 17:28:53</t>
  </si>
  <si>
    <t>Yang XinYi|Yu YuChe|</t>
  </si>
  <si>
    <t>1619792</t>
  </si>
  <si>
    <t>，1619792</t>
  </si>
  <si>
    <t>DHB190923183130036</t>
  </si>
  <si>
    <t>芽庄湾珍珠水疗度假村(Vinpearl Resort &amp; Spa Nha Trang Bay)</t>
  </si>
  <si>
    <t>2019/9/23 18:31:30</t>
  </si>
  <si>
    <t>ZHANG YIXIANG|</t>
  </si>
  <si>
    <t>1619838</t>
  </si>
  <si>
    <t>，1619838</t>
  </si>
  <si>
    <t>Kota Kinabalu</t>
  </si>
  <si>
    <t>DHB190924081508472</t>
  </si>
  <si>
    <t>豪丽胜酒店(Horizon Hotel)</t>
  </si>
  <si>
    <t>2019/9/24 8:15:08</t>
  </si>
  <si>
    <t>LI KASA|FANG SHU|</t>
  </si>
  <si>
    <t>1620114</t>
  </si>
  <si>
    <t>，1620114</t>
  </si>
  <si>
    <t>DHB190925112943024</t>
  </si>
  <si>
    <t>苏梅岛芒水疗度假村(Muang Samui Spa Resort)</t>
  </si>
  <si>
    <t>2019-10-21</t>
  </si>
  <si>
    <t>2019-10-26</t>
  </si>
  <si>
    <t>2019/9/25 11:29:43</t>
  </si>
  <si>
    <t>CHEN MENGYA|</t>
  </si>
  <si>
    <t>1621373</t>
  </si>
  <si>
    <t>，1621373</t>
  </si>
  <si>
    <t>DHB190925142635887</t>
  </si>
  <si>
    <t>苏梅岛查汶海滩SALA度假酒店(SALA Samui Chaweng Beach Resort)</t>
  </si>
  <si>
    <t>2019/9/25 14:26:35</t>
  </si>
  <si>
    <t>ZHANG RONG|</t>
  </si>
  <si>
    <t>1621531</t>
  </si>
  <si>
    <t>，1621531</t>
  </si>
  <si>
    <t>Boracay Island</t>
  </si>
  <si>
    <t>DHB190925144808240</t>
  </si>
  <si>
    <t>赫纳恩尊贵海滩度假酒店</t>
  </si>
  <si>
    <t>2019/9/25 14:48:08</t>
  </si>
  <si>
    <t>MING LI|</t>
  </si>
  <si>
    <t>NgaiJason</t>
  </si>
  <si>
    <t>DHB190925152048932</t>
  </si>
  <si>
    <t>2019-11-21</t>
  </si>
  <si>
    <t>2019-11-23</t>
  </si>
  <si>
    <t>2019/9/25 15:20:48</t>
  </si>
  <si>
    <t>3</t>
  </si>
  <si>
    <t>LEI YUEGANG|LIU MIN|LI SIYUAN|</t>
  </si>
  <si>
    <t>1621577</t>
  </si>
  <si>
    <t>，1621577</t>
  </si>
  <si>
    <t>DHB190925160514538</t>
  </si>
  <si>
    <t>2019-10-25</t>
  </si>
  <si>
    <t>2019-10-27</t>
  </si>
  <si>
    <t>2019/9/25 16:05:14</t>
  </si>
  <si>
    <t>ZHANG CHAO|CHEN ZHE|</t>
  </si>
  <si>
    <t>1621612</t>
  </si>
  <si>
    <t>，1621612</t>
  </si>
  <si>
    <t>DHB190925165114945</t>
  </si>
  <si>
    <t>苏梅岛尼基海滩度假村(Nikki Beach Resort &amp; Spa)</t>
  </si>
  <si>
    <t>2019/9/25 16:51:14</t>
  </si>
  <si>
    <t>LIU ZIXUAN|QU JIANKUI|</t>
  </si>
  <si>
    <t>1621638</t>
  </si>
  <si>
    <t>，1621638</t>
  </si>
  <si>
    <t>DHB190925170021940</t>
  </si>
  <si>
    <t>曼谷素坤逸希尔顿酒店(Hilton Sukhumvit Bangkok)</t>
  </si>
  <si>
    <t>2019/9/25 17:00:21</t>
  </si>
  <si>
    <t>1621652</t>
  </si>
  <si>
    <t>，1621652</t>
  </si>
  <si>
    <t>Sepang</t>
  </si>
  <si>
    <t>DHB190925175328458</t>
  </si>
  <si>
    <t>吉隆坡第二国际机场图尼中转酒店(Tune Hotel klia2 (Airport Transit Hotel))</t>
  </si>
  <si>
    <t>2019-10-15</t>
  </si>
  <si>
    <t>2019/9/25 17:53:28</t>
  </si>
  <si>
    <t>hu xueqian|xue lujia|yang jing|</t>
  </si>
  <si>
    <t>1621708</t>
  </si>
  <si>
    <t>，1621708</t>
  </si>
  <si>
    <t>DHB190925175858955</t>
  </si>
  <si>
    <t>2019-10-22</t>
  </si>
  <si>
    <t>2019/9/25 17:58:58</t>
  </si>
  <si>
    <t>1621712</t>
  </si>
  <si>
    <t>，1621712</t>
  </si>
  <si>
    <t>DHB190925212924278</t>
  </si>
  <si>
    <t>2019/9/25 21:29:24</t>
  </si>
  <si>
    <t>SHI LIHONG|YI SHI|</t>
  </si>
  <si>
    <t>1621854</t>
  </si>
  <si>
    <t>，1621854</t>
  </si>
  <si>
    <t>DHB190925220620030</t>
  </si>
  <si>
    <t>三井花园饭店东京汐留意大利街</t>
  </si>
  <si>
    <t>2019/9/25 22:06:20</t>
  </si>
  <si>
    <t>Wu Yang|</t>
  </si>
  <si>
    <t>1621894</t>
  </si>
  <si>
    <t>DHB190926092550820</t>
  </si>
  <si>
    <t>2019-10-08</t>
  </si>
  <si>
    <t>2019/9/26 9:25:50</t>
  </si>
  <si>
    <t>Ma Xuekang|Han Xiao|</t>
  </si>
  <si>
    <t>DHB190926122011866</t>
  </si>
  <si>
    <t>2019-11-30</t>
  </si>
  <si>
    <t>2019-12-02</t>
  </si>
  <si>
    <t>2019/9/26 12:20:11</t>
  </si>
  <si>
    <t>RAO XUEYUN|PENG YAN|ZHANG LICHONG|</t>
  </si>
  <si>
    <t>1622342</t>
  </si>
  <si>
    <t>YeJinLing</t>
  </si>
  <si>
    <t>，1622342</t>
  </si>
  <si>
    <t>Prague</t>
  </si>
  <si>
    <t>DHB190926160431995</t>
  </si>
  <si>
    <t>布拉格科林西亚酒店(Corinthia Hotel Prague)</t>
  </si>
  <si>
    <t>2019/9/26 16:04:31</t>
  </si>
  <si>
    <t>li aihua|dong jingbo|</t>
  </si>
  <si>
    <t>1622542</t>
  </si>
  <si>
    <t>，1622542</t>
  </si>
  <si>
    <t>DHB190926160952191</t>
  </si>
  <si>
    <t>2019/9/26 16:09:52</t>
  </si>
  <si>
    <t>qin xin|</t>
  </si>
  <si>
    <t>1622546</t>
  </si>
  <si>
    <t>，1622546</t>
  </si>
  <si>
    <t>DHB190927081744230</t>
  </si>
  <si>
    <t>2019/9/27 8:17:44</t>
  </si>
  <si>
    <t>LI JUNJIE|</t>
  </si>
  <si>
    <t>1622898</t>
  </si>
  <si>
    <t>，1622898</t>
  </si>
  <si>
    <t>Ko Racha Yai</t>
  </si>
  <si>
    <t>DHB190927161926235</t>
  </si>
  <si>
    <t>拉查岛度假酒店（瑞阿布瑞）(Racha Island Resort (Rayaburi))</t>
  </si>
  <si>
    <t>2019-11-13</t>
  </si>
  <si>
    <t>2019-11-15</t>
  </si>
  <si>
    <t>2019/9/27 16:19:26</t>
  </si>
  <si>
    <t>YANG YUANMING|LI XIFENG|CHEN WENXI|</t>
  </si>
  <si>
    <t>1623587</t>
  </si>
  <si>
    <t>，1623587</t>
  </si>
  <si>
    <t>DHB190927174008365</t>
  </si>
  <si>
    <t>2019-10-29</t>
  </si>
  <si>
    <t>2019-11-01</t>
  </si>
  <si>
    <t>2019/9/27 17:40:08</t>
  </si>
  <si>
    <t>LUO SHIKAI|LI LINNA|</t>
  </si>
  <si>
    <t>1623653</t>
  </si>
  <si>
    <t>，1623653</t>
  </si>
  <si>
    <t>Sa Khu</t>
  </si>
  <si>
    <t>DHB190928085846750</t>
  </si>
  <si>
    <t>普吉岛阿卡迪亚奈松海滩铂尔曼度假酒店</t>
  </si>
  <si>
    <t>2019-10-09</t>
  </si>
  <si>
    <t>2019/9/28 8:58:46</t>
  </si>
  <si>
    <t>YANG YANNING|GU KEFU|</t>
  </si>
  <si>
    <t>1624082</t>
  </si>
  <si>
    <t>，1624082</t>
  </si>
  <si>
    <t>DHB190928172604783</t>
  </si>
  <si>
    <t>2019/9/28 17:26:04</t>
  </si>
  <si>
    <t>GAO QI|JIA ZHENG|</t>
  </si>
  <si>
    <t>1624619</t>
  </si>
  <si>
    <t>，1624619</t>
  </si>
  <si>
    <t>Kuta</t>
  </si>
  <si>
    <t>DHB190928192334998</t>
  </si>
  <si>
    <t>巴厘岛国际机场诺富特酒店</t>
  </si>
  <si>
    <t>2020-07-11</t>
  </si>
  <si>
    <t>2020-07-12</t>
  </si>
  <si>
    <t>KR</t>
  </si>
  <si>
    <t>2019/9/28 19:23:34</t>
  </si>
  <si>
    <t>CHO LINA|</t>
  </si>
  <si>
    <t>Pattaya</t>
  </si>
  <si>
    <t>DHB190928225052250</t>
  </si>
  <si>
    <t>芭提雅盛泰乐酒店(Centara Pattaya Hotel)</t>
  </si>
  <si>
    <t>2019/9/28 22:50:52</t>
  </si>
  <si>
    <t>4</t>
  </si>
  <si>
    <t>LIU ZHIWEI|WANG SHAOWEN|ZHANG YAN|BAI CHUNLEI|</t>
  </si>
  <si>
    <t>1624881</t>
  </si>
  <si>
    <t>，1624881</t>
  </si>
  <si>
    <t>Singapore</t>
  </si>
  <si>
    <t>DHB190929134245229</t>
  </si>
  <si>
    <t>新加坡南岸JW万豪酒店(JW Marriott Hotel Singapore South Beach)</t>
  </si>
  <si>
    <t>2019/9/29 13:42:45</t>
  </si>
  <si>
    <t>SUN GUIYING|YUAN MIN|</t>
  </si>
  <si>
    <t>1625303</t>
  </si>
  <si>
    <t>，1625303</t>
  </si>
  <si>
    <t>DHB190930150458838</t>
  </si>
  <si>
    <t>2019/9/30 15:04:58</t>
  </si>
  <si>
    <t>WANG ZHIYING|ZHOU LIJUN|</t>
  </si>
  <si>
    <t>1626333</t>
  </si>
  <si>
    <t>，1626333</t>
  </si>
  <si>
    <t>DHB190930151627057</t>
  </si>
  <si>
    <t>奥南菲奥雷度假村(Aonang Fiore Resort)</t>
  </si>
  <si>
    <t>2019/9/30 15:16:27</t>
  </si>
  <si>
    <t>YU YI|YE XINGGUI|WANG XINGYU|YU CUILIN|</t>
  </si>
  <si>
    <t>1626355</t>
  </si>
  <si>
    <t>，1626355</t>
  </si>
  <si>
    <t>确定应付金额：175688</t>
  </si>
  <si>
    <t>P191014140541589 道旅直连  161598.99</t>
  </si>
  <si>
    <t>P191014140826589 道旅   14089</t>
  </si>
  <si>
    <r>
      <t>，</t>
    </r>
    <r>
      <rPr>
        <sz val="11"/>
        <color theme="1"/>
        <rFont val="Calibri"/>
        <charset val="134"/>
      </rPr>
      <t>1613276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</si>
</sst>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name val="宋体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2" fontId="5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8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7" borderId="5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4" borderId="7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9" fillId="6" borderId="4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3" fillId="0" borderId="0" xfId="0" applyNumberFormat="1" applyFont="1"/>
    <xf numFmtId="0" fontId="0" fillId="2" borderId="0" xfId="0" applyNumberFormat="1" applyFont="1" applyFill="1"/>
    <xf numFmtId="0" fontId="4" fillId="0" borderId="0" xfId="0" applyFont="1"/>
    <xf numFmtId="0" fontId="0" fillId="0" borderId="0" xfId="0"/>
    <xf numFmtId="0" fontId="4" fillId="3" borderId="2" xfId="0" applyFont="1" applyFill="1" applyBorder="1" applyAlignment="1">
      <alignment vertical="top" wrapText="1"/>
    </xf>
    <xf numFmtId="0" fontId="4" fillId="0" borderId="1" xfId="0" applyFont="1" applyBorder="1"/>
    <xf numFmtId="0" fontId="2" fillId="0" borderId="1" xfId="0" applyFont="1" applyBorder="1"/>
    <xf numFmtId="0" fontId="4" fillId="3" borderId="2" xfId="0" applyFont="1" applyFill="1" applyBorder="1" applyAlignment="1">
      <alignment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1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19101114165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 t="str">
            <v>1628308</v>
          </cell>
          <cell r="B2" t="str">
            <v>澳门富豪酒店</v>
          </cell>
          <cell r="C2" t="str">
            <v>DHB191002201019042</v>
          </cell>
          <cell r="D2" t="str">
            <v>762900</v>
          </cell>
          <cell r="E2" t="str">
            <v/>
          </cell>
          <cell r="F2" t="str">
            <v>1024</v>
          </cell>
          <cell r="G2" t="str">
            <v>RMB</v>
          </cell>
          <cell r="H2" t="str">
            <v>1</v>
          </cell>
          <cell r="I2" t="str">
            <v>1024</v>
          </cell>
        </row>
        <row r="3">
          <cell r="A3" t="str">
            <v>1633218</v>
          </cell>
          <cell r="B3" t="str">
            <v>香港晋逸精品酒店中环店</v>
          </cell>
          <cell r="C3" t="str">
            <v>DHB191009194538117</v>
          </cell>
          <cell r="D3" t="str">
            <v>1358337644</v>
          </cell>
          <cell r="E3" t="str">
            <v/>
          </cell>
          <cell r="F3" t="str">
            <v>951</v>
          </cell>
          <cell r="G3" t="str">
            <v>RMB</v>
          </cell>
          <cell r="H3" t="str">
            <v>1</v>
          </cell>
          <cell r="I3" t="str">
            <v>951</v>
          </cell>
        </row>
        <row r="4">
          <cell r="A4" t="str">
            <v>1614820</v>
          </cell>
          <cell r="B4" t="str">
            <v>澳门银河酒店</v>
          </cell>
          <cell r="C4" t="str">
            <v>DHB190918111533315</v>
          </cell>
          <cell r="D4" t="str">
            <v>10067831</v>
          </cell>
          <cell r="E4" t="str">
            <v/>
          </cell>
          <cell r="F4" t="str">
            <v>1092</v>
          </cell>
          <cell r="G4" t="str">
            <v>RMB</v>
          </cell>
          <cell r="H4" t="str">
            <v>1</v>
          </cell>
          <cell r="I4" t="str">
            <v>1092</v>
          </cell>
        </row>
        <row r="5">
          <cell r="A5" t="str">
            <v>1622898</v>
          </cell>
          <cell r="B5" t="str">
            <v>苏梅岛诺拉布里温泉度假酒店</v>
          </cell>
          <cell r="C5" t="str">
            <v>DHB190927081744230</v>
          </cell>
          <cell r="D5" t="str">
            <v>55552</v>
          </cell>
          <cell r="E5" t="str">
            <v/>
          </cell>
          <cell r="F5" t="str">
            <v>3016</v>
          </cell>
          <cell r="G5" t="str">
            <v>RMB</v>
          </cell>
          <cell r="H5" t="str">
            <v>1</v>
          </cell>
          <cell r="I5" t="str">
            <v>3016</v>
          </cell>
        </row>
        <row r="6">
          <cell r="A6" t="str">
            <v>1615915</v>
          </cell>
          <cell r="B6" t="str">
            <v>苏梅岛诺拉布里温泉度假酒店</v>
          </cell>
          <cell r="C6" t="str">
            <v>DHB190919133332358</v>
          </cell>
          <cell r="D6" t="str">
            <v>54409</v>
          </cell>
          <cell r="E6" t="str">
            <v/>
          </cell>
          <cell r="F6" t="str">
            <v>4718</v>
          </cell>
          <cell r="G6" t="str">
            <v>RMB</v>
          </cell>
          <cell r="H6" t="str">
            <v>1</v>
          </cell>
          <cell r="I6" t="str">
            <v>4718</v>
          </cell>
        </row>
        <row r="7">
          <cell r="A7" t="str">
            <v>1613287</v>
          </cell>
          <cell r="B7" t="str">
            <v>苏梅岛诺拉布里温泉度假酒店</v>
          </cell>
          <cell r="C7" t="str">
            <v>DHB190916104621401</v>
          </cell>
          <cell r="D7" t="str">
            <v>54202</v>
          </cell>
          <cell r="E7" t="str">
            <v/>
          </cell>
          <cell r="F7" t="str">
            <v>2976</v>
          </cell>
          <cell r="G7" t="str">
            <v>RMB</v>
          </cell>
          <cell r="H7" t="str">
            <v>1</v>
          </cell>
          <cell r="I7" t="str">
            <v>2976</v>
          </cell>
        </row>
        <row r="8">
          <cell r="A8" t="str">
            <v>1613588</v>
          </cell>
          <cell r="B8" t="str">
            <v>苏梅岛诺拉布里温泉度假酒店</v>
          </cell>
          <cell r="C8" t="str">
            <v>DHB190916181809107</v>
          </cell>
          <cell r="D8" t="str">
            <v/>
          </cell>
          <cell r="E8" t="str">
            <v/>
          </cell>
          <cell r="F8" t="str">
            <v>7430</v>
          </cell>
          <cell r="G8" t="str">
            <v>RMB</v>
          </cell>
          <cell r="H8" t="str">
            <v>1</v>
          </cell>
          <cell r="I8" t="str">
            <v>7430</v>
          </cell>
        </row>
        <row r="9">
          <cell r="A9" t="str">
            <v>1614271</v>
          </cell>
          <cell r="B9" t="str">
            <v>苏梅岛诺拉布里温泉度假酒店</v>
          </cell>
          <cell r="C9" t="str">
            <v>DHB190917155236536</v>
          </cell>
          <cell r="D9" t="str">
            <v>54299</v>
          </cell>
          <cell r="E9" t="str">
            <v/>
          </cell>
          <cell r="F9" t="str">
            <v>1896</v>
          </cell>
          <cell r="G9" t="str">
            <v>RMB</v>
          </cell>
          <cell r="H9" t="str">
            <v>1</v>
          </cell>
          <cell r="I9" t="str">
            <v>1896</v>
          </cell>
        </row>
        <row r="10">
          <cell r="A10" t="str">
            <v>1617972</v>
          </cell>
          <cell r="B10" t="str">
            <v>苏梅岛诺拉布里温泉度假酒店</v>
          </cell>
          <cell r="C10" t="str">
            <v>DHB190921174335647</v>
          </cell>
          <cell r="D10" t="str">
            <v>54730</v>
          </cell>
          <cell r="E10" t="str">
            <v/>
          </cell>
          <cell r="F10" t="str">
            <v>3784</v>
          </cell>
          <cell r="G10" t="str">
            <v>RMB</v>
          </cell>
          <cell r="H10" t="str">
            <v>1</v>
          </cell>
          <cell r="I10" t="str">
            <v>3784</v>
          </cell>
        </row>
        <row r="11">
          <cell r="A11" t="str">
            <v>1616941</v>
          </cell>
          <cell r="B11" t="str">
            <v>威斯汀普吉岛西瑞湾度假村及水疗中心</v>
          </cell>
          <cell r="C11" t="str">
            <v>DHB190920151008978</v>
          </cell>
          <cell r="D11" t="str">
            <v>72253</v>
          </cell>
          <cell r="E11" t="str">
            <v/>
          </cell>
          <cell r="F11" t="str">
            <v>4425</v>
          </cell>
          <cell r="G11" t="str">
            <v>RMB</v>
          </cell>
          <cell r="H11" t="str">
            <v>1</v>
          </cell>
          <cell r="I11" t="str">
            <v>4425</v>
          </cell>
        </row>
        <row r="12">
          <cell r="A12" t="str">
            <v>1628360</v>
          </cell>
          <cell r="B12" t="str">
            <v>普吉岛阿卡迪亚奈松海滩铂尔曼度假酒店</v>
          </cell>
          <cell r="C12" t="str">
            <v>DHB191002221052063</v>
          </cell>
          <cell r="D12" t="str">
            <v>7488TJ9548</v>
          </cell>
          <cell r="E12" t="str">
            <v/>
          </cell>
          <cell r="F12" t="str">
            <v>657</v>
          </cell>
          <cell r="G12" t="str">
            <v>RMB</v>
          </cell>
          <cell r="H12" t="str">
            <v>1</v>
          </cell>
          <cell r="I12" t="str">
            <v>657</v>
          </cell>
        </row>
        <row r="13">
          <cell r="A13" t="str">
            <v>1624082</v>
          </cell>
          <cell r="B13" t="str">
            <v>普吉岛阿卡迪亚奈松海滩铂尔曼度假酒店</v>
          </cell>
          <cell r="C13" t="str">
            <v>DHB190928085846750</v>
          </cell>
          <cell r="D13" t="str">
            <v>7488TJ8570</v>
          </cell>
          <cell r="E13" t="str">
            <v/>
          </cell>
          <cell r="F13" t="str">
            <v>658</v>
          </cell>
          <cell r="G13" t="str">
            <v>RMB</v>
          </cell>
          <cell r="H13" t="str">
            <v>1</v>
          </cell>
          <cell r="I13" t="str">
            <v>658</v>
          </cell>
        </row>
        <row r="14">
          <cell r="A14" t="str">
            <v>1618574</v>
          </cell>
          <cell r="B14" t="str">
            <v>苏梅岛OZO查汶海滩酒店</v>
          </cell>
          <cell r="C14" t="str">
            <v>DHB190922131035483</v>
          </cell>
          <cell r="D14" t="str">
            <v>309544</v>
          </cell>
          <cell r="E14" t="str">
            <v/>
          </cell>
          <cell r="F14" t="str">
            <v>1294</v>
          </cell>
          <cell r="G14" t="str">
            <v>RMB</v>
          </cell>
          <cell r="H14" t="str">
            <v>1</v>
          </cell>
          <cell r="I14" t="str">
            <v>1294</v>
          </cell>
        </row>
        <row r="15">
          <cell r="A15" t="str">
            <v>1616109</v>
          </cell>
          <cell r="B15" t="str">
            <v>慵懒一天苏梅海滩度假酒店</v>
          </cell>
          <cell r="C15" t="str">
            <v>DHB190919163849807</v>
          </cell>
          <cell r="D15" t="str">
            <v>16403</v>
          </cell>
          <cell r="E15" t="str">
            <v/>
          </cell>
          <cell r="F15" t="str">
            <v>1185.99</v>
          </cell>
          <cell r="G15" t="str">
            <v>RMB</v>
          </cell>
          <cell r="H15" t="str">
            <v>1</v>
          </cell>
          <cell r="I15" t="str">
            <v>1185.99</v>
          </cell>
        </row>
        <row r="16">
          <cell r="A16" t="str">
            <v>1621638</v>
          </cell>
          <cell r="B16" t="str">
            <v>苏梅岛尼基海滩度假村</v>
          </cell>
          <cell r="C16" t="str">
            <v>DHB190925165114945</v>
          </cell>
          <cell r="D16" t="str">
            <v>4356401</v>
          </cell>
          <cell r="E16" t="str">
            <v/>
          </cell>
          <cell r="F16" t="str">
            <v>4500</v>
          </cell>
          <cell r="G16" t="str">
            <v>RMB</v>
          </cell>
          <cell r="H16" t="str">
            <v>1</v>
          </cell>
          <cell r="I16" t="str">
            <v>4500</v>
          </cell>
        </row>
        <row r="17">
          <cell r="A17" t="str">
            <v>1618382</v>
          </cell>
          <cell r="B17" t="str">
            <v>X2 Vibe普吉岛芭东酒店</v>
          </cell>
          <cell r="C17" t="str">
            <v>DHB190922093406134</v>
          </cell>
          <cell r="D17" t="str">
            <v>72864110</v>
          </cell>
          <cell r="E17" t="str">
            <v/>
          </cell>
          <cell r="F17" t="str">
            <v>395</v>
          </cell>
          <cell r="G17" t="str">
            <v>RMB</v>
          </cell>
          <cell r="H17" t="str">
            <v>1</v>
          </cell>
          <cell r="I17" t="str">
            <v>395</v>
          </cell>
        </row>
        <row r="18">
          <cell r="A18" t="str">
            <v>1617162</v>
          </cell>
          <cell r="B18" t="str">
            <v>普吉岛卡塔坦尼海滩度假村</v>
          </cell>
          <cell r="C18" t="str">
            <v>DHB190920193214583</v>
          </cell>
          <cell r="D18" t="str">
            <v>10486116</v>
          </cell>
          <cell r="E18" t="str">
            <v/>
          </cell>
          <cell r="F18" t="str">
            <v>3075</v>
          </cell>
          <cell r="G18" t="str">
            <v>RMB</v>
          </cell>
          <cell r="H18" t="str">
            <v>1</v>
          </cell>
          <cell r="I18" t="str">
            <v>3075</v>
          </cell>
        </row>
        <row r="19">
          <cell r="A19" t="str">
            <v>1626333</v>
          </cell>
          <cell r="B19" t="str">
            <v>普吉岛卡塔坦尼海滩度假村</v>
          </cell>
          <cell r="C19" t="str">
            <v>DHB190930150458838</v>
          </cell>
          <cell r="D19" t="str">
            <v>10489763</v>
          </cell>
          <cell r="E19" t="str">
            <v/>
          </cell>
          <cell r="F19" t="str">
            <v>1025</v>
          </cell>
          <cell r="G19" t="str">
            <v>RMB</v>
          </cell>
          <cell r="H19" t="str">
            <v>1</v>
          </cell>
          <cell r="I19" t="str">
            <v>1025</v>
          </cell>
        </row>
        <row r="20">
          <cell r="A20" t="str">
            <v>1613415</v>
          </cell>
          <cell r="B20" t="str">
            <v>普吉岛卡塔坦尼海滩度假村</v>
          </cell>
          <cell r="C20" t="str">
            <v>DHB190916135643356</v>
          </cell>
          <cell r="D20" t="str">
            <v>10483396</v>
          </cell>
          <cell r="E20" t="str">
            <v/>
          </cell>
          <cell r="F20" t="str">
            <v>3925</v>
          </cell>
          <cell r="G20" t="str">
            <v>RMB</v>
          </cell>
          <cell r="H20" t="str">
            <v>1</v>
          </cell>
          <cell r="I20" t="str">
            <v>3925</v>
          </cell>
        </row>
        <row r="21">
          <cell r="A21" t="str">
            <v>1633791</v>
          </cell>
          <cell r="B21" t="str">
            <v>长滩岛林德酒店</v>
          </cell>
          <cell r="C21" t="str">
            <v>DHB191010143341054</v>
          </cell>
          <cell r="D21" t="str">
            <v/>
          </cell>
          <cell r="E21" t="str">
            <v/>
          </cell>
          <cell r="F21" t="str">
            <v>10290</v>
          </cell>
          <cell r="G21" t="str">
            <v>RMB</v>
          </cell>
          <cell r="H21" t="str">
            <v>1</v>
          </cell>
          <cell r="I21" t="str">
            <v>10290</v>
          </cell>
        </row>
        <row r="22">
          <cell r="A22" t="str">
            <v>1619792</v>
          </cell>
          <cell r="B22" t="str">
            <v>首尔威斯汀朝鲜酒店</v>
          </cell>
          <cell r="C22" t="str">
            <v>DHB190923172853672</v>
          </cell>
          <cell r="D22" t="str">
            <v>1619792</v>
          </cell>
          <cell r="E22" t="str">
            <v/>
          </cell>
          <cell r="F22" t="str">
            <v>7956</v>
          </cell>
          <cell r="G22" t="str">
            <v>RMB</v>
          </cell>
          <cell r="H22" t="str">
            <v>1</v>
          </cell>
          <cell r="I22" t="str">
            <v>7956</v>
          </cell>
        </row>
        <row r="23">
          <cell r="A23" t="str">
            <v>1620114</v>
          </cell>
          <cell r="B23" t="str">
            <v>哥打京那巴鲁豪丽胜酒店</v>
          </cell>
          <cell r="C23" t="str">
            <v>DHB190924081508472</v>
          </cell>
          <cell r="D23" t="str">
            <v>106085</v>
          </cell>
          <cell r="E23" t="str">
            <v/>
          </cell>
          <cell r="F23" t="str">
            <v>1863</v>
          </cell>
          <cell r="G23" t="str">
            <v>RMB</v>
          </cell>
          <cell r="H23" t="str">
            <v>1</v>
          </cell>
          <cell r="I23" t="str">
            <v>1863</v>
          </cell>
        </row>
        <row r="24">
          <cell r="A24" t="str">
            <v>1626355</v>
          </cell>
          <cell r="B24" t="str">
            <v>甲米奥南菲奥雷度假村</v>
          </cell>
          <cell r="C24" t="str">
            <v>DHB190930151627057</v>
          </cell>
          <cell r="D24" t="str">
            <v>22612</v>
          </cell>
          <cell r="E24" t="str">
            <v/>
          </cell>
          <cell r="F24" t="str">
            <v>5706</v>
          </cell>
          <cell r="G24" t="str">
            <v>RMB</v>
          </cell>
          <cell r="H24" t="str">
            <v>1</v>
          </cell>
          <cell r="I24" t="str">
            <v>5706</v>
          </cell>
        </row>
        <row r="25">
          <cell r="A25" t="str">
            <v>1613570</v>
          </cell>
          <cell r="B25" t="str">
            <v>普吉岛纳卡酒店</v>
          </cell>
          <cell r="C25" t="str">
            <v>DHB190916173248499</v>
          </cell>
          <cell r="D25" t="str">
            <v>153098</v>
          </cell>
          <cell r="E25" t="str">
            <v/>
          </cell>
          <cell r="F25" t="str">
            <v>10399</v>
          </cell>
          <cell r="G25" t="str">
            <v>RMB</v>
          </cell>
          <cell r="H25" t="str">
            <v>1</v>
          </cell>
          <cell r="I25" t="str">
            <v>10399</v>
          </cell>
        </row>
        <row r="26">
          <cell r="A26" t="str">
            <v>1621854</v>
          </cell>
          <cell r="B26" t="str">
            <v>普吉岛纳卡酒店</v>
          </cell>
          <cell r="C26" t="str">
            <v>DHB190925212924278</v>
          </cell>
          <cell r="D26" t="str">
            <v>153370</v>
          </cell>
          <cell r="E26" t="str">
            <v/>
          </cell>
          <cell r="F26" t="str">
            <v>2252</v>
          </cell>
          <cell r="G26" t="str">
            <v>RMB</v>
          </cell>
          <cell r="H26" t="str">
            <v>1</v>
          </cell>
          <cell r="I26" t="str">
            <v>2252</v>
          </cell>
        </row>
        <row r="27">
          <cell r="A27" t="str">
            <v>1623587</v>
          </cell>
          <cell r="B27" t="str">
            <v>普吉岛瑞阿布瑞度假村</v>
          </cell>
          <cell r="C27" t="str">
            <v>DHB190927161926235</v>
          </cell>
          <cell r="D27" t="str">
            <v/>
          </cell>
          <cell r="E27" t="str">
            <v/>
          </cell>
          <cell r="F27" t="str">
            <v>6438</v>
          </cell>
          <cell r="G27" t="str">
            <v>RMB</v>
          </cell>
          <cell r="H27" t="str">
            <v>1</v>
          </cell>
          <cell r="I27" t="str">
            <v>6438</v>
          </cell>
        </row>
        <row r="28">
          <cell r="A28" t="str">
            <v>1615273</v>
          </cell>
          <cell r="B28" t="str">
            <v>格拉斯丽札幌酒店</v>
          </cell>
          <cell r="C28" t="str">
            <v>DHB190918173739202</v>
          </cell>
          <cell r="D28" t="str">
            <v/>
          </cell>
          <cell r="E28" t="str">
            <v/>
          </cell>
          <cell r="F28" t="str">
            <v>11158</v>
          </cell>
          <cell r="G28" t="str">
            <v>RMB</v>
          </cell>
          <cell r="H28" t="str">
            <v>1</v>
          </cell>
          <cell r="I28" t="str">
            <v>11158</v>
          </cell>
        </row>
        <row r="29">
          <cell r="A29" t="str">
            <v>1616345</v>
          </cell>
          <cell r="B29" t="str">
            <v>苏梅岛塞勒斯海滨度假酒店</v>
          </cell>
          <cell r="C29" t="str">
            <v>DHB190919213246173</v>
          </cell>
          <cell r="D29" t="str">
            <v>EXP-1345574892</v>
          </cell>
          <cell r="E29" t="str">
            <v/>
          </cell>
          <cell r="F29" t="str">
            <v>2364</v>
          </cell>
          <cell r="G29" t="str">
            <v>RMB</v>
          </cell>
          <cell r="H29" t="str">
            <v>1</v>
          </cell>
          <cell r="I29" t="str">
            <v>2364</v>
          </cell>
        </row>
        <row r="30">
          <cell r="A30" t="str">
            <v>1616983</v>
          </cell>
          <cell r="B30" t="str">
            <v>普吉岛希尔顿阿卡迪亚温泉度假酒店</v>
          </cell>
          <cell r="C30" t="str">
            <v>DHB190919150509859</v>
          </cell>
          <cell r="D30" t="str">
            <v>3139296053</v>
          </cell>
          <cell r="E30" t="str">
            <v/>
          </cell>
          <cell r="F30" t="str">
            <v>4880</v>
          </cell>
          <cell r="G30" t="str">
            <v>RMB</v>
          </cell>
          <cell r="H30" t="str">
            <v>1</v>
          </cell>
          <cell r="I30" t="str">
            <v>4880</v>
          </cell>
        </row>
        <row r="31">
          <cell r="A31" t="str">
            <v>1615450</v>
          </cell>
          <cell r="B31" t="str">
            <v>画廊酒店</v>
          </cell>
          <cell r="C31" t="str">
            <v>DHB190918220445604</v>
          </cell>
          <cell r="D31" t="str">
            <v>1344894773</v>
          </cell>
          <cell r="E31" t="str">
            <v/>
          </cell>
          <cell r="F31" t="str">
            <v>3270</v>
          </cell>
          <cell r="G31" t="str">
            <v>RMB</v>
          </cell>
          <cell r="H31" t="str">
            <v>1</v>
          </cell>
          <cell r="I31" t="str">
            <v>3270</v>
          </cell>
        </row>
        <row r="32">
          <cell r="A32" t="str">
            <v>1614226</v>
          </cell>
          <cell r="B32" t="str">
            <v>曼谷亚洲酒店</v>
          </cell>
          <cell r="C32" t="str">
            <v>DHB190917151008535</v>
          </cell>
          <cell r="D32" t="str">
            <v>1110201</v>
          </cell>
          <cell r="E32" t="str">
            <v/>
          </cell>
          <cell r="F32" t="str">
            <v>1101</v>
          </cell>
          <cell r="G32" t="str">
            <v>RMB</v>
          </cell>
          <cell r="H32" t="str">
            <v>1</v>
          </cell>
          <cell r="I32" t="str">
            <v>1101</v>
          </cell>
        </row>
        <row r="33">
          <cell r="A33" t="str">
            <v>1619352</v>
          </cell>
          <cell r="B33" t="str">
            <v>清迈都喜D2酒店</v>
          </cell>
          <cell r="C33" t="str">
            <v>DHB190923102902443</v>
          </cell>
          <cell r="D33" t="str">
            <v>2857581</v>
          </cell>
          <cell r="E33" t="str">
            <v/>
          </cell>
          <cell r="F33" t="str">
            <v>1326</v>
          </cell>
          <cell r="G33" t="str">
            <v>RMB</v>
          </cell>
          <cell r="H33" t="str">
            <v>1</v>
          </cell>
          <cell r="I33" t="str">
            <v>1326</v>
          </cell>
        </row>
        <row r="34">
          <cell r="A34" t="str">
            <v>1616236</v>
          </cell>
          <cell r="B34" t="str">
            <v>甲米鹈鹕套房酒店</v>
          </cell>
          <cell r="C34" t="str">
            <v>DHB190919185408650</v>
          </cell>
          <cell r="D34" t="str">
            <v>11895</v>
          </cell>
          <cell r="E34" t="str">
            <v/>
          </cell>
          <cell r="F34" t="str">
            <v>2280</v>
          </cell>
          <cell r="G34" t="str">
            <v>RMB</v>
          </cell>
          <cell r="H34" t="str">
            <v>1</v>
          </cell>
          <cell r="I34" t="str">
            <v>2280</v>
          </cell>
        </row>
        <row r="35">
          <cell r="A35" t="str">
            <v>1621373</v>
          </cell>
          <cell r="B35" t="str">
            <v>苏梅岛城中水疗度假村</v>
          </cell>
          <cell r="C35" t="str">
            <v>DHB190925112943024</v>
          </cell>
          <cell r="D35" t="str">
            <v/>
          </cell>
          <cell r="E35" t="str">
            <v/>
          </cell>
          <cell r="F35" t="str">
            <v>4845</v>
          </cell>
          <cell r="G35" t="str">
            <v>RMB</v>
          </cell>
          <cell r="H35" t="str">
            <v>1</v>
          </cell>
          <cell r="I35" t="str">
            <v>4845</v>
          </cell>
        </row>
        <row r="36">
          <cell r="A36" t="str">
            <v>1634292</v>
          </cell>
          <cell r="B36" t="str">
            <v>普吉岛芭东艾希莉高地酒店公寓</v>
          </cell>
          <cell r="C36" t="str">
            <v>DHB191011082900125</v>
          </cell>
          <cell r="D36" t="str">
            <v/>
          </cell>
          <cell r="E36" t="str">
            <v/>
          </cell>
          <cell r="F36" t="str">
            <v>2196</v>
          </cell>
          <cell r="G36" t="str">
            <v>RMB</v>
          </cell>
          <cell r="H36" t="str">
            <v>1</v>
          </cell>
          <cell r="I36" t="str">
            <v>2196</v>
          </cell>
        </row>
        <row r="37">
          <cell r="A37" t="str">
            <v>1614371</v>
          </cell>
          <cell r="B37" t="str">
            <v>东急凯彼德大饭店</v>
          </cell>
          <cell r="C37" t="str">
            <v>DHB190917172142332</v>
          </cell>
          <cell r="D37" t="str">
            <v>20190917192439989</v>
          </cell>
          <cell r="E37" t="str">
            <v/>
          </cell>
          <cell r="F37" t="str">
            <v>13772</v>
          </cell>
          <cell r="G37" t="str">
            <v>RMB</v>
          </cell>
          <cell r="H37" t="str">
            <v>1</v>
          </cell>
          <cell r="I37" t="str">
            <v>13772</v>
          </cell>
        </row>
        <row r="38">
          <cell r="A38" t="str">
            <v>1621894</v>
          </cell>
          <cell r="B38" t="str">
            <v>三井花园饭店东京汐留意大利街</v>
          </cell>
          <cell r="C38" t="str">
            <v>DHB190925220620030</v>
          </cell>
          <cell r="D38" t="str">
            <v>20190925195477667</v>
          </cell>
          <cell r="E38" t="str">
            <v/>
          </cell>
          <cell r="F38" t="str">
            <v>3319</v>
          </cell>
          <cell r="G38" t="str">
            <v>RMB</v>
          </cell>
          <cell r="H38" t="str">
            <v>1</v>
          </cell>
          <cell r="I38" t="str">
            <v>3319</v>
          </cell>
        </row>
        <row r="39">
          <cell r="A39" t="str">
            <v>1624881</v>
          </cell>
          <cell r="B39" t="str">
            <v>芭堤雅盛泰乐酒店</v>
          </cell>
          <cell r="C39" t="str">
            <v>DHB190928225052250</v>
          </cell>
          <cell r="D39" t="str">
            <v>313645</v>
          </cell>
          <cell r="E39" t="str">
            <v/>
          </cell>
          <cell r="F39" t="str">
            <v>1244</v>
          </cell>
          <cell r="G39" t="str">
            <v>RMB</v>
          </cell>
          <cell r="H39" t="str">
            <v>1</v>
          </cell>
          <cell r="I39" t="str">
            <v>1244</v>
          </cell>
        </row>
        <row r="40">
          <cell r="A40" t="str">
            <v>1449261</v>
          </cell>
          <cell r="B40" t="str">
            <v>东京新宿格拉斯丽酒店</v>
          </cell>
          <cell r="C40" t="str">
            <v>DHB190221084130932</v>
          </cell>
          <cell r="D40" t="str">
            <v>690857201</v>
          </cell>
          <cell r="E40" t="str">
            <v/>
          </cell>
          <cell r="F40" t="str">
            <v>7344</v>
          </cell>
          <cell r="G40" t="str">
            <v>RMB</v>
          </cell>
          <cell r="H40" t="str">
            <v>1</v>
          </cell>
          <cell r="I40" t="str">
            <v>7344</v>
          </cell>
        </row>
        <row r="41">
          <cell r="A41" t="str">
            <v>1624671</v>
          </cell>
          <cell r="B41" t="str">
            <v>巴厘岛国际机场诺富特酒店</v>
          </cell>
          <cell r="C41" t="str">
            <v>DHB190928192334998</v>
          </cell>
          <cell r="D41" t="str">
            <v/>
          </cell>
          <cell r="E41" t="str">
            <v/>
          </cell>
          <cell r="F41" t="str">
            <v>625</v>
          </cell>
          <cell r="G41" t="str">
            <v>RMB</v>
          </cell>
          <cell r="H41" t="str">
            <v>1</v>
          </cell>
          <cell r="I41" t="str">
            <v>625</v>
          </cell>
        </row>
        <row r="42">
          <cell r="A42" t="str">
            <v>1614977</v>
          </cell>
          <cell r="B42" t="str">
            <v>首尔新罗酒店</v>
          </cell>
          <cell r="C42" t="str">
            <v>DHB190918121347572</v>
          </cell>
          <cell r="D42" t="str">
            <v>1416136</v>
          </cell>
          <cell r="E42" t="str">
            <v/>
          </cell>
          <cell r="F42" t="str">
            <v>1429</v>
          </cell>
          <cell r="G42" t="str">
            <v>RMB</v>
          </cell>
          <cell r="H42" t="str">
            <v>1</v>
          </cell>
          <cell r="I42" t="str">
            <v>1429</v>
          </cell>
        </row>
        <row r="43">
          <cell r="A43" t="str">
            <v>1619627</v>
          </cell>
          <cell r="B43" t="str">
            <v>甲米蓝索泰酒店</v>
          </cell>
          <cell r="C43" t="str">
            <v>DHB190923153612325</v>
          </cell>
          <cell r="D43" t="str">
            <v>1915055</v>
          </cell>
          <cell r="E43" t="str">
            <v/>
          </cell>
          <cell r="F43" t="str">
            <v>1670</v>
          </cell>
          <cell r="G43" t="str">
            <v>RMB</v>
          </cell>
          <cell r="H43" t="str">
            <v>1</v>
          </cell>
          <cell r="I43" t="str">
            <v>1670</v>
          </cell>
        </row>
        <row r="44">
          <cell r="A44" t="str">
            <v>1632522</v>
          </cell>
          <cell r="B44" t="str">
            <v>薄荷岛隆重度假村</v>
          </cell>
          <cell r="C44" t="str">
            <v>DHB191008224812116</v>
          </cell>
          <cell r="D44" t="str">
            <v/>
          </cell>
          <cell r="E44" t="str">
            <v/>
          </cell>
          <cell r="F44" t="str">
            <v>2520</v>
          </cell>
          <cell r="G44" t="str">
            <v>RMB</v>
          </cell>
          <cell r="H44" t="str">
            <v>1</v>
          </cell>
          <cell r="I44" t="str">
            <v>2520</v>
          </cell>
        </row>
        <row r="45">
          <cell r="A45" t="str">
            <v>1622342</v>
          </cell>
          <cell r="B45" t="str">
            <v>曼德闰普拉扎酒店</v>
          </cell>
          <cell r="C45" t="str">
            <v>DHB190926122011866</v>
          </cell>
          <cell r="D45" t="str">
            <v/>
          </cell>
          <cell r="E45" t="str">
            <v/>
          </cell>
          <cell r="F45" t="str">
            <v>1884</v>
          </cell>
          <cell r="G45" t="str">
            <v>RMB</v>
          </cell>
          <cell r="H45" t="str">
            <v>1</v>
          </cell>
          <cell r="I45" t="str">
            <v>1884</v>
          </cell>
        </row>
        <row r="46">
          <cell r="A46" t="str">
            <v>1621577</v>
          </cell>
          <cell r="B46" t="str">
            <v>曼德闰普拉扎酒店</v>
          </cell>
          <cell r="C46" t="str">
            <v>DHB190925152048932</v>
          </cell>
          <cell r="D46" t="str">
            <v/>
          </cell>
          <cell r="E46" t="str">
            <v/>
          </cell>
          <cell r="F46" t="str">
            <v>1884</v>
          </cell>
          <cell r="G46" t="str">
            <v>RMB</v>
          </cell>
          <cell r="H46" t="str">
            <v>1</v>
          </cell>
          <cell r="I46" t="str">
            <v>1884</v>
          </cell>
        </row>
        <row r="47">
          <cell r="A47" t="str">
            <v>1615131</v>
          </cell>
          <cell r="B47" t="str">
            <v>曼德闰普拉扎酒店</v>
          </cell>
          <cell r="C47" t="str">
            <v>DHB190918150824943</v>
          </cell>
          <cell r="D47" t="str">
            <v/>
          </cell>
          <cell r="E47" t="str">
            <v/>
          </cell>
          <cell r="F47" t="str">
            <v>706</v>
          </cell>
          <cell r="G47" t="str">
            <v>RMB</v>
          </cell>
          <cell r="H47" t="str">
            <v>1</v>
          </cell>
          <cell r="I47" t="str">
            <v>706</v>
          </cell>
        </row>
        <row r="48">
          <cell r="A48" t="str">
            <v>1621612</v>
          </cell>
          <cell r="B48" t="str">
            <v>曼德闰普拉扎酒店</v>
          </cell>
          <cell r="C48" t="str">
            <v>DHB190925160514538</v>
          </cell>
          <cell r="D48" t="str">
            <v/>
          </cell>
          <cell r="E48" t="str">
            <v/>
          </cell>
          <cell r="F48" t="str">
            <v>624</v>
          </cell>
          <cell r="G48" t="str">
            <v>RMB</v>
          </cell>
          <cell r="H48" t="str">
            <v>1</v>
          </cell>
          <cell r="I48" t="str">
            <v>624</v>
          </cell>
        </row>
        <row r="49">
          <cell r="A49" t="str">
            <v>1613606</v>
          </cell>
          <cell r="B49" t="str">
            <v>曼德闰普拉扎酒店</v>
          </cell>
          <cell r="C49" t="str">
            <v>DHB190916183224580</v>
          </cell>
          <cell r="D49" t="str">
            <v>MPHS01-0007431</v>
          </cell>
          <cell r="E49" t="str">
            <v/>
          </cell>
          <cell r="F49" t="str">
            <v>650</v>
          </cell>
          <cell r="G49" t="str">
            <v>RMB</v>
          </cell>
          <cell r="H49" t="str">
            <v>1</v>
          </cell>
          <cell r="I49" t="str">
            <v>650</v>
          </cell>
        </row>
        <row r="50">
          <cell r="A50" t="str">
            <v>1632316</v>
          </cell>
          <cell r="B50" t="str">
            <v>曼德闰普拉扎酒店</v>
          </cell>
          <cell r="C50" t="str">
            <v>DHB191008165742542</v>
          </cell>
          <cell r="D50" t="str">
            <v/>
          </cell>
          <cell r="E50" t="str">
            <v/>
          </cell>
          <cell r="F50" t="str">
            <v>626</v>
          </cell>
          <cell r="G50" t="str">
            <v>RMB</v>
          </cell>
          <cell r="H50" t="str">
            <v>1</v>
          </cell>
          <cell r="I50" t="str">
            <v>626</v>
          </cell>
        </row>
        <row r="51">
          <cell r="A51" t="str">
            <v>1632317</v>
          </cell>
          <cell r="B51" t="str">
            <v>曼德闰普拉扎酒店</v>
          </cell>
          <cell r="C51" t="str">
            <v>DHB191008170023797</v>
          </cell>
          <cell r="D51" t="str">
            <v/>
          </cell>
          <cell r="E51" t="str">
            <v/>
          </cell>
          <cell r="F51" t="str">
            <v>626</v>
          </cell>
          <cell r="G51" t="str">
            <v>RMB</v>
          </cell>
          <cell r="H51" t="str">
            <v>1</v>
          </cell>
          <cell r="I51" t="str">
            <v>626</v>
          </cell>
        </row>
        <row r="52">
          <cell r="A52" t="str">
            <v>1621712</v>
          </cell>
          <cell r="B52" t="str">
            <v>吉隆坡国际机场2途恩酒店</v>
          </cell>
          <cell r="C52" t="str">
            <v>DHB190925175858955</v>
          </cell>
          <cell r="D52" t="str">
            <v/>
          </cell>
          <cell r="E52" t="str">
            <v/>
          </cell>
          <cell r="F52" t="str">
            <v>1251</v>
          </cell>
          <cell r="G52" t="str">
            <v>RMB</v>
          </cell>
          <cell r="H52" t="str">
            <v>1</v>
          </cell>
          <cell r="I52" t="str">
            <v>1251</v>
          </cell>
        </row>
        <row r="53">
          <cell r="A53" t="str">
            <v>1621708</v>
          </cell>
          <cell r="B53" t="str">
            <v>吉隆坡国际机场2途恩酒店</v>
          </cell>
          <cell r="C53" t="str">
            <v>DHB190925175328458</v>
          </cell>
          <cell r="D53" t="str">
            <v/>
          </cell>
          <cell r="E53" t="str">
            <v/>
          </cell>
          <cell r="F53" t="str">
            <v>1317</v>
          </cell>
          <cell r="G53" t="str">
            <v>RMB</v>
          </cell>
          <cell r="H53" t="str">
            <v>1</v>
          </cell>
          <cell r="I53" t="str">
            <v>1317</v>
          </cell>
        </row>
        <row r="54">
          <cell r="A54" t="str">
            <v>1615115</v>
          </cell>
          <cell r="B54" t="str">
            <v>芽庄哈瓦那酒店</v>
          </cell>
          <cell r="C54" t="str">
            <v>DHB190918153752645</v>
          </cell>
          <cell r="D54" t="str">
            <v>1159460</v>
          </cell>
          <cell r="E54" t="str">
            <v/>
          </cell>
          <cell r="F54" t="str">
            <v>1866</v>
          </cell>
          <cell r="G54" t="str">
            <v>RMB</v>
          </cell>
          <cell r="H54" t="str">
            <v>1</v>
          </cell>
          <cell r="I54" t="str">
            <v>1866</v>
          </cell>
        </row>
        <row r="55">
          <cell r="A55" t="str">
            <v>1616711</v>
          </cell>
          <cell r="B55" t="str">
            <v>芽庄哈瓦那酒店</v>
          </cell>
          <cell r="C55" t="str">
            <v>DHB190920105812012</v>
          </cell>
          <cell r="D55" t="str">
            <v>1159893</v>
          </cell>
          <cell r="E55" t="str">
            <v/>
          </cell>
          <cell r="F55" t="str">
            <v>894</v>
          </cell>
          <cell r="G55" t="str">
            <v>RMB</v>
          </cell>
          <cell r="H55" t="str">
            <v>1</v>
          </cell>
          <cell r="I55" t="str">
            <v>894</v>
          </cell>
        </row>
        <row r="56">
          <cell r="A56" t="str">
            <v>1623653</v>
          </cell>
          <cell r="B56" t="str">
            <v>芽庄哈瓦那酒店</v>
          </cell>
          <cell r="C56" t="str">
            <v>DHB190927174008365</v>
          </cell>
          <cell r="D56" t="str">
            <v/>
          </cell>
          <cell r="E56" t="str">
            <v/>
          </cell>
          <cell r="F56" t="str">
            <v>1353</v>
          </cell>
          <cell r="G56" t="str">
            <v>RMB</v>
          </cell>
          <cell r="H56" t="str">
            <v>1</v>
          </cell>
          <cell r="I56" t="str">
            <v>1353</v>
          </cell>
        </row>
        <row r="57">
          <cell r="A57" t="str">
            <v>1629216</v>
          </cell>
          <cell r="B57" t="str">
            <v>芽庄哈瓦那酒店</v>
          </cell>
          <cell r="C57" t="str">
            <v>DHB191003231218389</v>
          </cell>
          <cell r="D57" t="str">
            <v/>
          </cell>
          <cell r="E57" t="str">
            <v/>
          </cell>
          <cell r="F57" t="str">
            <v>902</v>
          </cell>
          <cell r="G57" t="str">
            <v>RMB</v>
          </cell>
          <cell r="H57" t="str">
            <v>1</v>
          </cell>
          <cell r="I57" t="str">
            <v>902</v>
          </cell>
        </row>
        <row r="58">
          <cell r="A58" t="str">
            <v>1624619</v>
          </cell>
          <cell r="B58" t="str">
            <v>芽庄哈瓦那酒店</v>
          </cell>
          <cell r="C58" t="str">
            <v>DHB190928172604783</v>
          </cell>
          <cell r="D58" t="str">
            <v>1160784</v>
          </cell>
          <cell r="E58" t="str">
            <v/>
          </cell>
          <cell r="F58" t="str">
            <v>1353</v>
          </cell>
          <cell r="G58" t="str">
            <v>RMB</v>
          </cell>
          <cell r="H58" t="str">
            <v>1</v>
          </cell>
          <cell r="I58" t="str">
            <v>1353</v>
          </cell>
        </row>
        <row r="59">
          <cell r="A59" t="str">
            <v>1621237</v>
          </cell>
          <cell r="B59" t="str">
            <v>芽庄湾珍珠水疗度假村</v>
          </cell>
          <cell r="C59" t="str">
            <v>DHB190925092800557</v>
          </cell>
          <cell r="D59" t="str">
            <v/>
          </cell>
          <cell r="E59" t="str">
            <v/>
          </cell>
          <cell r="F59" t="str">
            <v>4224</v>
          </cell>
          <cell r="G59" t="str">
            <v>RMB</v>
          </cell>
          <cell r="H59" t="str">
            <v>1</v>
          </cell>
          <cell r="I59" t="str">
            <v>4224</v>
          </cell>
        </row>
        <row r="60">
          <cell r="A60" t="str">
            <v>1619838</v>
          </cell>
          <cell r="B60" t="str">
            <v>芽庄湾珍珠水疗度假村</v>
          </cell>
          <cell r="C60" t="str">
            <v>DHB190923183130036</v>
          </cell>
          <cell r="D60" t="str">
            <v>1035609853</v>
          </cell>
          <cell r="E60" t="str">
            <v/>
          </cell>
          <cell r="F60" t="str">
            <v>1884</v>
          </cell>
          <cell r="G60" t="str">
            <v>RMB</v>
          </cell>
          <cell r="H60" t="str">
            <v>1</v>
          </cell>
          <cell r="I60" t="str">
            <v>1884</v>
          </cell>
        </row>
        <row r="61">
          <cell r="A61" t="str">
            <v>1625303</v>
          </cell>
          <cell r="B61" t="str">
            <v>新加坡南岸JW万豪酒店</v>
          </cell>
          <cell r="C61" t="str">
            <v>DHB190929134245229</v>
          </cell>
          <cell r="D61" t="str">
            <v>73387827</v>
          </cell>
          <cell r="E61" t="str">
            <v/>
          </cell>
          <cell r="F61" t="str">
            <v>6325</v>
          </cell>
          <cell r="G61" t="str">
            <v>RMB</v>
          </cell>
          <cell r="H61" t="str">
            <v>1</v>
          </cell>
          <cell r="I61" t="str">
            <v>6325</v>
          </cell>
        </row>
        <row r="62">
          <cell r="A62" t="str">
            <v>1632062</v>
          </cell>
          <cell r="B62" t="str">
            <v>新加坡豪亚酒店</v>
          </cell>
          <cell r="C62" t="str">
            <v>DHB191008120754985</v>
          </cell>
          <cell r="D62" t="str">
            <v/>
          </cell>
          <cell r="E62" t="str">
            <v/>
          </cell>
          <cell r="F62" t="str">
            <v>7966</v>
          </cell>
          <cell r="G62" t="str">
            <v>RMB</v>
          </cell>
          <cell r="H62" t="str">
            <v>1</v>
          </cell>
          <cell r="I62" t="str">
            <v>7966</v>
          </cell>
        </row>
        <row r="63">
          <cell r="A63" t="str">
            <v>1622190</v>
          </cell>
          <cell r="B63" t="str">
            <v>长滩岛帕莱姆海滨度假村</v>
          </cell>
          <cell r="C63" t="str">
            <v>DHB190926092550820</v>
          </cell>
          <cell r="D63" t="str">
            <v/>
          </cell>
          <cell r="E63" t="str">
            <v/>
          </cell>
          <cell r="F63" t="str">
            <v>844</v>
          </cell>
          <cell r="G63" t="str">
            <v>RMB</v>
          </cell>
          <cell r="H63" t="str">
            <v>1</v>
          </cell>
          <cell r="I63" t="str">
            <v>844</v>
          </cell>
        </row>
        <row r="64">
          <cell r="A64" t="str">
            <v>1621547</v>
          </cell>
          <cell r="B64" t="str">
            <v>长滩岛帕莱姆海滨度假村</v>
          </cell>
          <cell r="C64" t="str">
            <v>DHB190925144808240</v>
          </cell>
          <cell r="D64" t="str">
            <v/>
          </cell>
          <cell r="E64" t="str">
            <v/>
          </cell>
          <cell r="F64" t="str">
            <v>805</v>
          </cell>
          <cell r="G64" t="str">
            <v>RMB</v>
          </cell>
          <cell r="H64" t="str">
            <v>1</v>
          </cell>
          <cell r="I64" t="str">
            <v>805</v>
          </cell>
        </row>
        <row r="65">
          <cell r="A65" t="str">
            <v>1621652</v>
          </cell>
          <cell r="B65" t="str">
            <v>曼谷素坤逸希尔顿酒店</v>
          </cell>
          <cell r="C65" t="str">
            <v>DHB190925170021940</v>
          </cell>
          <cell r="D65" t="str">
            <v>2076525</v>
          </cell>
          <cell r="E65" t="str">
            <v/>
          </cell>
          <cell r="F65" t="str">
            <v>1069</v>
          </cell>
          <cell r="G65" t="str">
            <v>RMB</v>
          </cell>
          <cell r="H65" t="str">
            <v>1</v>
          </cell>
          <cell r="I65" t="str">
            <v>1069</v>
          </cell>
        </row>
        <row r="66">
          <cell r="A66" t="str">
            <v>1621531</v>
          </cell>
          <cell r="B66" t="str">
            <v>苏梅岛查汶海滩萨拉海滩酒店</v>
          </cell>
          <cell r="C66" t="str">
            <v>DHB190925142635887</v>
          </cell>
          <cell r="D66" t="str">
            <v>95430</v>
          </cell>
          <cell r="E66" t="str">
            <v/>
          </cell>
          <cell r="F66" t="str">
            <v>10620</v>
          </cell>
          <cell r="G66" t="str">
            <v>RMB</v>
          </cell>
          <cell r="H66" t="str">
            <v>1</v>
          </cell>
          <cell r="I66" t="str">
            <v>10620</v>
          </cell>
        </row>
        <row r="67">
          <cell r="A67" t="str">
            <v>1630240</v>
          </cell>
          <cell r="B67" t="str">
            <v>深圳四季酒店</v>
          </cell>
          <cell r="C67" t="str">
            <v>DHB191005143911510</v>
          </cell>
          <cell r="D67" t="str">
            <v>512487</v>
          </cell>
          <cell r="E67" t="str">
            <v/>
          </cell>
          <cell r="F67" t="str">
            <v>1546</v>
          </cell>
          <cell r="G67" t="str">
            <v>RMB</v>
          </cell>
          <cell r="H67" t="str">
            <v>1</v>
          </cell>
          <cell r="I67" t="str">
            <v>1546</v>
          </cell>
        </row>
        <row r="68">
          <cell r="A68" t="str">
            <v>1633822</v>
          </cell>
          <cell r="B68" t="str">
            <v>新加坡乌节路新概念酒店</v>
          </cell>
          <cell r="C68" t="str">
            <v>DHB191010142637070</v>
          </cell>
          <cell r="D68" t="str">
            <v/>
          </cell>
          <cell r="E68" t="str">
            <v/>
          </cell>
          <cell r="F68" t="str">
            <v>2676</v>
          </cell>
          <cell r="G68" t="str">
            <v>RMB</v>
          </cell>
          <cell r="H68" t="str">
            <v>1</v>
          </cell>
          <cell r="I68" t="str">
            <v>2676</v>
          </cell>
        </row>
        <row r="69">
          <cell r="A69" t="str">
            <v>1622542</v>
          </cell>
          <cell r="B69" t="str">
            <v>布拉格科林西亚酒店 </v>
          </cell>
          <cell r="C69" t="str">
            <v>DHB190926160431995</v>
          </cell>
          <cell r="D69" t="str">
            <v>28701SB240988</v>
          </cell>
          <cell r="E69" t="str">
            <v/>
          </cell>
          <cell r="F69" t="str">
            <v>4293</v>
          </cell>
          <cell r="G69" t="str">
            <v>RMB</v>
          </cell>
          <cell r="H69" t="str">
            <v>1</v>
          </cell>
          <cell r="I69" t="str">
            <v>4293</v>
          </cell>
        </row>
        <row r="70">
          <cell r="A70" t="str">
            <v>1622546</v>
          </cell>
          <cell r="B70" t="str">
            <v>布拉格科林西亚酒店 </v>
          </cell>
          <cell r="C70" t="str">
            <v>DHB190926160952191</v>
          </cell>
          <cell r="D70" t="str">
            <v>28701SB240989</v>
          </cell>
          <cell r="E70" t="str">
            <v/>
          </cell>
          <cell r="F70" t="str">
            <v>2922</v>
          </cell>
          <cell r="G70" t="str">
            <v>RMB</v>
          </cell>
          <cell r="H70" t="str">
            <v>1</v>
          </cell>
          <cell r="I70" t="str">
            <v>2922</v>
          </cell>
        </row>
        <row r="71">
          <cell r="A71" t="str">
            <v>1613276</v>
          </cell>
          <cell r="B71" t="str">
            <v>宿务国会大厦酒店</v>
          </cell>
          <cell r="C71" t="str">
            <v>DHB190916102001267</v>
          </cell>
          <cell r="D71" t="str">
            <v/>
          </cell>
          <cell r="E71" t="str">
            <v/>
          </cell>
          <cell r="F71" t="str">
            <v>558</v>
          </cell>
          <cell r="G71" t="str">
            <v>RMB</v>
          </cell>
          <cell r="H71" t="str">
            <v>1</v>
          </cell>
          <cell r="I71" t="str">
            <v>558</v>
          </cell>
        </row>
        <row r="72">
          <cell r="A72" t="str">
            <v>1628687</v>
          </cell>
          <cell r="B72" t="str">
            <v>清迈M1精品宾馆</v>
          </cell>
          <cell r="C72" t="str">
            <v>DHB191003121341858</v>
          </cell>
          <cell r="D72" t="str">
            <v>1628687</v>
          </cell>
          <cell r="E72" t="str">
            <v/>
          </cell>
          <cell r="F72" t="str">
            <v>227</v>
          </cell>
          <cell r="G72" t="str">
            <v>RMB</v>
          </cell>
          <cell r="H72" t="str">
            <v>1</v>
          </cell>
          <cell r="I72" t="str">
            <v>227</v>
          </cell>
        </row>
        <row r="73">
          <cell r="A73" t="str">
            <v>1632031</v>
          </cell>
          <cell r="B73" t="str">
            <v>深圳观澜湖硬石酒店</v>
          </cell>
          <cell r="C73" t="str">
            <v>DHB191008112847937</v>
          </cell>
          <cell r="D73" t="str">
            <v>18925400</v>
          </cell>
          <cell r="E73" t="str">
            <v/>
          </cell>
          <cell r="F73" t="str">
            <v>595</v>
          </cell>
          <cell r="G73" t="str">
            <v>RMB</v>
          </cell>
          <cell r="H73" t="str">
            <v>1</v>
          </cell>
          <cell r="I73" t="str">
            <v>595</v>
          </cell>
        </row>
        <row r="74">
          <cell r="A74" t="str">
            <v>1631725</v>
          </cell>
          <cell r="B74" t="str">
            <v>丽贝岛塞伦迪皮蒂度假酒店</v>
          </cell>
          <cell r="C74" t="str">
            <v>DHB191008084646197</v>
          </cell>
          <cell r="D74" t="str">
            <v/>
          </cell>
          <cell r="E74" t="str">
            <v/>
          </cell>
          <cell r="F74" t="str">
            <v>1566</v>
          </cell>
          <cell r="G74" t="str">
            <v>RMB</v>
          </cell>
          <cell r="H74" t="str">
            <v>1</v>
          </cell>
          <cell r="I74" t="str">
            <v>1566</v>
          </cell>
        </row>
        <row r="75">
          <cell r="A75" t="str">
            <v>1631721</v>
          </cell>
          <cell r="B75" t="str">
            <v>丽贝岛塞伦迪皮蒂度假酒店</v>
          </cell>
          <cell r="C75" t="str">
            <v>DHB191008084258973</v>
          </cell>
          <cell r="D75" t="str">
            <v/>
          </cell>
          <cell r="E75" t="str">
            <v/>
          </cell>
          <cell r="F75" t="str">
            <v>2161</v>
          </cell>
          <cell r="G75" t="str">
            <v>RMB</v>
          </cell>
          <cell r="H75" t="str">
            <v>1</v>
          </cell>
          <cell r="I75" t="str">
            <v>2161</v>
          </cell>
        </row>
        <row r="76">
          <cell r="A76" t="str">
            <v>1632298</v>
          </cell>
          <cell r="B76" t="str">
            <v>素万那普9号公园酒店</v>
          </cell>
          <cell r="C76" t="str">
            <v>DHB191008163611825</v>
          </cell>
          <cell r="D76" t="str">
            <v/>
          </cell>
          <cell r="E76" t="str">
            <v/>
          </cell>
          <cell r="F76" t="str">
            <v>2064</v>
          </cell>
          <cell r="G76" t="str">
            <v>RMB</v>
          </cell>
          <cell r="H76" t="str">
            <v>1</v>
          </cell>
          <cell r="I76" t="str">
            <v>2064</v>
          </cell>
        </row>
      </sheetData>
    </sheetDataSet>
  </externalBook>
</externalLink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ID" dataDxfId="1"/>
    <tableColumn id="3" name="账单ID" dataDxfId="2"/>
    <tableColumn id="4" name="账单货币" dataDxfId="3"/>
    <tableColumn id="5" name="账单总价" dataDxfId="4"/>
    <tableColumn id="6" name="账单描述" dataDxfId="5"/>
    <tableColumn id="7" name="收款账户户名" dataDxfId="6"/>
    <tableColumn id="8" name="开户行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X56">
  <autoFilter ref="A1:X56"/>
  <tableColumns count="24">
    <tableColumn id="1" name="城市" dataDxfId="9"/>
    <tableColumn id="2" name="订单号" dataDxfId="10"/>
    <tableColumn id="3" name="机构ID" dataDxfId="11"/>
    <tableColumn id="4" name="机构名" dataDxfId="12"/>
    <tableColumn id="5" name="酒店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总价" dataDxfId="18"/>
    <tableColumn id="11" name="国籍" dataDxfId="19"/>
    <tableColumn id="12" name="下单日期" dataDxfId="20"/>
    <tableColumn id="13" name="房间数" dataDxfId="21"/>
    <tableColumn id="14" name="间夜数" dataDxfId="22"/>
    <tableColumn id="15" name="入住人" dataDxfId="23"/>
    <tableColumn id="16" name="客户订单号" dataDxfId="24"/>
    <tableColumn id="17" name="联系人" dataDxfId="25"/>
    <tableColumn id="18" name="机构操作人" dataDxfId="26"/>
    <tableColumn id="19" name="机构操作人用户名" dataDxfId="27"/>
    <tableColumn id="20" name="列1" dataDxfId="28"/>
    <tableColumn id="21" name="列2" dataDxfId="29"/>
    <tableColumn id="22" name="列3" dataDxfId="30"/>
    <tableColumn id="23" name="，"/>
    <tableColumn id="24" name="列4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3"/>
  <sheetViews>
    <sheetView tabSelected="1" topLeftCell="C32" workbookViewId="0">
      <selection activeCell="M65" sqref="M65"/>
    </sheetView>
  </sheetViews>
  <sheetFormatPr defaultColWidth="9" defaultRowHeight="15"/>
  <cols>
    <col min="1" max="1" width="15.4285714285714" customWidth="1"/>
    <col min="2" max="2" width="17.1428571428571" customWidth="1"/>
    <col min="4" max="4" width="16.7142857142857" customWidth="1"/>
    <col min="5" max="5" width="25.1428571428571" customWidth="1"/>
    <col min="6" max="6" width="11.2857142857143" customWidth="1"/>
    <col min="7" max="7" width="11.4285714285714" customWidth="1"/>
    <col min="9" max="9" width="6.71428571428571" customWidth="1"/>
    <col min="12" max="12" width="11.7142857142857" customWidth="1"/>
    <col min="15" max="15" width="12.7142857142857" customWidth="1"/>
    <col min="16" max="16" width="12.5714285714286" customWidth="1"/>
    <col min="18" max="18" width="15.1428571428571" customWidth="1"/>
    <col min="19" max="19" width="8.71428571428571" customWidth="1"/>
    <col min="21" max="21" width="11.7142857142857" customWidth="1"/>
    <col min="22" max="22" width="9.57142857142857" customWidth="1"/>
    <col min="23" max="23" width="14.7142857142857" customWidth="1"/>
    <col min="24" max="24" width="12" customWidth="1"/>
  </cols>
  <sheetData>
    <row r="1" spans="1:24">
      <c r="A1" t="s">
        <v>18</v>
      </c>
      <c r="B1" t="s">
        <v>19</v>
      </c>
      <c r="C1" t="s">
        <v>1</v>
      </c>
      <c r="D1" t="s">
        <v>0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t="s">
        <v>35</v>
      </c>
      <c r="U1" t="s">
        <v>36</v>
      </c>
      <c r="V1" t="s">
        <v>37</v>
      </c>
      <c r="W1" s="3" t="s">
        <v>38</v>
      </c>
      <c r="X1" t="s">
        <v>39</v>
      </c>
    </row>
    <row r="2" spans="1:24">
      <c r="A2" t="s">
        <v>40</v>
      </c>
      <c r="B2" t="s">
        <v>41</v>
      </c>
      <c r="C2" t="s">
        <v>10</v>
      </c>
      <c r="D2" t="s">
        <v>9</v>
      </c>
      <c r="E2" t="s">
        <v>42</v>
      </c>
      <c r="F2" t="s">
        <v>43</v>
      </c>
      <c r="G2" t="s">
        <v>44</v>
      </c>
      <c r="H2" t="s">
        <v>45</v>
      </c>
      <c r="I2" t="s">
        <v>12</v>
      </c>
      <c r="J2">
        <v>558</v>
      </c>
      <c r="K2" t="s">
        <v>46</v>
      </c>
      <c r="L2" t="s">
        <v>47</v>
      </c>
      <c r="M2" t="s">
        <v>48</v>
      </c>
      <c r="N2" t="s">
        <v>49</v>
      </c>
      <c r="O2" t="s">
        <v>50</v>
      </c>
      <c r="P2" t="s">
        <v>51</v>
      </c>
      <c r="Q2" t="s">
        <v>52</v>
      </c>
      <c r="T2" t="str">
        <f>VLOOKUP(P2,[1]应付款管理!$A$1:$I$76,9,0)</f>
        <v>558</v>
      </c>
      <c r="U2">
        <v>0</v>
      </c>
      <c r="W2" t="s">
        <v>53</v>
      </c>
      <c r="X2" t="s">
        <v>54</v>
      </c>
    </row>
    <row r="3" spans="1:24">
      <c r="A3" t="s">
        <v>55</v>
      </c>
      <c r="B3" t="s">
        <v>56</v>
      </c>
      <c r="C3" t="s">
        <v>10</v>
      </c>
      <c r="D3" t="s">
        <v>9</v>
      </c>
      <c r="E3" t="s">
        <v>57</v>
      </c>
      <c r="F3" t="s">
        <v>58</v>
      </c>
      <c r="G3" t="s">
        <v>43</v>
      </c>
      <c r="H3" t="s">
        <v>45</v>
      </c>
      <c r="I3" t="s">
        <v>12</v>
      </c>
      <c r="J3">
        <v>2976</v>
      </c>
      <c r="K3" t="s">
        <v>46</v>
      </c>
      <c r="L3" t="s">
        <v>59</v>
      </c>
      <c r="M3" t="s">
        <v>48</v>
      </c>
      <c r="N3" t="s">
        <v>49</v>
      </c>
      <c r="O3" t="s">
        <v>60</v>
      </c>
      <c r="P3" t="s">
        <v>61</v>
      </c>
      <c r="Q3" t="s">
        <v>52</v>
      </c>
      <c r="T3" t="str">
        <f>VLOOKUP(P3,[1]应付款管理!$A$1:$I$76,9,0)</f>
        <v>2976</v>
      </c>
      <c r="U3">
        <v>0</v>
      </c>
      <c r="W3" t="s">
        <v>62</v>
      </c>
      <c r="X3" t="s">
        <v>54</v>
      </c>
    </row>
    <row r="4" spans="1:24">
      <c r="A4" t="s">
        <v>63</v>
      </c>
      <c r="B4" t="s">
        <v>64</v>
      </c>
      <c r="C4" t="s">
        <v>10</v>
      </c>
      <c r="D4" t="s">
        <v>9</v>
      </c>
      <c r="E4" t="s">
        <v>65</v>
      </c>
      <c r="F4" t="s">
        <v>66</v>
      </c>
      <c r="G4" t="s">
        <v>67</v>
      </c>
      <c r="H4" t="s">
        <v>45</v>
      </c>
      <c r="I4" t="s">
        <v>12</v>
      </c>
      <c r="J4">
        <v>3925</v>
      </c>
      <c r="K4" t="s">
        <v>46</v>
      </c>
      <c r="L4" t="s">
        <v>68</v>
      </c>
      <c r="M4" t="s">
        <v>48</v>
      </c>
      <c r="N4" t="s">
        <v>49</v>
      </c>
      <c r="O4" t="s">
        <v>69</v>
      </c>
      <c r="P4" t="s">
        <v>70</v>
      </c>
      <c r="Q4" t="s">
        <v>52</v>
      </c>
      <c r="T4" t="str">
        <f>VLOOKUP(P4,[1]应付款管理!$A$1:$I$76,9,0)</f>
        <v>3925</v>
      </c>
      <c r="U4">
        <v>0</v>
      </c>
      <c r="W4" t="s">
        <v>71</v>
      </c>
      <c r="X4" t="s">
        <v>54</v>
      </c>
    </row>
    <row r="5" spans="1:24">
      <c r="A5" t="s">
        <v>72</v>
      </c>
      <c r="B5" t="s">
        <v>73</v>
      </c>
      <c r="C5" t="s">
        <v>10</v>
      </c>
      <c r="D5" t="s">
        <v>9</v>
      </c>
      <c r="E5" t="s">
        <v>74</v>
      </c>
      <c r="F5" t="s">
        <v>67</v>
      </c>
      <c r="G5" t="s">
        <v>75</v>
      </c>
      <c r="H5" t="s">
        <v>45</v>
      </c>
      <c r="I5" t="s">
        <v>12</v>
      </c>
      <c r="J5">
        <v>10399</v>
      </c>
      <c r="K5" t="s">
        <v>46</v>
      </c>
      <c r="L5" t="s">
        <v>76</v>
      </c>
      <c r="M5" t="s">
        <v>48</v>
      </c>
      <c r="N5" t="s">
        <v>49</v>
      </c>
      <c r="O5" t="s">
        <v>77</v>
      </c>
      <c r="P5" t="s">
        <v>78</v>
      </c>
      <c r="Q5" t="s">
        <v>52</v>
      </c>
      <c r="T5" t="str">
        <f>VLOOKUP(P5,[1]应付款管理!$A$1:$I$76,9,0)</f>
        <v>10399</v>
      </c>
      <c r="U5">
        <v>0</v>
      </c>
      <c r="W5" t="s">
        <v>79</v>
      </c>
      <c r="X5" t="s">
        <v>54</v>
      </c>
    </row>
    <row r="6" spans="1:24">
      <c r="A6" t="s">
        <v>55</v>
      </c>
      <c r="B6" t="s">
        <v>80</v>
      </c>
      <c r="C6" t="s">
        <v>10</v>
      </c>
      <c r="D6" t="s">
        <v>9</v>
      </c>
      <c r="E6" t="s">
        <v>57</v>
      </c>
      <c r="F6" t="s">
        <v>81</v>
      </c>
      <c r="G6" t="s">
        <v>82</v>
      </c>
      <c r="H6" t="s">
        <v>45</v>
      </c>
      <c r="I6" t="s">
        <v>12</v>
      </c>
      <c r="J6">
        <v>7430</v>
      </c>
      <c r="K6" t="s">
        <v>46</v>
      </c>
      <c r="L6" t="s">
        <v>83</v>
      </c>
      <c r="M6" t="s">
        <v>48</v>
      </c>
      <c r="N6" t="s">
        <v>49</v>
      </c>
      <c r="O6" t="s">
        <v>84</v>
      </c>
      <c r="P6" t="s">
        <v>85</v>
      </c>
      <c r="Q6" t="s">
        <v>52</v>
      </c>
      <c r="T6" t="str">
        <f>VLOOKUP(P6,[1]应付款管理!$A$1:$I$76,9,0)</f>
        <v>7430</v>
      </c>
      <c r="U6">
        <v>0</v>
      </c>
      <c r="W6" t="s">
        <v>86</v>
      </c>
      <c r="X6" t="s">
        <v>54</v>
      </c>
    </row>
    <row r="7" spans="1:24">
      <c r="A7" t="s">
        <v>40</v>
      </c>
      <c r="B7" t="s">
        <v>87</v>
      </c>
      <c r="C7" t="s">
        <v>10</v>
      </c>
      <c r="D7" t="s">
        <v>9</v>
      </c>
      <c r="E7" t="s">
        <v>88</v>
      </c>
      <c r="F7" t="s">
        <v>89</v>
      </c>
      <c r="G7" t="s">
        <v>90</v>
      </c>
      <c r="H7" t="s">
        <v>45</v>
      </c>
      <c r="I7" t="s">
        <v>12</v>
      </c>
      <c r="J7">
        <v>650</v>
      </c>
      <c r="K7" t="s">
        <v>46</v>
      </c>
      <c r="L7" t="s">
        <v>91</v>
      </c>
      <c r="M7" t="s">
        <v>48</v>
      </c>
      <c r="N7" t="s">
        <v>49</v>
      </c>
      <c r="O7" t="s">
        <v>92</v>
      </c>
      <c r="P7" t="s">
        <v>93</v>
      </c>
      <c r="Q7" t="s">
        <v>52</v>
      </c>
      <c r="T7" t="str">
        <f>VLOOKUP(P7,[1]应付款管理!$A$1:$I$76,9,0)</f>
        <v>650</v>
      </c>
      <c r="U7">
        <v>0</v>
      </c>
      <c r="W7" t="s">
        <v>94</v>
      </c>
      <c r="X7" t="s">
        <v>54</v>
      </c>
    </row>
    <row r="8" spans="1:24">
      <c r="A8" t="s">
        <v>95</v>
      </c>
      <c r="B8" t="s">
        <v>96</v>
      </c>
      <c r="C8" t="s">
        <v>10</v>
      </c>
      <c r="D8" t="s">
        <v>9</v>
      </c>
      <c r="E8" t="s">
        <v>97</v>
      </c>
      <c r="F8" t="s">
        <v>98</v>
      </c>
      <c r="G8" t="s">
        <v>90</v>
      </c>
      <c r="H8" t="s">
        <v>45</v>
      </c>
      <c r="I8" t="s">
        <v>12</v>
      </c>
      <c r="J8">
        <v>1101</v>
      </c>
      <c r="K8" t="s">
        <v>46</v>
      </c>
      <c r="L8" t="s">
        <v>99</v>
      </c>
      <c r="M8" t="s">
        <v>48</v>
      </c>
      <c r="N8" t="s">
        <v>49</v>
      </c>
      <c r="O8" t="s">
        <v>100</v>
      </c>
      <c r="P8" t="s">
        <v>101</v>
      </c>
      <c r="Q8" t="s">
        <v>52</v>
      </c>
      <c r="T8" t="str">
        <f>VLOOKUP(P8,[1]应付款管理!$A$1:$I$76,9,0)</f>
        <v>1101</v>
      </c>
      <c r="U8">
        <v>0</v>
      </c>
      <c r="W8" t="s">
        <v>102</v>
      </c>
      <c r="X8" t="s">
        <v>54</v>
      </c>
    </row>
    <row r="9" spans="1:24">
      <c r="A9" t="s">
        <v>55</v>
      </c>
      <c r="B9" t="s">
        <v>103</v>
      </c>
      <c r="C9" t="s">
        <v>10</v>
      </c>
      <c r="D9" t="s">
        <v>9</v>
      </c>
      <c r="E9" t="s">
        <v>57</v>
      </c>
      <c r="F9" t="s">
        <v>104</v>
      </c>
      <c r="G9" t="s">
        <v>105</v>
      </c>
      <c r="H9" t="s">
        <v>45</v>
      </c>
      <c r="I9" t="s">
        <v>12</v>
      </c>
      <c r="J9">
        <v>1896</v>
      </c>
      <c r="K9" t="s">
        <v>46</v>
      </c>
      <c r="L9" t="s">
        <v>106</v>
      </c>
      <c r="M9" t="s">
        <v>48</v>
      </c>
      <c r="N9" t="s">
        <v>49</v>
      </c>
      <c r="O9" t="s">
        <v>107</v>
      </c>
      <c r="P9" t="s">
        <v>108</v>
      </c>
      <c r="Q9" t="s">
        <v>52</v>
      </c>
      <c r="T9" t="str">
        <f>VLOOKUP(P9,[1]应付款管理!$A$1:$I$76,9,0)</f>
        <v>1896</v>
      </c>
      <c r="U9">
        <v>0</v>
      </c>
      <c r="W9" t="s">
        <v>109</v>
      </c>
      <c r="X9" t="s">
        <v>54</v>
      </c>
    </row>
    <row r="10" spans="1:24">
      <c r="A10" t="s">
        <v>110</v>
      </c>
      <c r="B10" t="s">
        <v>111</v>
      </c>
      <c r="C10" t="s">
        <v>10</v>
      </c>
      <c r="D10" t="s">
        <v>9</v>
      </c>
      <c r="E10" t="s">
        <v>112</v>
      </c>
      <c r="F10" t="s">
        <v>113</v>
      </c>
      <c r="G10" t="s">
        <v>66</v>
      </c>
      <c r="H10" t="s">
        <v>45</v>
      </c>
      <c r="I10" t="s">
        <v>12</v>
      </c>
      <c r="J10">
        <v>13772</v>
      </c>
      <c r="K10" t="s">
        <v>46</v>
      </c>
      <c r="L10" t="s">
        <v>114</v>
      </c>
      <c r="M10" t="s">
        <v>48</v>
      </c>
      <c r="N10" t="s">
        <v>49</v>
      </c>
      <c r="O10" t="s">
        <v>115</v>
      </c>
      <c r="P10" t="s">
        <v>116</v>
      </c>
      <c r="Q10" t="s">
        <v>52</v>
      </c>
      <c r="T10" t="str">
        <f>VLOOKUP(P10,[1]应付款管理!$A$1:$I$76,9,0)</f>
        <v>13772</v>
      </c>
      <c r="U10">
        <v>0</v>
      </c>
      <c r="W10" t="s">
        <v>117</v>
      </c>
      <c r="X10" t="s">
        <v>54</v>
      </c>
    </row>
    <row r="11" spans="1:24">
      <c r="A11" t="s">
        <v>118</v>
      </c>
      <c r="B11" t="s">
        <v>119</v>
      </c>
      <c r="C11" t="s">
        <v>10</v>
      </c>
      <c r="D11" t="s">
        <v>9</v>
      </c>
      <c r="E11" t="s">
        <v>120</v>
      </c>
      <c r="F11" t="s">
        <v>113</v>
      </c>
      <c r="G11" t="s">
        <v>121</v>
      </c>
      <c r="H11" t="s">
        <v>45</v>
      </c>
      <c r="I11" t="s">
        <v>12</v>
      </c>
      <c r="J11">
        <v>1092</v>
      </c>
      <c r="K11" t="s">
        <v>46</v>
      </c>
      <c r="L11" t="s">
        <v>122</v>
      </c>
      <c r="M11" t="s">
        <v>48</v>
      </c>
      <c r="N11" t="s">
        <v>49</v>
      </c>
      <c r="O11" t="s">
        <v>123</v>
      </c>
      <c r="P11" t="s">
        <v>124</v>
      </c>
      <c r="Q11" t="s">
        <v>125</v>
      </c>
      <c r="R11" t="s">
        <v>125</v>
      </c>
      <c r="S11" t="s">
        <v>126</v>
      </c>
      <c r="T11" t="str">
        <f>VLOOKUP(P11,[1]应付款管理!$A$1:$I$76,9,0)</f>
        <v>1092</v>
      </c>
      <c r="U11">
        <v>0</v>
      </c>
      <c r="W11" t="s">
        <v>127</v>
      </c>
      <c r="X11" t="s">
        <v>128</v>
      </c>
    </row>
    <row r="12" spans="1:24">
      <c r="A12" t="s">
        <v>129</v>
      </c>
      <c r="B12" t="s">
        <v>130</v>
      </c>
      <c r="C12" t="s">
        <v>10</v>
      </c>
      <c r="D12" t="s">
        <v>9</v>
      </c>
      <c r="E12" t="s">
        <v>131</v>
      </c>
      <c r="F12" t="s">
        <v>75</v>
      </c>
      <c r="G12" t="s">
        <v>90</v>
      </c>
      <c r="H12" t="s">
        <v>45</v>
      </c>
      <c r="I12" t="s">
        <v>12</v>
      </c>
      <c r="J12">
        <v>1429</v>
      </c>
      <c r="K12" t="s">
        <v>46</v>
      </c>
      <c r="L12" t="s">
        <v>132</v>
      </c>
      <c r="M12" t="s">
        <v>48</v>
      </c>
      <c r="N12" t="s">
        <v>49</v>
      </c>
      <c r="O12" t="s">
        <v>133</v>
      </c>
      <c r="P12" t="s">
        <v>134</v>
      </c>
      <c r="Q12" t="s">
        <v>52</v>
      </c>
      <c r="T12" t="str">
        <f>VLOOKUP(P12,[1]应付款管理!$A$1:$I$76,9,0)</f>
        <v>1429</v>
      </c>
      <c r="U12">
        <v>0</v>
      </c>
      <c r="W12" t="s">
        <v>135</v>
      </c>
      <c r="X12" t="s">
        <v>54</v>
      </c>
    </row>
    <row r="13" spans="1:24">
      <c r="A13" t="s">
        <v>136</v>
      </c>
      <c r="B13" t="s">
        <v>137</v>
      </c>
      <c r="C13" t="s">
        <v>10</v>
      </c>
      <c r="D13" t="s">
        <v>9</v>
      </c>
      <c r="E13" t="s">
        <v>138</v>
      </c>
      <c r="F13" t="s">
        <v>75</v>
      </c>
      <c r="G13" t="s">
        <v>104</v>
      </c>
      <c r="H13" t="s">
        <v>45</v>
      </c>
      <c r="I13" t="s">
        <v>12</v>
      </c>
      <c r="J13">
        <v>1866</v>
      </c>
      <c r="K13" t="s">
        <v>46</v>
      </c>
      <c r="L13" t="s">
        <v>139</v>
      </c>
      <c r="M13" t="s">
        <v>48</v>
      </c>
      <c r="N13" t="s">
        <v>49</v>
      </c>
      <c r="O13" t="s">
        <v>140</v>
      </c>
      <c r="P13" t="s">
        <v>141</v>
      </c>
      <c r="Q13" t="s">
        <v>125</v>
      </c>
      <c r="R13" t="s">
        <v>125</v>
      </c>
      <c r="S13" t="s">
        <v>126</v>
      </c>
      <c r="T13" t="str">
        <f>VLOOKUP(P13,[1]应付款管理!$A$1:$I$76,9,0)</f>
        <v>1866</v>
      </c>
      <c r="U13">
        <v>0</v>
      </c>
      <c r="W13" t="s">
        <v>142</v>
      </c>
      <c r="X13" t="s">
        <v>128</v>
      </c>
    </row>
    <row r="14" spans="1:24">
      <c r="A14" t="s">
        <v>143</v>
      </c>
      <c r="B14" t="s">
        <v>144</v>
      </c>
      <c r="C14" t="s">
        <v>10</v>
      </c>
      <c r="D14" t="s">
        <v>9</v>
      </c>
      <c r="E14" t="s">
        <v>145</v>
      </c>
      <c r="F14" t="s">
        <v>146</v>
      </c>
      <c r="G14" t="s">
        <v>147</v>
      </c>
      <c r="H14" t="s">
        <v>45</v>
      </c>
      <c r="I14" t="s">
        <v>12</v>
      </c>
      <c r="J14">
        <v>11158</v>
      </c>
      <c r="K14" t="s">
        <v>46</v>
      </c>
      <c r="L14" t="s">
        <v>148</v>
      </c>
      <c r="M14" t="s">
        <v>149</v>
      </c>
      <c r="N14" t="s">
        <v>49</v>
      </c>
      <c r="O14" t="s">
        <v>150</v>
      </c>
      <c r="P14" t="s">
        <v>151</v>
      </c>
      <c r="Q14" t="s">
        <v>52</v>
      </c>
      <c r="T14" t="str">
        <f>VLOOKUP(P14,[1]应付款管理!$A$1:$I$76,9,0)</f>
        <v>11158</v>
      </c>
      <c r="U14">
        <v>0</v>
      </c>
      <c r="W14" t="s">
        <v>152</v>
      </c>
      <c r="X14" t="s">
        <v>54</v>
      </c>
    </row>
    <row r="15" spans="1:24">
      <c r="A15" t="s">
        <v>153</v>
      </c>
      <c r="B15" t="s">
        <v>154</v>
      </c>
      <c r="C15" t="s">
        <v>10</v>
      </c>
      <c r="D15" t="s">
        <v>9</v>
      </c>
      <c r="E15" t="s">
        <v>155</v>
      </c>
      <c r="F15" t="s">
        <v>156</v>
      </c>
      <c r="G15" t="s">
        <v>157</v>
      </c>
      <c r="H15" t="s">
        <v>45</v>
      </c>
      <c r="I15" t="s">
        <v>12</v>
      </c>
      <c r="J15">
        <v>3270</v>
      </c>
      <c r="K15" t="s">
        <v>46</v>
      </c>
      <c r="L15" t="s">
        <v>158</v>
      </c>
      <c r="M15" t="s">
        <v>48</v>
      </c>
      <c r="N15" t="s">
        <v>49</v>
      </c>
      <c r="O15" t="s">
        <v>159</v>
      </c>
      <c r="P15" t="s">
        <v>160</v>
      </c>
      <c r="Q15" t="s">
        <v>52</v>
      </c>
      <c r="T15" t="str">
        <f>VLOOKUP(P15,[1]应付款管理!$A$1:$I$76,9,0)</f>
        <v>3270</v>
      </c>
      <c r="U15">
        <v>0</v>
      </c>
      <c r="W15" t="s">
        <v>161</v>
      </c>
      <c r="X15" t="s">
        <v>54</v>
      </c>
    </row>
    <row r="16" ht="14" customHeight="1" spans="1:24">
      <c r="A16" t="s">
        <v>55</v>
      </c>
      <c r="B16" t="s">
        <v>162</v>
      </c>
      <c r="C16" t="s">
        <v>10</v>
      </c>
      <c r="D16" t="s">
        <v>9</v>
      </c>
      <c r="E16" t="s">
        <v>57</v>
      </c>
      <c r="F16" t="s">
        <v>67</v>
      </c>
      <c r="G16" t="s">
        <v>90</v>
      </c>
      <c r="H16" t="s">
        <v>45</v>
      </c>
      <c r="I16" t="s">
        <v>12</v>
      </c>
      <c r="J16">
        <v>4718</v>
      </c>
      <c r="K16" t="s">
        <v>46</v>
      </c>
      <c r="L16" t="s">
        <v>163</v>
      </c>
      <c r="M16" t="s">
        <v>48</v>
      </c>
      <c r="N16" t="s">
        <v>49</v>
      </c>
      <c r="O16" t="s">
        <v>164</v>
      </c>
      <c r="P16" t="s">
        <v>165</v>
      </c>
      <c r="Q16" t="s">
        <v>52</v>
      </c>
      <c r="T16" t="str">
        <f>VLOOKUP(P16,[1]应付款管理!$A$1:$I$76,9,0)</f>
        <v>4718</v>
      </c>
      <c r="U16">
        <v>0</v>
      </c>
      <c r="W16" t="s">
        <v>166</v>
      </c>
      <c r="X16" t="s">
        <v>54</v>
      </c>
    </row>
    <row r="17" ht="18" customHeight="1" spans="1:24">
      <c r="A17" t="s">
        <v>63</v>
      </c>
      <c r="B17" t="s">
        <v>167</v>
      </c>
      <c r="C17" t="s">
        <v>10</v>
      </c>
      <c r="D17" t="s">
        <v>9</v>
      </c>
      <c r="E17" s="3" t="s">
        <v>168</v>
      </c>
      <c r="F17" t="s">
        <v>75</v>
      </c>
      <c r="G17" t="s">
        <v>105</v>
      </c>
      <c r="H17" t="s">
        <v>45</v>
      </c>
      <c r="I17" t="s">
        <v>12</v>
      </c>
      <c r="J17">
        <v>4880</v>
      </c>
      <c r="K17" t="s">
        <v>46</v>
      </c>
      <c r="L17" t="s">
        <v>169</v>
      </c>
      <c r="M17" t="s">
        <v>48</v>
      </c>
      <c r="N17" t="s">
        <v>49</v>
      </c>
      <c r="O17" t="s">
        <v>170</v>
      </c>
      <c r="Q17" t="s">
        <v>171</v>
      </c>
      <c r="R17" t="s">
        <v>171</v>
      </c>
      <c r="S17" t="s">
        <v>172</v>
      </c>
      <c r="T17" t="e">
        <f>VLOOKUP(P17,[1]应付款管理!$A$1:$I$76,9,0)</f>
        <v>#N/A</v>
      </c>
      <c r="U17" t="e">
        <v>#N/A</v>
      </c>
      <c r="V17" s="5">
        <v>1616983</v>
      </c>
      <c r="W17" t="s">
        <v>38</v>
      </c>
      <c r="X17" t="s">
        <v>128</v>
      </c>
    </row>
    <row r="18" spans="1:24">
      <c r="A18" t="s">
        <v>55</v>
      </c>
      <c r="B18" t="s">
        <v>173</v>
      </c>
      <c r="C18" t="s">
        <v>10</v>
      </c>
      <c r="D18" t="s">
        <v>9</v>
      </c>
      <c r="E18" t="s">
        <v>174</v>
      </c>
      <c r="F18" t="s">
        <v>98</v>
      </c>
      <c r="G18" t="s">
        <v>90</v>
      </c>
      <c r="H18" t="s">
        <v>45</v>
      </c>
      <c r="I18" t="s">
        <v>12</v>
      </c>
      <c r="J18">
        <v>1186</v>
      </c>
      <c r="K18" t="s">
        <v>46</v>
      </c>
      <c r="L18" t="s">
        <v>175</v>
      </c>
      <c r="M18" t="s">
        <v>48</v>
      </c>
      <c r="N18" t="s">
        <v>49</v>
      </c>
      <c r="O18" t="s">
        <v>176</v>
      </c>
      <c r="P18" t="s">
        <v>177</v>
      </c>
      <c r="Q18" t="s">
        <v>52</v>
      </c>
      <c r="T18" t="str">
        <f>VLOOKUP(P18,[1]应付款管理!$A$1:$I$76,9,0)</f>
        <v>1185.99</v>
      </c>
      <c r="U18">
        <v>-0.00999999999999091</v>
      </c>
      <c r="W18" t="s">
        <v>178</v>
      </c>
      <c r="X18" t="s">
        <v>54</v>
      </c>
    </row>
    <row r="19" spans="1:24">
      <c r="A19" t="s">
        <v>179</v>
      </c>
      <c r="B19" t="s">
        <v>180</v>
      </c>
      <c r="C19" t="s">
        <v>10</v>
      </c>
      <c r="D19" t="s">
        <v>9</v>
      </c>
      <c r="E19" t="s">
        <v>181</v>
      </c>
      <c r="F19" t="s">
        <v>67</v>
      </c>
      <c r="G19" t="s">
        <v>90</v>
      </c>
      <c r="H19" t="s">
        <v>45</v>
      </c>
      <c r="I19" t="s">
        <v>12</v>
      </c>
      <c r="J19">
        <v>2280</v>
      </c>
      <c r="K19" t="s">
        <v>46</v>
      </c>
      <c r="L19" t="s">
        <v>182</v>
      </c>
      <c r="M19" t="s">
        <v>48</v>
      </c>
      <c r="N19" t="s">
        <v>49</v>
      </c>
      <c r="O19" t="s">
        <v>183</v>
      </c>
      <c r="P19" t="s">
        <v>184</v>
      </c>
      <c r="Q19" t="s">
        <v>52</v>
      </c>
      <c r="T19" t="str">
        <f>VLOOKUP(P19,[1]应付款管理!$A$1:$I$76,9,0)</f>
        <v>2280</v>
      </c>
      <c r="U19">
        <v>0</v>
      </c>
      <c r="W19" t="s">
        <v>185</v>
      </c>
      <c r="X19" t="s">
        <v>54</v>
      </c>
    </row>
    <row r="20" spans="1:24">
      <c r="A20" t="s">
        <v>55</v>
      </c>
      <c r="B20" t="s">
        <v>186</v>
      </c>
      <c r="C20" t="s">
        <v>10</v>
      </c>
      <c r="D20" t="s">
        <v>9</v>
      </c>
      <c r="E20" t="s">
        <v>187</v>
      </c>
      <c r="F20" t="s">
        <v>89</v>
      </c>
      <c r="G20" t="s">
        <v>156</v>
      </c>
      <c r="H20" t="s">
        <v>45</v>
      </c>
      <c r="I20" t="s">
        <v>12</v>
      </c>
      <c r="J20">
        <v>2364</v>
      </c>
      <c r="K20" t="s">
        <v>46</v>
      </c>
      <c r="L20" t="s">
        <v>188</v>
      </c>
      <c r="M20" t="s">
        <v>48</v>
      </c>
      <c r="N20" t="s">
        <v>49</v>
      </c>
      <c r="O20" t="s">
        <v>189</v>
      </c>
      <c r="P20" t="s">
        <v>190</v>
      </c>
      <c r="Q20" t="s">
        <v>52</v>
      </c>
      <c r="T20" t="str">
        <f>VLOOKUP(P20,[1]应付款管理!$A$1:$I$76,9,0)</f>
        <v>2364</v>
      </c>
      <c r="U20">
        <v>0</v>
      </c>
      <c r="W20" t="s">
        <v>191</v>
      </c>
      <c r="X20" t="s">
        <v>54</v>
      </c>
    </row>
    <row r="21" spans="1:24">
      <c r="A21" t="s">
        <v>136</v>
      </c>
      <c r="B21" t="s">
        <v>192</v>
      </c>
      <c r="C21" t="s">
        <v>10</v>
      </c>
      <c r="D21" t="s">
        <v>9</v>
      </c>
      <c r="E21" t="s">
        <v>193</v>
      </c>
      <c r="F21" t="s">
        <v>194</v>
      </c>
      <c r="G21" t="s">
        <v>89</v>
      </c>
      <c r="H21" t="s">
        <v>45</v>
      </c>
      <c r="I21" t="s">
        <v>12</v>
      </c>
      <c r="J21">
        <v>894</v>
      </c>
      <c r="K21" t="s">
        <v>46</v>
      </c>
      <c r="L21" t="s">
        <v>195</v>
      </c>
      <c r="M21" t="s">
        <v>48</v>
      </c>
      <c r="N21" t="s">
        <v>49</v>
      </c>
      <c r="O21" t="s">
        <v>196</v>
      </c>
      <c r="P21" t="s">
        <v>197</v>
      </c>
      <c r="Q21" t="s">
        <v>52</v>
      </c>
      <c r="T21" t="str">
        <f>VLOOKUP(P21,[1]应付款管理!$A$1:$I$76,9,0)</f>
        <v>894</v>
      </c>
      <c r="U21">
        <v>0</v>
      </c>
      <c r="W21" t="s">
        <v>198</v>
      </c>
      <c r="X21" t="s">
        <v>54</v>
      </c>
    </row>
    <row r="22" spans="1:24">
      <c r="A22" t="s">
        <v>199</v>
      </c>
      <c r="B22" t="s">
        <v>200</v>
      </c>
      <c r="C22" t="s">
        <v>10</v>
      </c>
      <c r="D22" t="s">
        <v>9</v>
      </c>
      <c r="E22" t="s">
        <v>201</v>
      </c>
      <c r="F22" t="s">
        <v>89</v>
      </c>
      <c r="G22" t="s">
        <v>157</v>
      </c>
      <c r="H22" t="s">
        <v>45</v>
      </c>
      <c r="I22" t="s">
        <v>12</v>
      </c>
      <c r="J22">
        <v>4425</v>
      </c>
      <c r="K22" t="s">
        <v>46</v>
      </c>
      <c r="L22" t="s">
        <v>202</v>
      </c>
      <c r="M22" t="s">
        <v>48</v>
      </c>
      <c r="N22" t="s">
        <v>49</v>
      </c>
      <c r="O22" t="s">
        <v>203</v>
      </c>
      <c r="P22" t="s">
        <v>204</v>
      </c>
      <c r="Q22" t="s">
        <v>52</v>
      </c>
      <c r="T22" t="str">
        <f>VLOOKUP(P22,[1]应付款管理!$A$1:$I$76,9,0)</f>
        <v>4425</v>
      </c>
      <c r="U22">
        <v>0</v>
      </c>
      <c r="W22" t="s">
        <v>205</v>
      </c>
      <c r="X22" t="s">
        <v>54</v>
      </c>
    </row>
    <row r="23" spans="1:24">
      <c r="A23" t="s">
        <v>63</v>
      </c>
      <c r="B23" t="s">
        <v>206</v>
      </c>
      <c r="C23" t="s">
        <v>10</v>
      </c>
      <c r="D23" t="s">
        <v>9</v>
      </c>
      <c r="E23" t="s">
        <v>65</v>
      </c>
      <c r="F23" t="s">
        <v>43</v>
      </c>
      <c r="G23" t="s">
        <v>44</v>
      </c>
      <c r="H23" t="s">
        <v>45</v>
      </c>
      <c r="I23" t="s">
        <v>12</v>
      </c>
      <c r="J23">
        <v>3075</v>
      </c>
      <c r="K23" t="s">
        <v>46</v>
      </c>
      <c r="L23" t="s">
        <v>207</v>
      </c>
      <c r="M23" t="s">
        <v>48</v>
      </c>
      <c r="N23" t="s">
        <v>49</v>
      </c>
      <c r="O23" t="s">
        <v>208</v>
      </c>
      <c r="P23" t="s">
        <v>209</v>
      </c>
      <c r="Q23" t="s">
        <v>52</v>
      </c>
      <c r="T23" t="str">
        <f>VLOOKUP(P23,[1]应付款管理!$A$1:$I$76,9,0)</f>
        <v>3075</v>
      </c>
      <c r="U23">
        <v>0</v>
      </c>
      <c r="W23" t="s">
        <v>210</v>
      </c>
      <c r="X23" t="s">
        <v>54</v>
      </c>
    </row>
    <row r="24" spans="1:24">
      <c r="A24" t="s">
        <v>55</v>
      </c>
      <c r="B24" t="s">
        <v>211</v>
      </c>
      <c r="C24" t="s">
        <v>10</v>
      </c>
      <c r="D24" t="s">
        <v>9</v>
      </c>
      <c r="E24" t="s">
        <v>57</v>
      </c>
      <c r="F24" t="s">
        <v>89</v>
      </c>
      <c r="G24" t="s">
        <v>104</v>
      </c>
      <c r="H24" t="s">
        <v>45</v>
      </c>
      <c r="I24" t="s">
        <v>12</v>
      </c>
      <c r="J24">
        <v>3784</v>
      </c>
      <c r="K24" t="s">
        <v>46</v>
      </c>
      <c r="L24" t="s">
        <v>212</v>
      </c>
      <c r="M24" t="s">
        <v>48</v>
      </c>
      <c r="N24" t="s">
        <v>49</v>
      </c>
      <c r="O24" t="s">
        <v>213</v>
      </c>
      <c r="P24" t="s">
        <v>214</v>
      </c>
      <c r="Q24" t="s">
        <v>52</v>
      </c>
      <c r="T24" t="str">
        <f>VLOOKUP(P24,[1]应付款管理!$A$1:$I$76,9,0)</f>
        <v>3784</v>
      </c>
      <c r="U24">
        <v>0</v>
      </c>
      <c r="W24" t="s">
        <v>215</v>
      </c>
      <c r="X24" t="s">
        <v>54</v>
      </c>
    </row>
    <row r="25" spans="1:24">
      <c r="A25" t="s">
        <v>216</v>
      </c>
      <c r="B25" t="s">
        <v>217</v>
      </c>
      <c r="C25" t="s">
        <v>10</v>
      </c>
      <c r="D25" t="s">
        <v>9</v>
      </c>
      <c r="E25" t="s">
        <v>218</v>
      </c>
      <c r="F25" t="s">
        <v>75</v>
      </c>
      <c r="G25" t="s">
        <v>90</v>
      </c>
      <c r="H25" t="s">
        <v>45</v>
      </c>
      <c r="I25" t="s">
        <v>12</v>
      </c>
      <c r="J25">
        <v>395</v>
      </c>
      <c r="K25" t="s">
        <v>46</v>
      </c>
      <c r="L25" t="s">
        <v>219</v>
      </c>
      <c r="M25" t="s">
        <v>48</v>
      </c>
      <c r="N25" t="s">
        <v>49</v>
      </c>
      <c r="O25" t="s">
        <v>220</v>
      </c>
      <c r="P25" t="s">
        <v>221</v>
      </c>
      <c r="Q25" t="s">
        <v>52</v>
      </c>
      <c r="T25" t="str">
        <f>VLOOKUP(P25,[1]应付款管理!$A$1:$I$76,9,0)</f>
        <v>395</v>
      </c>
      <c r="U25">
        <v>0</v>
      </c>
      <c r="W25" t="s">
        <v>222</v>
      </c>
      <c r="X25" t="s">
        <v>54</v>
      </c>
    </row>
    <row r="26" spans="1:24">
      <c r="A26" t="s">
        <v>55</v>
      </c>
      <c r="B26" t="s">
        <v>223</v>
      </c>
      <c r="C26" t="s">
        <v>10</v>
      </c>
      <c r="D26" t="s">
        <v>9</v>
      </c>
      <c r="E26" t="s">
        <v>224</v>
      </c>
      <c r="F26" t="s">
        <v>90</v>
      </c>
      <c r="G26" t="s">
        <v>104</v>
      </c>
      <c r="H26" t="s">
        <v>45</v>
      </c>
      <c r="I26" t="s">
        <v>12</v>
      </c>
      <c r="J26">
        <v>1294</v>
      </c>
      <c r="K26" t="s">
        <v>46</v>
      </c>
      <c r="L26" t="s">
        <v>225</v>
      </c>
      <c r="M26" t="s">
        <v>48</v>
      </c>
      <c r="N26" t="s">
        <v>49</v>
      </c>
      <c r="O26" t="s">
        <v>226</v>
      </c>
      <c r="P26" t="s">
        <v>227</v>
      </c>
      <c r="Q26" t="s">
        <v>52</v>
      </c>
      <c r="T26" t="str">
        <f>VLOOKUP(P26,[1]应付款管理!$A$1:$I$76,9,0)</f>
        <v>1294</v>
      </c>
      <c r="U26">
        <v>0</v>
      </c>
      <c r="W26" t="s">
        <v>228</v>
      </c>
      <c r="X26" t="s">
        <v>54</v>
      </c>
    </row>
    <row r="27" spans="1:24">
      <c r="A27" t="s">
        <v>229</v>
      </c>
      <c r="B27" t="s">
        <v>230</v>
      </c>
      <c r="C27" t="s">
        <v>10</v>
      </c>
      <c r="D27" t="s">
        <v>9</v>
      </c>
      <c r="E27" t="s">
        <v>231</v>
      </c>
      <c r="F27" t="s">
        <v>104</v>
      </c>
      <c r="G27" t="s">
        <v>105</v>
      </c>
      <c r="H27" t="s">
        <v>45</v>
      </c>
      <c r="I27" t="s">
        <v>12</v>
      </c>
      <c r="J27">
        <v>1326</v>
      </c>
      <c r="K27" t="s">
        <v>46</v>
      </c>
      <c r="L27" t="s">
        <v>232</v>
      </c>
      <c r="M27" t="s">
        <v>48</v>
      </c>
      <c r="N27" t="s">
        <v>49</v>
      </c>
      <c r="O27" t="s">
        <v>233</v>
      </c>
      <c r="P27" t="s">
        <v>234</v>
      </c>
      <c r="Q27" t="s">
        <v>52</v>
      </c>
      <c r="T27" t="str">
        <f>VLOOKUP(P27,[1]应付款管理!$A$1:$I$76,9,0)</f>
        <v>1326</v>
      </c>
      <c r="U27">
        <v>0</v>
      </c>
      <c r="W27" t="s">
        <v>235</v>
      </c>
      <c r="X27" t="s">
        <v>54</v>
      </c>
    </row>
    <row r="28" spans="1:24">
      <c r="A28" t="s">
        <v>179</v>
      </c>
      <c r="B28" t="s">
        <v>236</v>
      </c>
      <c r="C28" t="s">
        <v>10</v>
      </c>
      <c r="D28" t="s">
        <v>9</v>
      </c>
      <c r="E28" t="s">
        <v>237</v>
      </c>
      <c r="F28" t="s">
        <v>104</v>
      </c>
      <c r="G28" t="s">
        <v>238</v>
      </c>
      <c r="H28" t="s">
        <v>45</v>
      </c>
      <c r="I28" t="s">
        <v>12</v>
      </c>
      <c r="J28">
        <v>1670</v>
      </c>
      <c r="K28" t="s">
        <v>46</v>
      </c>
      <c r="L28" t="s">
        <v>239</v>
      </c>
      <c r="M28" t="s">
        <v>48</v>
      </c>
      <c r="N28" t="s">
        <v>49</v>
      </c>
      <c r="O28" t="s">
        <v>240</v>
      </c>
      <c r="P28" t="s">
        <v>241</v>
      </c>
      <c r="Q28" t="s">
        <v>52</v>
      </c>
      <c r="T28" t="str">
        <f>VLOOKUP(P28,[1]应付款管理!$A$1:$I$76,9,0)</f>
        <v>1670</v>
      </c>
      <c r="U28">
        <v>0</v>
      </c>
      <c r="W28" t="s">
        <v>242</v>
      </c>
      <c r="X28" t="s">
        <v>54</v>
      </c>
    </row>
    <row r="29" spans="1:24">
      <c r="A29" t="s">
        <v>129</v>
      </c>
      <c r="B29" t="s">
        <v>243</v>
      </c>
      <c r="C29" t="s">
        <v>10</v>
      </c>
      <c r="D29" t="s">
        <v>9</v>
      </c>
      <c r="E29" t="s">
        <v>244</v>
      </c>
      <c r="F29" t="s">
        <v>98</v>
      </c>
      <c r="G29" t="s">
        <v>75</v>
      </c>
      <c r="H29" t="s">
        <v>45</v>
      </c>
      <c r="I29" t="s">
        <v>12</v>
      </c>
      <c r="J29">
        <v>7956</v>
      </c>
      <c r="K29" t="s">
        <v>46</v>
      </c>
      <c r="L29" t="s">
        <v>245</v>
      </c>
      <c r="M29" t="s">
        <v>48</v>
      </c>
      <c r="N29" t="s">
        <v>49</v>
      </c>
      <c r="O29" t="s">
        <v>246</v>
      </c>
      <c r="P29" t="s">
        <v>247</v>
      </c>
      <c r="Q29" t="s">
        <v>52</v>
      </c>
      <c r="T29" t="str">
        <f>VLOOKUP(P29,[1]应付款管理!$A$1:$I$76,9,0)</f>
        <v>7956</v>
      </c>
      <c r="U29">
        <v>0</v>
      </c>
      <c r="W29" t="s">
        <v>248</v>
      </c>
      <c r="X29" t="s">
        <v>54</v>
      </c>
    </row>
    <row r="30" spans="1:24">
      <c r="A30" t="s">
        <v>136</v>
      </c>
      <c r="B30" t="s">
        <v>249</v>
      </c>
      <c r="C30" t="s">
        <v>10</v>
      </c>
      <c r="D30" t="s">
        <v>9</v>
      </c>
      <c r="E30" t="s">
        <v>250</v>
      </c>
      <c r="F30" t="s">
        <v>104</v>
      </c>
      <c r="G30" t="s">
        <v>105</v>
      </c>
      <c r="H30" t="s">
        <v>45</v>
      </c>
      <c r="I30" t="s">
        <v>12</v>
      </c>
      <c r="J30">
        <v>1884</v>
      </c>
      <c r="K30" t="s">
        <v>46</v>
      </c>
      <c r="L30" t="s">
        <v>251</v>
      </c>
      <c r="M30" t="s">
        <v>48</v>
      </c>
      <c r="N30" t="s">
        <v>49</v>
      </c>
      <c r="O30" t="s">
        <v>252</v>
      </c>
      <c r="P30" t="s">
        <v>253</v>
      </c>
      <c r="Q30" t="s">
        <v>52</v>
      </c>
      <c r="T30" t="str">
        <f>VLOOKUP(P30,[1]应付款管理!$A$1:$I$76,9,0)</f>
        <v>1884</v>
      </c>
      <c r="U30">
        <v>0</v>
      </c>
      <c r="W30" t="s">
        <v>254</v>
      </c>
      <c r="X30" t="s">
        <v>54</v>
      </c>
    </row>
    <row r="31" spans="1:24">
      <c r="A31" t="s">
        <v>255</v>
      </c>
      <c r="B31" t="s">
        <v>256</v>
      </c>
      <c r="C31" t="s">
        <v>10</v>
      </c>
      <c r="D31" t="s">
        <v>9</v>
      </c>
      <c r="E31" t="s">
        <v>257</v>
      </c>
      <c r="F31" t="s">
        <v>75</v>
      </c>
      <c r="G31" t="s">
        <v>104</v>
      </c>
      <c r="H31" t="s">
        <v>45</v>
      </c>
      <c r="I31" t="s">
        <v>12</v>
      </c>
      <c r="J31">
        <v>1863</v>
      </c>
      <c r="K31" t="s">
        <v>46</v>
      </c>
      <c r="L31" t="s">
        <v>258</v>
      </c>
      <c r="M31" t="s">
        <v>48</v>
      </c>
      <c r="N31" t="s">
        <v>49</v>
      </c>
      <c r="O31" t="s">
        <v>259</v>
      </c>
      <c r="P31" t="s">
        <v>260</v>
      </c>
      <c r="Q31" t="s">
        <v>52</v>
      </c>
      <c r="T31" t="str">
        <f>VLOOKUP(P31,[1]应付款管理!$A$1:$I$76,9,0)</f>
        <v>1863</v>
      </c>
      <c r="U31">
        <v>0</v>
      </c>
      <c r="W31" t="s">
        <v>261</v>
      </c>
      <c r="X31" t="s">
        <v>54</v>
      </c>
    </row>
    <row r="32" spans="1:24">
      <c r="A32" t="s">
        <v>55</v>
      </c>
      <c r="B32" t="s">
        <v>262</v>
      </c>
      <c r="C32" t="s">
        <v>10</v>
      </c>
      <c r="D32" t="s">
        <v>9</v>
      </c>
      <c r="E32" t="s">
        <v>263</v>
      </c>
      <c r="F32" t="s">
        <v>264</v>
      </c>
      <c r="G32" t="s">
        <v>265</v>
      </c>
      <c r="H32" t="s">
        <v>45</v>
      </c>
      <c r="I32" t="s">
        <v>12</v>
      </c>
      <c r="J32">
        <v>4845</v>
      </c>
      <c r="K32" t="s">
        <v>46</v>
      </c>
      <c r="L32" t="s">
        <v>266</v>
      </c>
      <c r="M32" t="s">
        <v>48</v>
      </c>
      <c r="N32" t="s">
        <v>49</v>
      </c>
      <c r="O32" t="s">
        <v>267</v>
      </c>
      <c r="P32" t="s">
        <v>268</v>
      </c>
      <c r="Q32" t="s">
        <v>52</v>
      </c>
      <c r="T32" t="str">
        <f>VLOOKUP(P32,[1]应付款管理!$A$1:$I$76,9,0)</f>
        <v>4845</v>
      </c>
      <c r="U32">
        <v>0</v>
      </c>
      <c r="W32" t="s">
        <v>269</v>
      </c>
      <c r="X32" t="s">
        <v>54</v>
      </c>
    </row>
    <row r="33" spans="1:24">
      <c r="A33" t="s">
        <v>55</v>
      </c>
      <c r="B33" t="s">
        <v>270</v>
      </c>
      <c r="C33" t="s">
        <v>10</v>
      </c>
      <c r="D33" t="s">
        <v>9</v>
      </c>
      <c r="E33" t="s">
        <v>271</v>
      </c>
      <c r="F33" t="s">
        <v>75</v>
      </c>
      <c r="G33" t="s">
        <v>156</v>
      </c>
      <c r="H33" t="s">
        <v>45</v>
      </c>
      <c r="I33" t="s">
        <v>12</v>
      </c>
      <c r="J33">
        <v>10620</v>
      </c>
      <c r="K33" t="s">
        <v>46</v>
      </c>
      <c r="L33" t="s">
        <v>272</v>
      </c>
      <c r="M33" t="s">
        <v>48</v>
      </c>
      <c r="N33" t="s">
        <v>49</v>
      </c>
      <c r="O33" t="s">
        <v>273</v>
      </c>
      <c r="P33" t="s">
        <v>274</v>
      </c>
      <c r="Q33" t="s">
        <v>52</v>
      </c>
      <c r="T33" t="str">
        <f>VLOOKUP(P33,[1]应付款管理!$A$1:$I$76,9,0)</f>
        <v>10620</v>
      </c>
      <c r="U33">
        <v>0</v>
      </c>
      <c r="W33" t="s">
        <v>275</v>
      </c>
      <c r="X33" t="s">
        <v>54</v>
      </c>
    </row>
    <row r="34" spans="1:24">
      <c r="A34" t="s">
        <v>276</v>
      </c>
      <c r="B34" t="s">
        <v>277</v>
      </c>
      <c r="C34" t="s">
        <v>10</v>
      </c>
      <c r="D34" t="s">
        <v>9</v>
      </c>
      <c r="E34" s="3" t="s">
        <v>278</v>
      </c>
      <c r="F34" t="s">
        <v>194</v>
      </c>
      <c r="G34" t="s">
        <v>98</v>
      </c>
      <c r="H34" t="s">
        <v>45</v>
      </c>
      <c r="I34" t="s">
        <v>12</v>
      </c>
      <c r="J34">
        <v>805</v>
      </c>
      <c r="K34" t="s">
        <v>46</v>
      </c>
      <c r="L34" t="s">
        <v>279</v>
      </c>
      <c r="M34" t="s">
        <v>48</v>
      </c>
      <c r="N34" t="s">
        <v>49</v>
      </c>
      <c r="O34" t="s">
        <v>280</v>
      </c>
      <c r="P34">
        <v>1621543</v>
      </c>
      <c r="Q34" t="s">
        <v>281</v>
      </c>
      <c r="R34" t="s">
        <v>281</v>
      </c>
      <c r="S34" t="s">
        <v>10</v>
      </c>
      <c r="T34" t="e">
        <f>VLOOKUP(P34,[1]应付款管理!$A$1:$I$76,9,0)</f>
        <v>#N/A</v>
      </c>
      <c r="U34" t="e">
        <v>#N/A</v>
      </c>
      <c r="V34" s="6">
        <v>1621547</v>
      </c>
      <c r="W34"/>
      <c r="X34" t="s">
        <v>128</v>
      </c>
    </row>
    <row r="35" spans="1:24">
      <c r="A35" t="s">
        <v>40</v>
      </c>
      <c r="B35" t="s">
        <v>282</v>
      </c>
      <c r="C35" t="s">
        <v>10</v>
      </c>
      <c r="D35" t="s">
        <v>9</v>
      </c>
      <c r="E35" t="s">
        <v>88</v>
      </c>
      <c r="F35" t="s">
        <v>283</v>
      </c>
      <c r="G35" t="s">
        <v>284</v>
      </c>
      <c r="H35" t="s">
        <v>45</v>
      </c>
      <c r="I35" t="s">
        <v>12</v>
      </c>
      <c r="J35">
        <v>1884</v>
      </c>
      <c r="K35" t="s">
        <v>46</v>
      </c>
      <c r="L35" t="s">
        <v>285</v>
      </c>
      <c r="M35" t="s">
        <v>286</v>
      </c>
      <c r="N35" t="s">
        <v>49</v>
      </c>
      <c r="O35" t="s">
        <v>287</v>
      </c>
      <c r="P35" t="s">
        <v>288</v>
      </c>
      <c r="Q35" t="s">
        <v>52</v>
      </c>
      <c r="T35" t="str">
        <f>VLOOKUP(P35,[1]应付款管理!$A$1:$I$76,9,0)</f>
        <v>1884</v>
      </c>
      <c r="U35">
        <v>0</v>
      </c>
      <c r="W35" t="s">
        <v>289</v>
      </c>
      <c r="X35" t="s">
        <v>54</v>
      </c>
    </row>
    <row r="36" spans="1:24">
      <c r="A36" t="s">
        <v>40</v>
      </c>
      <c r="B36" t="s">
        <v>290</v>
      </c>
      <c r="C36" t="s">
        <v>10</v>
      </c>
      <c r="D36" t="s">
        <v>9</v>
      </c>
      <c r="E36" t="s">
        <v>88</v>
      </c>
      <c r="F36" t="s">
        <v>291</v>
      </c>
      <c r="G36" t="s">
        <v>292</v>
      </c>
      <c r="H36" t="s">
        <v>45</v>
      </c>
      <c r="I36" t="s">
        <v>12</v>
      </c>
      <c r="J36">
        <v>624</v>
      </c>
      <c r="K36" t="s">
        <v>46</v>
      </c>
      <c r="L36" t="s">
        <v>293</v>
      </c>
      <c r="M36" t="s">
        <v>48</v>
      </c>
      <c r="N36" t="s">
        <v>49</v>
      </c>
      <c r="O36" t="s">
        <v>294</v>
      </c>
      <c r="P36" t="s">
        <v>295</v>
      </c>
      <c r="Q36" t="s">
        <v>52</v>
      </c>
      <c r="T36" t="str">
        <f>VLOOKUP(P36,[1]应付款管理!$A$1:$I$76,9,0)</f>
        <v>624</v>
      </c>
      <c r="U36">
        <v>0</v>
      </c>
      <c r="W36" t="s">
        <v>296</v>
      </c>
      <c r="X36" t="s">
        <v>54</v>
      </c>
    </row>
    <row r="37" spans="1:24">
      <c r="A37" t="s">
        <v>55</v>
      </c>
      <c r="B37" t="s">
        <v>297</v>
      </c>
      <c r="C37" t="s">
        <v>10</v>
      </c>
      <c r="D37" t="s">
        <v>9</v>
      </c>
      <c r="E37" t="s">
        <v>298</v>
      </c>
      <c r="F37" t="s">
        <v>75</v>
      </c>
      <c r="G37" t="s">
        <v>105</v>
      </c>
      <c r="H37" t="s">
        <v>45</v>
      </c>
      <c r="I37" t="s">
        <v>12</v>
      </c>
      <c r="J37">
        <v>4500</v>
      </c>
      <c r="K37" t="s">
        <v>46</v>
      </c>
      <c r="L37" t="s">
        <v>299</v>
      </c>
      <c r="M37" t="s">
        <v>48</v>
      </c>
      <c r="N37" t="s">
        <v>49</v>
      </c>
      <c r="O37" t="s">
        <v>300</v>
      </c>
      <c r="P37" t="s">
        <v>301</v>
      </c>
      <c r="Q37" t="s">
        <v>52</v>
      </c>
      <c r="T37" t="str">
        <f>VLOOKUP(P37,[1]应付款管理!$A$1:$I$76,9,0)</f>
        <v>4500</v>
      </c>
      <c r="U37">
        <v>0</v>
      </c>
      <c r="W37" t="s">
        <v>302</v>
      </c>
      <c r="X37" t="s">
        <v>54</v>
      </c>
    </row>
    <row r="38" spans="1:24">
      <c r="A38" t="s">
        <v>95</v>
      </c>
      <c r="B38" t="s">
        <v>303</v>
      </c>
      <c r="C38" t="s">
        <v>10</v>
      </c>
      <c r="D38" t="s">
        <v>9</v>
      </c>
      <c r="E38" t="s">
        <v>304</v>
      </c>
      <c r="F38" t="s">
        <v>89</v>
      </c>
      <c r="G38" t="s">
        <v>75</v>
      </c>
      <c r="H38" t="s">
        <v>45</v>
      </c>
      <c r="I38" t="s">
        <v>12</v>
      </c>
      <c r="J38">
        <v>1069</v>
      </c>
      <c r="K38" t="s">
        <v>46</v>
      </c>
      <c r="L38" t="s">
        <v>305</v>
      </c>
      <c r="M38" t="s">
        <v>48</v>
      </c>
      <c r="N38" t="s">
        <v>49</v>
      </c>
      <c r="O38" t="s">
        <v>300</v>
      </c>
      <c r="P38" t="s">
        <v>306</v>
      </c>
      <c r="Q38" t="s">
        <v>52</v>
      </c>
      <c r="T38" t="str">
        <f>VLOOKUP(P38,[1]应付款管理!$A$1:$I$76,9,0)</f>
        <v>1069</v>
      </c>
      <c r="U38">
        <v>0</v>
      </c>
      <c r="W38" t="s">
        <v>307</v>
      </c>
      <c r="X38" t="s">
        <v>54</v>
      </c>
    </row>
    <row r="39" spans="1:24">
      <c r="A39" t="s">
        <v>308</v>
      </c>
      <c r="B39" t="s">
        <v>309</v>
      </c>
      <c r="C39" t="s">
        <v>10</v>
      </c>
      <c r="D39" t="s">
        <v>9</v>
      </c>
      <c r="E39" t="s">
        <v>310</v>
      </c>
      <c r="F39" t="s">
        <v>311</v>
      </c>
      <c r="G39" t="s">
        <v>44</v>
      </c>
      <c r="H39" t="s">
        <v>45</v>
      </c>
      <c r="I39" t="s">
        <v>12</v>
      </c>
      <c r="J39">
        <v>1317</v>
      </c>
      <c r="K39" t="s">
        <v>46</v>
      </c>
      <c r="L39" t="s">
        <v>312</v>
      </c>
      <c r="M39" t="s">
        <v>286</v>
      </c>
      <c r="N39" t="s">
        <v>49</v>
      </c>
      <c r="O39" t="s">
        <v>313</v>
      </c>
      <c r="P39" t="s">
        <v>314</v>
      </c>
      <c r="Q39" t="s">
        <v>52</v>
      </c>
      <c r="T39" t="str">
        <f>VLOOKUP(P39,[1]应付款管理!$A$1:$I$76,9,0)</f>
        <v>1317</v>
      </c>
      <c r="U39">
        <v>0</v>
      </c>
      <c r="W39" t="s">
        <v>315</v>
      </c>
      <c r="X39" t="s">
        <v>54</v>
      </c>
    </row>
    <row r="40" spans="1:24">
      <c r="A40" t="s">
        <v>308</v>
      </c>
      <c r="B40" t="s">
        <v>316</v>
      </c>
      <c r="C40" t="s">
        <v>10</v>
      </c>
      <c r="D40" t="s">
        <v>9</v>
      </c>
      <c r="E40" t="s">
        <v>310</v>
      </c>
      <c r="F40" t="s">
        <v>264</v>
      </c>
      <c r="G40" t="s">
        <v>317</v>
      </c>
      <c r="H40" t="s">
        <v>45</v>
      </c>
      <c r="I40" t="s">
        <v>12</v>
      </c>
      <c r="J40">
        <v>1251</v>
      </c>
      <c r="K40" t="s">
        <v>46</v>
      </c>
      <c r="L40" t="s">
        <v>318</v>
      </c>
      <c r="M40" t="s">
        <v>286</v>
      </c>
      <c r="N40" t="s">
        <v>49</v>
      </c>
      <c r="O40" t="s">
        <v>313</v>
      </c>
      <c r="P40" t="s">
        <v>319</v>
      </c>
      <c r="Q40" t="s">
        <v>52</v>
      </c>
      <c r="T40" t="str">
        <f>VLOOKUP(P40,[1]应付款管理!$A$1:$I$76,9,0)</f>
        <v>1251</v>
      </c>
      <c r="U40">
        <v>0</v>
      </c>
      <c r="W40" t="s">
        <v>320</v>
      </c>
      <c r="X40" t="s">
        <v>54</v>
      </c>
    </row>
    <row r="41" spans="1:24">
      <c r="A41" t="s">
        <v>72</v>
      </c>
      <c r="B41" t="s">
        <v>321</v>
      </c>
      <c r="C41" t="s">
        <v>10</v>
      </c>
      <c r="D41" t="s">
        <v>9</v>
      </c>
      <c r="E41" t="s">
        <v>74</v>
      </c>
      <c r="F41" t="s">
        <v>98</v>
      </c>
      <c r="G41" t="s">
        <v>89</v>
      </c>
      <c r="H41" t="s">
        <v>45</v>
      </c>
      <c r="I41" t="s">
        <v>12</v>
      </c>
      <c r="J41">
        <v>2252</v>
      </c>
      <c r="K41" t="s">
        <v>46</v>
      </c>
      <c r="L41" t="s">
        <v>322</v>
      </c>
      <c r="M41" t="s">
        <v>48</v>
      </c>
      <c r="N41" t="s">
        <v>49</v>
      </c>
      <c r="O41" t="s">
        <v>323</v>
      </c>
      <c r="P41" t="s">
        <v>324</v>
      </c>
      <c r="Q41" t="s">
        <v>52</v>
      </c>
      <c r="T41" t="str">
        <f>VLOOKUP(P41,[1]应付款管理!$A$1:$I$76,9,0)</f>
        <v>2252</v>
      </c>
      <c r="U41">
        <v>0</v>
      </c>
      <c r="W41" t="s">
        <v>325</v>
      </c>
      <c r="X41" t="s">
        <v>54</v>
      </c>
    </row>
    <row r="42" spans="1:24">
      <c r="A42" t="s">
        <v>110</v>
      </c>
      <c r="B42" t="s">
        <v>326</v>
      </c>
      <c r="C42" t="s">
        <v>10</v>
      </c>
      <c r="D42" t="s">
        <v>9</v>
      </c>
      <c r="E42" t="s">
        <v>327</v>
      </c>
      <c r="F42" t="s">
        <v>89</v>
      </c>
      <c r="G42" t="s">
        <v>156</v>
      </c>
      <c r="H42" t="s">
        <v>45</v>
      </c>
      <c r="I42" t="s">
        <v>12</v>
      </c>
      <c r="J42">
        <v>3319</v>
      </c>
      <c r="K42" t="s">
        <v>46</v>
      </c>
      <c r="L42" t="s">
        <v>328</v>
      </c>
      <c r="M42" t="s">
        <v>48</v>
      </c>
      <c r="N42" t="s">
        <v>49</v>
      </c>
      <c r="O42" t="s">
        <v>329</v>
      </c>
      <c r="P42" t="s">
        <v>330</v>
      </c>
      <c r="Q42" t="s">
        <v>125</v>
      </c>
      <c r="R42" t="s">
        <v>125</v>
      </c>
      <c r="S42" t="s">
        <v>126</v>
      </c>
      <c r="T42" t="str">
        <f>VLOOKUP(P42,[1]应付款管理!$A$1:$I$76,9,0)</f>
        <v>3319</v>
      </c>
      <c r="U42">
        <v>0</v>
      </c>
      <c r="X42" t="s">
        <v>128</v>
      </c>
    </row>
    <row r="43" spans="1:24">
      <c r="A43" t="s">
        <v>276</v>
      </c>
      <c r="B43" t="s">
        <v>331</v>
      </c>
      <c r="C43" t="s">
        <v>10</v>
      </c>
      <c r="D43" t="s">
        <v>9</v>
      </c>
      <c r="E43" t="s">
        <v>278</v>
      </c>
      <c r="F43" t="s">
        <v>105</v>
      </c>
      <c r="G43" t="s">
        <v>332</v>
      </c>
      <c r="H43" t="s">
        <v>45</v>
      </c>
      <c r="I43" t="s">
        <v>12</v>
      </c>
      <c r="J43">
        <v>844</v>
      </c>
      <c r="K43" t="s">
        <v>46</v>
      </c>
      <c r="L43" t="s">
        <v>333</v>
      </c>
      <c r="M43" t="s">
        <v>48</v>
      </c>
      <c r="N43" t="s">
        <v>49</v>
      </c>
      <c r="O43" t="s">
        <v>334</v>
      </c>
      <c r="P43">
        <v>1622162</v>
      </c>
      <c r="Q43" t="s">
        <v>125</v>
      </c>
      <c r="R43" t="s">
        <v>125</v>
      </c>
      <c r="S43" t="s">
        <v>126</v>
      </c>
      <c r="T43" t="e">
        <f>VLOOKUP(P43,[1]应付款管理!$A$1:$I$76,9,0)</f>
        <v>#N/A</v>
      </c>
      <c r="U43" t="e">
        <v>#N/A</v>
      </c>
      <c r="V43" s="5">
        <v>1622190</v>
      </c>
      <c r="W43"/>
      <c r="X43" t="s">
        <v>128</v>
      </c>
    </row>
    <row r="44" spans="1:24">
      <c r="A44" t="s">
        <v>40</v>
      </c>
      <c r="B44" t="s">
        <v>335</v>
      </c>
      <c r="C44" t="s">
        <v>10</v>
      </c>
      <c r="D44" t="s">
        <v>9</v>
      </c>
      <c r="E44" t="s">
        <v>88</v>
      </c>
      <c r="F44" t="s">
        <v>336</v>
      </c>
      <c r="G44" t="s">
        <v>337</v>
      </c>
      <c r="H44" t="s">
        <v>45</v>
      </c>
      <c r="I44" t="s">
        <v>12</v>
      </c>
      <c r="J44">
        <v>1884</v>
      </c>
      <c r="K44" t="s">
        <v>46</v>
      </c>
      <c r="L44" t="s">
        <v>338</v>
      </c>
      <c r="M44" t="s">
        <v>286</v>
      </c>
      <c r="N44" t="s">
        <v>49</v>
      </c>
      <c r="O44" t="s">
        <v>339</v>
      </c>
      <c r="P44" t="s">
        <v>340</v>
      </c>
      <c r="Q44" t="s">
        <v>341</v>
      </c>
      <c r="T44" t="str">
        <f>VLOOKUP(P44,[1]应付款管理!$A$1:$I$76,9,0)</f>
        <v>1884</v>
      </c>
      <c r="U44">
        <v>0</v>
      </c>
      <c r="W44" t="s">
        <v>342</v>
      </c>
      <c r="X44" t="s">
        <v>54</v>
      </c>
    </row>
    <row r="45" spans="1:24">
      <c r="A45" t="s">
        <v>343</v>
      </c>
      <c r="B45" t="s">
        <v>344</v>
      </c>
      <c r="C45" t="s">
        <v>10</v>
      </c>
      <c r="D45" t="s">
        <v>9</v>
      </c>
      <c r="E45" t="s">
        <v>345</v>
      </c>
      <c r="F45" t="s">
        <v>105</v>
      </c>
      <c r="G45" t="s">
        <v>238</v>
      </c>
      <c r="H45" t="s">
        <v>45</v>
      </c>
      <c r="I45" t="s">
        <v>12</v>
      </c>
      <c r="J45">
        <v>4293</v>
      </c>
      <c r="K45" t="s">
        <v>46</v>
      </c>
      <c r="L45" t="s">
        <v>346</v>
      </c>
      <c r="M45" t="s">
        <v>48</v>
      </c>
      <c r="N45" t="s">
        <v>49</v>
      </c>
      <c r="O45" t="s">
        <v>347</v>
      </c>
      <c r="P45" t="s">
        <v>348</v>
      </c>
      <c r="Q45" t="s">
        <v>341</v>
      </c>
      <c r="T45" t="str">
        <f>VLOOKUP(P45,[1]应付款管理!$A$1:$I$76,9,0)</f>
        <v>4293</v>
      </c>
      <c r="U45">
        <v>0</v>
      </c>
      <c r="W45" t="s">
        <v>349</v>
      </c>
      <c r="X45" t="s">
        <v>54</v>
      </c>
    </row>
    <row r="46" spans="1:24">
      <c r="A46" t="s">
        <v>343</v>
      </c>
      <c r="B46" t="s">
        <v>350</v>
      </c>
      <c r="C46" t="s">
        <v>10</v>
      </c>
      <c r="D46" t="s">
        <v>9</v>
      </c>
      <c r="E46" t="s">
        <v>345</v>
      </c>
      <c r="F46" t="s">
        <v>105</v>
      </c>
      <c r="G46" t="s">
        <v>238</v>
      </c>
      <c r="H46" t="s">
        <v>45</v>
      </c>
      <c r="I46" t="s">
        <v>12</v>
      </c>
      <c r="J46">
        <v>2922</v>
      </c>
      <c r="K46" t="s">
        <v>46</v>
      </c>
      <c r="L46" t="s">
        <v>351</v>
      </c>
      <c r="M46" t="s">
        <v>48</v>
      </c>
      <c r="N46" t="s">
        <v>49</v>
      </c>
      <c r="O46" t="s">
        <v>352</v>
      </c>
      <c r="P46" t="s">
        <v>353</v>
      </c>
      <c r="Q46" t="s">
        <v>341</v>
      </c>
      <c r="T46" t="str">
        <f>VLOOKUP(P46,[1]应付款管理!$A$1:$I$76,9,0)</f>
        <v>2922</v>
      </c>
      <c r="U46">
        <v>0</v>
      </c>
      <c r="W46" t="s">
        <v>354</v>
      </c>
      <c r="X46" t="s">
        <v>54</v>
      </c>
    </row>
    <row r="47" spans="1:24">
      <c r="A47" t="s">
        <v>55</v>
      </c>
      <c r="B47" t="s">
        <v>355</v>
      </c>
      <c r="C47" t="s">
        <v>10</v>
      </c>
      <c r="D47" t="s">
        <v>9</v>
      </c>
      <c r="E47" t="s">
        <v>57</v>
      </c>
      <c r="F47" t="s">
        <v>43</v>
      </c>
      <c r="G47" t="s">
        <v>311</v>
      </c>
      <c r="H47" t="s">
        <v>45</v>
      </c>
      <c r="I47" t="s">
        <v>12</v>
      </c>
      <c r="J47">
        <v>3016</v>
      </c>
      <c r="K47" t="s">
        <v>46</v>
      </c>
      <c r="L47" t="s">
        <v>356</v>
      </c>
      <c r="M47" t="s">
        <v>48</v>
      </c>
      <c r="N47" t="s">
        <v>49</v>
      </c>
      <c r="O47" t="s">
        <v>357</v>
      </c>
      <c r="P47" t="s">
        <v>358</v>
      </c>
      <c r="Q47" t="s">
        <v>52</v>
      </c>
      <c r="T47" t="str">
        <f>VLOOKUP(P47,[1]应付款管理!$A$1:$I$76,9,0)</f>
        <v>3016</v>
      </c>
      <c r="U47">
        <v>0</v>
      </c>
      <c r="W47" t="s">
        <v>359</v>
      </c>
      <c r="X47" t="s">
        <v>54</v>
      </c>
    </row>
    <row r="48" spans="1:24">
      <c r="A48" t="s">
        <v>360</v>
      </c>
      <c r="B48" t="s">
        <v>361</v>
      </c>
      <c r="C48" t="s">
        <v>10</v>
      </c>
      <c r="D48" t="s">
        <v>9</v>
      </c>
      <c r="E48" t="s">
        <v>362</v>
      </c>
      <c r="F48" t="s">
        <v>363</v>
      </c>
      <c r="G48" t="s">
        <v>364</v>
      </c>
      <c r="H48" t="s">
        <v>45</v>
      </c>
      <c r="I48" t="s">
        <v>12</v>
      </c>
      <c r="J48">
        <v>6438</v>
      </c>
      <c r="K48" t="s">
        <v>46</v>
      </c>
      <c r="L48" t="s">
        <v>365</v>
      </c>
      <c r="M48" t="s">
        <v>286</v>
      </c>
      <c r="N48" t="s">
        <v>49</v>
      </c>
      <c r="O48" t="s">
        <v>366</v>
      </c>
      <c r="P48" t="s">
        <v>367</v>
      </c>
      <c r="Q48" t="s">
        <v>341</v>
      </c>
      <c r="T48" t="str">
        <f>VLOOKUP(P48,[1]应付款管理!$A$1:$I$76,9,0)</f>
        <v>6438</v>
      </c>
      <c r="U48">
        <v>0</v>
      </c>
      <c r="W48" t="s">
        <v>368</v>
      </c>
      <c r="X48" t="s">
        <v>54</v>
      </c>
    </row>
    <row r="49" spans="1:24">
      <c r="A49" t="s">
        <v>136</v>
      </c>
      <c r="B49" t="s">
        <v>369</v>
      </c>
      <c r="C49" t="s">
        <v>10</v>
      </c>
      <c r="D49" t="s">
        <v>9</v>
      </c>
      <c r="E49" t="s">
        <v>193</v>
      </c>
      <c r="F49" t="s">
        <v>370</v>
      </c>
      <c r="G49" t="s">
        <v>371</v>
      </c>
      <c r="H49" t="s">
        <v>45</v>
      </c>
      <c r="I49" t="s">
        <v>12</v>
      </c>
      <c r="J49">
        <v>1353</v>
      </c>
      <c r="K49" t="s">
        <v>46</v>
      </c>
      <c r="L49" t="s">
        <v>372</v>
      </c>
      <c r="M49" t="s">
        <v>48</v>
      </c>
      <c r="N49" t="s">
        <v>49</v>
      </c>
      <c r="O49" t="s">
        <v>373</v>
      </c>
      <c r="P49" t="s">
        <v>374</v>
      </c>
      <c r="Q49" t="s">
        <v>341</v>
      </c>
      <c r="T49" t="str">
        <f>VLOOKUP(P49,[1]应付款管理!$A$1:$I$76,9,0)</f>
        <v>1353</v>
      </c>
      <c r="U49">
        <v>0</v>
      </c>
      <c r="W49" t="s">
        <v>375</v>
      </c>
      <c r="X49" t="s">
        <v>54</v>
      </c>
    </row>
    <row r="50" spans="1:24">
      <c r="A50" t="s">
        <v>376</v>
      </c>
      <c r="B50" t="s">
        <v>377</v>
      </c>
      <c r="C50" t="s">
        <v>10</v>
      </c>
      <c r="D50" t="s">
        <v>9</v>
      </c>
      <c r="E50" t="s">
        <v>378</v>
      </c>
      <c r="F50" t="s">
        <v>379</v>
      </c>
      <c r="G50" t="s">
        <v>238</v>
      </c>
      <c r="H50" t="s">
        <v>45</v>
      </c>
      <c r="I50" t="s">
        <v>12</v>
      </c>
      <c r="J50">
        <v>658</v>
      </c>
      <c r="K50" t="s">
        <v>46</v>
      </c>
      <c r="L50" t="s">
        <v>380</v>
      </c>
      <c r="M50" t="s">
        <v>48</v>
      </c>
      <c r="N50" t="s">
        <v>49</v>
      </c>
      <c r="O50" t="s">
        <v>381</v>
      </c>
      <c r="P50" t="s">
        <v>382</v>
      </c>
      <c r="Q50" t="s">
        <v>125</v>
      </c>
      <c r="R50" t="s">
        <v>125</v>
      </c>
      <c r="S50" t="s">
        <v>126</v>
      </c>
      <c r="T50" t="str">
        <f>VLOOKUP(P50,[1]应付款管理!$A$1:$I$76,9,0)</f>
        <v>658</v>
      </c>
      <c r="U50">
        <v>0</v>
      </c>
      <c r="W50" t="s">
        <v>383</v>
      </c>
      <c r="X50" t="s">
        <v>128</v>
      </c>
    </row>
    <row r="51" ht="15.75" spans="1:24">
      <c r="A51" t="s">
        <v>136</v>
      </c>
      <c r="B51" t="s">
        <v>384</v>
      </c>
      <c r="C51" t="s">
        <v>10</v>
      </c>
      <c r="D51" t="s">
        <v>9</v>
      </c>
      <c r="E51" t="s">
        <v>193</v>
      </c>
      <c r="F51" t="s">
        <v>238</v>
      </c>
      <c r="G51" t="s">
        <v>43</v>
      </c>
      <c r="H51" t="s">
        <v>45</v>
      </c>
      <c r="I51" t="s">
        <v>12</v>
      </c>
      <c r="J51">
        <v>1353</v>
      </c>
      <c r="K51" t="s">
        <v>46</v>
      </c>
      <c r="L51" t="s">
        <v>385</v>
      </c>
      <c r="M51" t="s">
        <v>48</v>
      </c>
      <c r="N51" t="s">
        <v>49</v>
      </c>
      <c r="O51" t="s">
        <v>386</v>
      </c>
      <c r="P51" t="s">
        <v>387</v>
      </c>
      <c r="Q51" t="s">
        <v>341</v>
      </c>
      <c r="T51" t="str">
        <f>VLOOKUP(P51,[1]应付款管理!$A$1:$I$76,9,0)</f>
        <v>1353</v>
      </c>
      <c r="U51">
        <v>0</v>
      </c>
      <c r="W51" t="s">
        <v>388</v>
      </c>
      <c r="X51" t="s">
        <v>54</v>
      </c>
    </row>
    <row r="52" ht="15.75" spans="1:24">
      <c r="A52" t="s">
        <v>389</v>
      </c>
      <c r="B52" t="s">
        <v>390</v>
      </c>
      <c r="C52" t="s">
        <v>10</v>
      </c>
      <c r="D52" t="s">
        <v>9</v>
      </c>
      <c r="E52" s="3" t="s">
        <v>391</v>
      </c>
      <c r="F52" t="s">
        <v>392</v>
      </c>
      <c r="G52" t="s">
        <v>393</v>
      </c>
      <c r="H52" t="s">
        <v>45</v>
      </c>
      <c r="I52" t="s">
        <v>12</v>
      </c>
      <c r="J52">
        <v>625</v>
      </c>
      <c r="K52" t="s">
        <v>394</v>
      </c>
      <c r="L52" t="s">
        <v>395</v>
      </c>
      <c r="M52" t="s">
        <v>48</v>
      </c>
      <c r="N52" t="s">
        <v>49</v>
      </c>
      <c r="O52" t="s">
        <v>396</v>
      </c>
      <c r="Q52" t="s">
        <v>281</v>
      </c>
      <c r="R52" t="s">
        <v>281</v>
      </c>
      <c r="S52" t="s">
        <v>10</v>
      </c>
      <c r="T52" t="e">
        <f>VLOOKUP(P52,[1]应付款管理!$A$1:$I$76,9,0)</f>
        <v>#N/A</v>
      </c>
      <c r="U52" t="e">
        <v>#N/A</v>
      </c>
      <c r="V52" s="7">
        <v>1624671</v>
      </c>
      <c r="W52" t="s">
        <v>38</v>
      </c>
      <c r="X52" t="s">
        <v>128</v>
      </c>
    </row>
    <row r="53" spans="1:24">
      <c r="A53" t="s">
        <v>397</v>
      </c>
      <c r="B53" t="s">
        <v>398</v>
      </c>
      <c r="C53" t="s">
        <v>10</v>
      </c>
      <c r="D53" t="s">
        <v>9</v>
      </c>
      <c r="E53" t="s">
        <v>399</v>
      </c>
      <c r="F53" t="s">
        <v>89</v>
      </c>
      <c r="G53" t="s">
        <v>75</v>
      </c>
      <c r="H53" t="s">
        <v>45</v>
      </c>
      <c r="I53" t="s">
        <v>12</v>
      </c>
      <c r="J53">
        <v>1244</v>
      </c>
      <c r="K53" t="s">
        <v>46</v>
      </c>
      <c r="L53" t="s">
        <v>400</v>
      </c>
      <c r="M53" t="s">
        <v>401</v>
      </c>
      <c r="N53" t="s">
        <v>49</v>
      </c>
      <c r="O53" t="s">
        <v>402</v>
      </c>
      <c r="P53" t="s">
        <v>403</v>
      </c>
      <c r="Q53" t="s">
        <v>341</v>
      </c>
      <c r="T53" t="str">
        <f>VLOOKUP(P53,[1]应付款管理!$A$1:$I$76,9,0)</f>
        <v>1244</v>
      </c>
      <c r="U53">
        <v>0</v>
      </c>
      <c r="W53" t="s">
        <v>404</v>
      </c>
      <c r="X53" t="s">
        <v>54</v>
      </c>
    </row>
    <row r="54" spans="1:24">
      <c r="A54" t="s">
        <v>405</v>
      </c>
      <c r="B54" t="s">
        <v>406</v>
      </c>
      <c r="C54" t="s">
        <v>10</v>
      </c>
      <c r="D54" t="s">
        <v>9</v>
      </c>
      <c r="E54" t="s">
        <v>407</v>
      </c>
      <c r="F54" t="s">
        <v>157</v>
      </c>
      <c r="G54" t="s">
        <v>379</v>
      </c>
      <c r="H54" t="s">
        <v>45</v>
      </c>
      <c r="I54" t="s">
        <v>12</v>
      </c>
      <c r="J54">
        <v>6325</v>
      </c>
      <c r="K54" t="s">
        <v>46</v>
      </c>
      <c r="L54" t="s">
        <v>408</v>
      </c>
      <c r="M54" t="s">
        <v>48</v>
      </c>
      <c r="N54" t="s">
        <v>49</v>
      </c>
      <c r="O54" t="s">
        <v>409</v>
      </c>
      <c r="P54" t="s">
        <v>410</v>
      </c>
      <c r="Q54" t="s">
        <v>341</v>
      </c>
      <c r="T54" t="str">
        <f>VLOOKUP(P54,[1]应付款管理!$A$1:$I$76,9,0)</f>
        <v>6325</v>
      </c>
      <c r="U54">
        <v>0</v>
      </c>
      <c r="W54" t="s">
        <v>411</v>
      </c>
      <c r="X54" t="s">
        <v>54</v>
      </c>
    </row>
    <row r="55" spans="1:24">
      <c r="A55" t="s">
        <v>63</v>
      </c>
      <c r="B55" t="s">
        <v>412</v>
      </c>
      <c r="C55" t="s">
        <v>10</v>
      </c>
      <c r="D55" t="s">
        <v>9</v>
      </c>
      <c r="E55" t="s">
        <v>65</v>
      </c>
      <c r="F55" t="s">
        <v>238</v>
      </c>
      <c r="G55" t="s">
        <v>58</v>
      </c>
      <c r="H55" t="s">
        <v>45</v>
      </c>
      <c r="I55" t="s">
        <v>12</v>
      </c>
      <c r="J55">
        <v>1025</v>
      </c>
      <c r="K55" t="s">
        <v>46</v>
      </c>
      <c r="L55" t="s">
        <v>413</v>
      </c>
      <c r="M55" t="s">
        <v>48</v>
      </c>
      <c r="N55" t="s">
        <v>49</v>
      </c>
      <c r="O55" t="s">
        <v>414</v>
      </c>
      <c r="P55" t="s">
        <v>415</v>
      </c>
      <c r="Q55" t="s">
        <v>52</v>
      </c>
      <c r="T55" t="str">
        <f>VLOOKUP(P55,[1]应付款管理!$A$1:$I$76,9,0)</f>
        <v>1025</v>
      </c>
      <c r="U55">
        <v>0</v>
      </c>
      <c r="W55" t="s">
        <v>416</v>
      </c>
      <c r="X55" t="s">
        <v>54</v>
      </c>
    </row>
    <row r="56" spans="1:24">
      <c r="A56" t="s">
        <v>179</v>
      </c>
      <c r="B56" t="s">
        <v>417</v>
      </c>
      <c r="C56" t="s">
        <v>10</v>
      </c>
      <c r="D56" t="s">
        <v>9</v>
      </c>
      <c r="E56" t="s">
        <v>418</v>
      </c>
      <c r="F56" t="s">
        <v>90</v>
      </c>
      <c r="G56" t="s">
        <v>157</v>
      </c>
      <c r="H56" t="s">
        <v>45</v>
      </c>
      <c r="I56" t="s">
        <v>12</v>
      </c>
      <c r="J56">
        <v>5706</v>
      </c>
      <c r="K56" t="s">
        <v>46</v>
      </c>
      <c r="L56" t="s">
        <v>419</v>
      </c>
      <c r="M56" t="s">
        <v>149</v>
      </c>
      <c r="N56" t="s">
        <v>49</v>
      </c>
      <c r="O56" t="s">
        <v>420</v>
      </c>
      <c r="P56" t="s">
        <v>421</v>
      </c>
      <c r="Q56" t="s">
        <v>52</v>
      </c>
      <c r="T56" t="str">
        <f>VLOOKUP(P56,[1]应付款管理!$A$1:$I$76,9,0)</f>
        <v>5706</v>
      </c>
      <c r="U56">
        <v>0</v>
      </c>
      <c r="W56" t="s">
        <v>422</v>
      </c>
      <c r="X56" t="s">
        <v>54</v>
      </c>
    </row>
    <row r="57" spans="10:10">
      <c r="J57">
        <f>SUM(J2:J56)</f>
        <v>175688</v>
      </c>
    </row>
    <row r="58" spans="9:15">
      <c r="I58" s="4"/>
      <c r="J58" s="4"/>
      <c r="K58" s="4"/>
      <c r="L58" s="4"/>
      <c r="M58" s="4"/>
      <c r="N58" s="4"/>
      <c r="O58" s="4"/>
    </row>
    <row r="59" spans="9:15">
      <c r="I59" s="4"/>
      <c r="J59" s="4">
        <v>10.15</v>
      </c>
      <c r="K59" s="4"/>
      <c r="L59" s="4"/>
      <c r="M59" s="4"/>
      <c r="N59" s="4"/>
      <c r="O59" s="4"/>
    </row>
    <row r="60" spans="9:15">
      <c r="I60" s="4"/>
      <c r="J60" s="4" t="s">
        <v>423</v>
      </c>
      <c r="K60" s="4"/>
      <c r="L60" s="4"/>
      <c r="M60" s="4"/>
      <c r="N60" s="4"/>
      <c r="O60" s="4"/>
    </row>
    <row r="61" spans="9:15">
      <c r="I61" s="4"/>
      <c r="J61" s="4" t="s">
        <v>424</v>
      </c>
      <c r="K61" s="4"/>
      <c r="L61" s="4"/>
      <c r="M61" s="4"/>
      <c r="N61" s="4"/>
      <c r="O61" s="4"/>
    </row>
    <row r="62" spans="9:23">
      <c r="I62" s="4"/>
      <c r="J62" s="4" t="s">
        <v>425</v>
      </c>
      <c r="K62" s="4"/>
      <c r="L62" s="4"/>
      <c r="M62" s="4"/>
      <c r="N62" s="4"/>
      <c r="O62" s="4"/>
      <c r="W62" s="1"/>
    </row>
    <row r="65" spans="17:17">
      <c r="Q65" s="3"/>
    </row>
    <row r="66" spans="16:16">
      <c r="P66" s="2"/>
    </row>
    <row r="67" spans="16:16">
      <c r="P67" s="2"/>
    </row>
    <row r="68" spans="16:16">
      <c r="P68" s="8"/>
    </row>
    <row r="69" spans="16:16">
      <c r="P69" s="9"/>
    </row>
    <row r="70" spans="16:16">
      <c r="P70" s="2"/>
    </row>
    <row r="71" spans="16:16">
      <c r="P71" s="8"/>
    </row>
    <row r="72" ht="15.75" spans="16:16">
      <c r="P72" s="2"/>
    </row>
    <row r="73" ht="15.75" spans="16:16">
      <c r="P73" s="10"/>
    </row>
  </sheetData>
  <pageMargins left="0.75" right="0.75" top="1" bottom="1" header="0.5" footer="0.5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7"/>
  <sheetViews>
    <sheetView workbookViewId="0">
      <selection activeCell="A1" sqref="A1"/>
    </sheetView>
  </sheetViews>
  <sheetFormatPr defaultColWidth="9.14285714285714" defaultRowHeight="15"/>
  <sheetData>
    <row r="1" spans="1:1">
      <c r="A1" s="1" t="s">
        <v>426</v>
      </c>
    </row>
    <row r="2" spans="1:1">
      <c r="A2" s="2" t="s">
        <v>62</v>
      </c>
    </row>
    <row r="3" spans="1:1">
      <c r="A3" s="2" t="s">
        <v>71</v>
      </c>
    </row>
    <row r="4" spans="1:1">
      <c r="A4" s="2" t="s">
        <v>79</v>
      </c>
    </row>
    <row r="5" spans="1:1">
      <c r="A5" s="2" t="s">
        <v>86</v>
      </c>
    </row>
    <row r="6" spans="1:1">
      <c r="A6" s="2" t="s">
        <v>94</v>
      </c>
    </row>
    <row r="7" spans="1:1">
      <c r="A7" s="2" t="s">
        <v>102</v>
      </c>
    </row>
    <row r="8" spans="1:1">
      <c r="A8" s="2" t="s">
        <v>109</v>
      </c>
    </row>
    <row r="9" spans="1:1">
      <c r="A9" s="2" t="s">
        <v>117</v>
      </c>
    </row>
    <row r="10" spans="1:1">
      <c r="A10" s="2" t="s">
        <v>135</v>
      </c>
    </row>
    <row r="11" spans="1:1">
      <c r="A11" s="2" t="s">
        <v>152</v>
      </c>
    </row>
    <row r="12" spans="1:1">
      <c r="A12" s="2" t="s">
        <v>161</v>
      </c>
    </row>
    <row r="13" spans="1:1">
      <c r="A13" s="2" t="s">
        <v>166</v>
      </c>
    </row>
    <row r="14" spans="1:1">
      <c r="A14" s="2" t="s">
        <v>178</v>
      </c>
    </row>
    <row r="15" spans="1:1">
      <c r="A15" s="2" t="s">
        <v>185</v>
      </c>
    </row>
    <row r="16" spans="1:1">
      <c r="A16" s="2" t="s">
        <v>191</v>
      </c>
    </row>
    <row r="17" spans="1:1">
      <c r="A17" s="2" t="s">
        <v>198</v>
      </c>
    </row>
    <row r="18" spans="1:1">
      <c r="A18" s="2" t="s">
        <v>205</v>
      </c>
    </row>
    <row r="19" spans="1:1">
      <c r="A19" s="2" t="s">
        <v>210</v>
      </c>
    </row>
    <row r="20" spans="1:1">
      <c r="A20" s="2" t="s">
        <v>215</v>
      </c>
    </row>
    <row r="21" spans="1:1">
      <c r="A21" s="2" t="s">
        <v>222</v>
      </c>
    </row>
    <row r="22" spans="1:1">
      <c r="A22" s="2" t="s">
        <v>228</v>
      </c>
    </row>
    <row r="23" spans="1:1">
      <c r="A23" s="2" t="s">
        <v>235</v>
      </c>
    </row>
    <row r="24" spans="1:1">
      <c r="A24" s="2" t="s">
        <v>242</v>
      </c>
    </row>
    <row r="25" spans="1:1">
      <c r="A25" s="2" t="s">
        <v>248</v>
      </c>
    </row>
    <row r="26" spans="1:1">
      <c r="A26" s="2" t="s">
        <v>254</v>
      </c>
    </row>
    <row r="27" spans="1:1">
      <c r="A27" s="2" t="s">
        <v>261</v>
      </c>
    </row>
    <row r="28" spans="1:1">
      <c r="A28" s="2" t="s">
        <v>269</v>
      </c>
    </row>
    <row r="29" spans="1:1">
      <c r="A29" s="2" t="s">
        <v>275</v>
      </c>
    </row>
    <row r="30" spans="1:1">
      <c r="A30" s="2" t="s">
        <v>289</v>
      </c>
    </row>
    <row r="31" spans="1:1">
      <c r="A31" s="2" t="s">
        <v>296</v>
      </c>
    </row>
    <row r="32" spans="1:1">
      <c r="A32" s="2" t="s">
        <v>302</v>
      </c>
    </row>
    <row r="33" spans="1:1">
      <c r="A33" s="2" t="s">
        <v>307</v>
      </c>
    </row>
    <row r="34" spans="1:1">
      <c r="A34" s="2" t="s">
        <v>315</v>
      </c>
    </row>
    <row r="35" spans="1:1">
      <c r="A35" s="2" t="s">
        <v>320</v>
      </c>
    </row>
    <row r="36" spans="1:1">
      <c r="A36" s="2" t="s">
        <v>325</v>
      </c>
    </row>
    <row r="37" spans="1:1">
      <c r="A37" s="2" t="s">
        <v>342</v>
      </c>
    </row>
    <row r="38" spans="1:1">
      <c r="A38" s="2" t="s">
        <v>349</v>
      </c>
    </row>
    <row r="39" spans="1:1">
      <c r="A39" s="2" t="s">
        <v>354</v>
      </c>
    </row>
    <row r="40" spans="1:1">
      <c r="A40" s="2" t="s">
        <v>359</v>
      </c>
    </row>
    <row r="41" spans="1:1">
      <c r="A41" s="2" t="s">
        <v>368</v>
      </c>
    </row>
    <row r="42" spans="1:1">
      <c r="A42" s="2" t="s">
        <v>375</v>
      </c>
    </row>
    <row r="43" spans="1:1">
      <c r="A43" s="2" t="s">
        <v>388</v>
      </c>
    </row>
    <row r="44" spans="1:1">
      <c r="A44" s="2" t="s">
        <v>404</v>
      </c>
    </row>
    <row r="45" spans="1:1">
      <c r="A45" s="2" t="s">
        <v>411</v>
      </c>
    </row>
    <row r="46" spans="1:1">
      <c r="A46" s="2" t="s">
        <v>416</v>
      </c>
    </row>
    <row r="47" spans="1:1">
      <c r="A47" s="2" t="s">
        <v>422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账单信息</vt:lpstr>
      <vt:lpstr>账单明细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2019-10-11T06:16:00Z</dcterms:created>
  <dcterms:modified xsi:type="dcterms:W3CDTF">2019-10-14T06:13:08Z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