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Worksheet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1" hidden="1">Sheet1!$A$1:$C$147</definedName>
    <definedName name="_xlnm._FilterDatabase" localSheetId="0" hidden="1">Worksheet!$A$169:$U$315</definedName>
  </definedNames>
  <calcPr calcId="144525"/>
</workbook>
</file>

<file path=xl/sharedStrings.xml><?xml version="1.0" encoding="utf-8"?>
<sst xmlns="http://schemas.openxmlformats.org/spreadsheetml/2006/main" count="2250" uniqueCount="921">
  <si>
    <t>广州汇登信息科技有限公司(梅州市趣景) - 客户对账单</t>
  </si>
  <si>
    <t>账单总览</t>
  </si>
  <si>
    <t>账单号</t>
  </si>
  <si>
    <t>H1317120190923CNY2</t>
  </si>
  <si>
    <t>账单名</t>
  </si>
  <si>
    <t>广州汇登信息科技有限公司(梅州市趣景)-1-20190923-20190929-CNY-2</t>
  </si>
  <si>
    <t>账单总额</t>
  </si>
  <si>
    <t>198479.54 CNY</t>
  </si>
  <si>
    <t>预订费用</t>
  </si>
  <si>
    <t>199120.34 CNY</t>
  </si>
  <si>
    <t>取消订单退款</t>
  </si>
  <si>
    <t>0 CNY</t>
  </si>
  <si>
    <t>手工操作费用</t>
  </si>
  <si>
    <t>-640.8 CNY</t>
  </si>
  <si>
    <t>结算状态</t>
  </si>
  <si>
    <t>待结算</t>
  </si>
  <si>
    <t>账单开始日期</t>
  </si>
  <si>
    <t>2019-09-23</t>
  </si>
  <si>
    <t>账单结束日期</t>
  </si>
  <si>
    <t>2019-09-29</t>
  </si>
  <si>
    <t>最晚结算时间</t>
  </si>
  <si>
    <t>2019-10-06</t>
  </si>
  <si>
    <t>生成时间</t>
  </si>
  <si>
    <t>2019-09-30 08:00:01</t>
  </si>
  <si>
    <t>创建人</t>
  </si>
  <si>
    <t>2019-09-30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</si>
  <si>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</si>
  <si>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</si>
  <si>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</si>
  <si>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</si>
  <si>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</si>
  <si>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</si>
  <si>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</si>
  <si>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</si>
  <si>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</si>
  <si>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</si>
  <si>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</si>
  <si>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</si>
  <si>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</si>
  <si>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</si>
  <si>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</si>
  <si>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</si>
  <si>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</si>
  <si>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</si>
  <si>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</si>
  <si>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11909286333140</t>
  </si>
  <si>
    <t>塔伦帝国酒店</t>
  </si>
  <si>
    <t>高级客房</t>
  </si>
  <si>
    <t>2019-09-28</t>
  </si>
  <si>
    <t>LIN MENGGE</t>
  </si>
  <si>
    <t>邓伟龙</t>
  </si>
  <si>
    <t>dengweilong</t>
  </si>
  <si>
    <t>11909284307886</t>
  </si>
  <si>
    <t>吉隆坡普渡99号酒店</t>
  </si>
  <si>
    <t>高级客房(带窗户)</t>
  </si>
  <si>
    <t>YIN SHENGHUI</t>
  </si>
  <si>
    <t>183</t>
  </si>
  <si>
    <t>11909274436742</t>
  </si>
  <si>
    <t>宜必思香港中上环酒店</t>
  </si>
  <si>
    <t>标准城市景观房</t>
  </si>
  <si>
    <t>JIANG HONGJIA , TBA TBA</t>
  </si>
  <si>
    <t>2019-09-27</t>
  </si>
  <si>
    <t>XML</t>
  </si>
  <si>
    <t>MzqjlyXml</t>
  </si>
  <si>
    <t>459.63</t>
  </si>
  <si>
    <t>11909272464375</t>
  </si>
  <si>
    <t>长滩岛红可可旅馆</t>
  </si>
  <si>
    <t>豪华高级客房</t>
  </si>
  <si>
    <t>2019-10-01</t>
  </si>
  <si>
    <t>LIU LIKUN , WU HUIMEI</t>
  </si>
  <si>
    <t>742.14</t>
  </si>
  <si>
    <t>11909279931175</t>
  </si>
  <si>
    <t>西霍夫酒店</t>
  </si>
  <si>
    <t>标准客房</t>
  </si>
  <si>
    <t>CHEN XINGYUAN , TBA TBA</t>
  </si>
  <si>
    <t>曾宪龙</t>
  </si>
  <si>
    <t>Mzqj2BXML</t>
  </si>
  <si>
    <t>1515.59</t>
  </si>
  <si>
    <t>11909264056124</t>
  </si>
  <si>
    <t>加丁塞鹏阿特里亚公寓</t>
  </si>
  <si>
    <t>一卧室城景套房</t>
  </si>
  <si>
    <t>RAN CHANG , TBA TBA</t>
  </si>
  <si>
    <t>2019-09-26</t>
  </si>
  <si>
    <t>291.17</t>
  </si>
  <si>
    <t>11909269112719</t>
  </si>
  <si>
    <t>曼谷素拉旺红色星球旅馆</t>
  </si>
  <si>
    <t>WANG NAN</t>
  </si>
  <si>
    <t>linda</t>
  </si>
  <si>
    <t>238</t>
  </si>
  <si>
    <t>11909267835329</t>
  </si>
  <si>
    <t>上海凯宾斯基大酒店</t>
  </si>
  <si>
    <t>豪华江景客房</t>
  </si>
  <si>
    <t>ZHENG WEI , TBA TBA</t>
  </si>
  <si>
    <t>1130.71</t>
  </si>
  <si>
    <t>11909255745547</t>
  </si>
  <si>
    <t>卡珊假日宾馆</t>
  </si>
  <si>
    <t>WANG CHANGLING</t>
  </si>
  <si>
    <t>2019-09-25</t>
  </si>
  <si>
    <t>353.67</t>
  </si>
  <si>
    <t>11909253024316</t>
  </si>
  <si>
    <t>温得和克安凡尼酒店及赌场</t>
  </si>
  <si>
    <t>安凡尼客房</t>
  </si>
  <si>
    <t>HE HAORAN , LIU ZHILIN</t>
  </si>
  <si>
    <t>736.76</t>
  </si>
  <si>
    <t>11909254705183</t>
  </si>
  <si>
    <t>香港红茶馆酒店</t>
  </si>
  <si>
    <t>WAI WANKEUNG , TBA TBA</t>
  </si>
  <si>
    <t>135.06</t>
  </si>
  <si>
    <t>11909259927753</t>
  </si>
  <si>
    <t>明洞托玛士酒店</t>
  </si>
  <si>
    <t>家庭套房</t>
  </si>
  <si>
    <t>ZHU LI , ZHANG BIN</t>
  </si>
  <si>
    <t>IBU</t>
  </si>
  <si>
    <t>MzqjIBUXml</t>
  </si>
  <si>
    <t>1119.03</t>
  </si>
  <si>
    <t>11909254147452</t>
  </si>
  <si>
    <t>盛橡米尔顿酒店</t>
  </si>
  <si>
    <t>一卧室公寓</t>
  </si>
  <si>
    <t>YU BINGJIE , LIU YIXUN</t>
  </si>
  <si>
    <t>1327.52</t>
  </si>
  <si>
    <t>11909249878024</t>
  </si>
  <si>
    <t>旺角仕德福酒店</t>
  </si>
  <si>
    <t>尚悦</t>
  </si>
  <si>
    <t>CAI YINGZHI</t>
  </si>
  <si>
    <t>2019-09-24</t>
  </si>
  <si>
    <t>Michelle</t>
  </si>
  <si>
    <t>269</t>
  </si>
  <si>
    <t>11909244927947</t>
  </si>
  <si>
    <t>琥珀酒店中心店</t>
  </si>
  <si>
    <t>GUO XIANGLING , TBA TBA</t>
  </si>
  <si>
    <t>433.52</t>
  </si>
  <si>
    <t>11909247234211</t>
  </si>
  <si>
    <t>新济州W酒店</t>
  </si>
  <si>
    <t>豪华客房</t>
  </si>
  <si>
    <t>NI NIAN , SHI NANXI</t>
  </si>
  <si>
    <t>718.86</t>
  </si>
  <si>
    <t>11909248408160</t>
  </si>
  <si>
    <t>诺富特套房，巴黎世博会凡尔赛宫</t>
  </si>
  <si>
    <t>高级套房</t>
  </si>
  <si>
    <t>CHEN JIAQI , GAO SHIPING</t>
  </si>
  <si>
    <t>1074.86</t>
  </si>
  <si>
    <t>11909245327860</t>
  </si>
  <si>
    <t>圣十酒店</t>
  </si>
  <si>
    <t>小型套房(带阳台)</t>
  </si>
  <si>
    <t>DING SUSHUANG , ZHOU CHENGLU , ZHOU CHENGLIN</t>
  </si>
  <si>
    <t>Erica</t>
  </si>
  <si>
    <t>6330</t>
  </si>
  <si>
    <t>11909249179180</t>
  </si>
  <si>
    <t>博克拉村香格里拉酒店</t>
  </si>
  <si>
    <t>尊贵客房</t>
  </si>
  <si>
    <t>YU LEI , TBA TBA</t>
  </si>
  <si>
    <t>543.15</t>
  </si>
  <si>
    <t>11909234678199</t>
  </si>
  <si>
    <t>澳门瑞吉金沙城中心酒店</t>
  </si>
  <si>
    <t>LEE CHEEHOON , TBA TBA</t>
  </si>
  <si>
    <t>3804.73</t>
  </si>
  <si>
    <t>11909233617447</t>
  </si>
  <si>
    <t>宜必思墨尔本旺斯顿街酒店</t>
  </si>
  <si>
    <t>标准房</t>
  </si>
  <si>
    <t>LAN BINGCHEN</t>
  </si>
  <si>
    <t>wenjiale</t>
  </si>
  <si>
    <t>1285</t>
  </si>
  <si>
    <t>11909236109765</t>
  </si>
  <si>
    <t>纽约希尔顿千禧酒店</t>
  </si>
  <si>
    <t>ZHANG XUDONG</t>
  </si>
  <si>
    <t>1518.05</t>
  </si>
  <si>
    <t>11909238367067</t>
  </si>
  <si>
    <t>皇后镇湖畔国敦度假酒店</t>
  </si>
  <si>
    <t>高级湖景客房</t>
  </si>
  <si>
    <t>HU FUNI , DUAN WEIHUA</t>
  </si>
  <si>
    <t>1631.3</t>
  </si>
  <si>
    <t>11909220904785</t>
  </si>
  <si>
    <t>马穆尼亚酒店</t>
  </si>
  <si>
    <t>豪华公园客房</t>
  </si>
  <si>
    <t>WHITEHEAD DAMIENLEIGH , TBA TBA</t>
  </si>
  <si>
    <t>2019-09-22</t>
  </si>
  <si>
    <t>5245.19</t>
  </si>
  <si>
    <t>11909227949091</t>
  </si>
  <si>
    <t>巴厘岛国际机场诺富特酒店</t>
  </si>
  <si>
    <t>GUAN XIAOLONG</t>
  </si>
  <si>
    <t>603</t>
  </si>
  <si>
    <t>11909223020568</t>
  </si>
  <si>
    <t>曼谷湄南河畔华美达广场酒店</t>
  </si>
  <si>
    <t>豪华池景客房</t>
  </si>
  <si>
    <t>MOON BYOUNGCHOL , TBA TBA</t>
  </si>
  <si>
    <t>1048.68</t>
  </si>
  <si>
    <t>11909220152255</t>
  </si>
  <si>
    <t>本尼吉亚阿卡西亚酒店</t>
  </si>
  <si>
    <t>ZHAO YANG , TBA TBA</t>
  </si>
  <si>
    <t>402.74</t>
  </si>
  <si>
    <t>11909222654071</t>
  </si>
  <si>
    <t>樟宜湾酒店</t>
  </si>
  <si>
    <t>YUE YINGANG , TBA TBA</t>
  </si>
  <si>
    <t>615.39</t>
  </si>
  <si>
    <t>11909229955716</t>
  </si>
  <si>
    <t>剧院公寓</t>
  </si>
  <si>
    <t>YANG LULU , CHE XIAOMEI</t>
  </si>
  <si>
    <t>322.86</t>
  </si>
  <si>
    <t>11909223833465</t>
  </si>
  <si>
    <t>尼亚加拉瀑布-瀑布旁假日酒店</t>
  </si>
  <si>
    <t>XU LEI , TBA TBA</t>
  </si>
  <si>
    <t>462.58</t>
  </si>
  <si>
    <t>11909215706917</t>
  </si>
  <si>
    <t>帕纳帕特普莱斯酒店</t>
  </si>
  <si>
    <t>DUAN YALI , CHEN QISHENG</t>
  </si>
  <si>
    <t>2019-09-21</t>
  </si>
  <si>
    <t>133.12</t>
  </si>
  <si>
    <t>11909212002975</t>
  </si>
  <si>
    <t>新宿灿路都广场大酒店</t>
  </si>
  <si>
    <t>经济客房</t>
  </si>
  <si>
    <t>CHUA TSZLAN , TBA TBA</t>
  </si>
  <si>
    <t>1185.46</t>
  </si>
  <si>
    <t>11909205299630</t>
  </si>
  <si>
    <t>普吉岛遨舍度假酒店</t>
  </si>
  <si>
    <t>标准斯利普客房</t>
  </si>
  <si>
    <t>DENG JIAMEI , CHEN PINGGANG</t>
  </si>
  <si>
    <t>2019-09-20</t>
  </si>
  <si>
    <t>1278</t>
  </si>
  <si>
    <t>11909201835110</t>
  </si>
  <si>
    <t>莫斯科科蒙那多中心万丽酒店</t>
  </si>
  <si>
    <t>小型套房</t>
  </si>
  <si>
    <t>HOU LIUHONG , CHEN YANKE , TBA TBA</t>
  </si>
  <si>
    <t>2029.57</t>
  </si>
  <si>
    <t>11909207561789</t>
  </si>
  <si>
    <t>香港如心铜锣湾海景酒店</t>
  </si>
  <si>
    <t>GAN MINGSHI , TBA TBA</t>
  </si>
  <si>
    <t>353.81</t>
  </si>
  <si>
    <t>11909201743727</t>
  </si>
  <si>
    <t>卡迪夫茱莉斯旅馆</t>
  </si>
  <si>
    <t>SHI LUJIA , LI SHITING</t>
  </si>
  <si>
    <t>1362.98</t>
  </si>
  <si>
    <t>11909209101589</t>
  </si>
  <si>
    <t>双威度假酒店</t>
  </si>
  <si>
    <t>尊贵公园客房</t>
  </si>
  <si>
    <t>DRAGOI ALEXANDRU , TBA TBA</t>
  </si>
  <si>
    <t>1016.97</t>
  </si>
  <si>
    <t>11909194723915</t>
  </si>
  <si>
    <t>萨瓦迪酒店-芭堤雅海景</t>
  </si>
  <si>
    <t>LU BO</t>
  </si>
  <si>
    <t>2019-09-19</t>
  </si>
  <si>
    <t>136</t>
  </si>
  <si>
    <t>11909197614827</t>
  </si>
  <si>
    <t>茵特拉根酒店</t>
  </si>
  <si>
    <t>SONG LIHUI , LIN JIANHUAN</t>
  </si>
  <si>
    <t>3065.76</t>
  </si>
  <si>
    <t>11909190773815</t>
  </si>
  <si>
    <t>赫纳恩尊贵海滩度假酒店</t>
  </si>
  <si>
    <t>东翼豪华直通泳池客房</t>
  </si>
  <si>
    <t>JI YANPING , YUAN LI</t>
  </si>
  <si>
    <t>3209.7</t>
  </si>
  <si>
    <t>11909198061040</t>
  </si>
  <si>
    <t>香港华登酒店</t>
  </si>
  <si>
    <t>2019-10-04</t>
  </si>
  <si>
    <t>LI ZHENG</t>
  </si>
  <si>
    <t>1242.6</t>
  </si>
  <si>
    <t>11909188507254</t>
  </si>
  <si>
    <t>YAM YUKCHU , TBA TBA</t>
  </si>
  <si>
    <t>2019-09-18</t>
  </si>
  <si>
    <t>215.06</t>
  </si>
  <si>
    <t>11909187421687</t>
  </si>
  <si>
    <t>澳门十六浦索菲特大酒店</t>
  </si>
  <si>
    <t>HUANG JIELING</t>
  </si>
  <si>
    <t>637</t>
  </si>
  <si>
    <t>11909185577089</t>
  </si>
  <si>
    <t>清迈宁曼U酒店</t>
  </si>
  <si>
    <t>豪华阳台客房</t>
  </si>
  <si>
    <t>ZENG YUHANG , TBA TBA</t>
  </si>
  <si>
    <t>1424.9</t>
  </si>
  <si>
    <t>11909184092067</t>
  </si>
  <si>
    <t>新加坡文华大酒店</t>
  </si>
  <si>
    <t>DUAN XIAOHONG , WU JIANPING</t>
  </si>
  <si>
    <t>1616.32</t>
  </si>
  <si>
    <t>11909170038441</t>
  </si>
  <si>
    <t>阳光之家</t>
  </si>
  <si>
    <t>ZHANG HUI , ZHU CHUNGUO</t>
  </si>
  <si>
    <t>2019-09-17</t>
  </si>
  <si>
    <t>103.67</t>
  </si>
  <si>
    <t>11909179130534</t>
  </si>
  <si>
    <t>雅绅特温哥华机场公寓</t>
  </si>
  <si>
    <t>HO MANYEE , TBA TBA</t>
  </si>
  <si>
    <t>1562.43</t>
  </si>
  <si>
    <t>11909164959256</t>
  </si>
  <si>
    <t>7天阳光酒店清迈古城店</t>
  </si>
  <si>
    <t>HU JINBIN , LI LI</t>
  </si>
  <si>
    <t>2019-09-16</t>
  </si>
  <si>
    <t>144.84</t>
  </si>
  <si>
    <t>11909164353212</t>
  </si>
  <si>
    <t>JG菲拉顶级酒店</t>
  </si>
  <si>
    <t>一卧室阁楼客房</t>
  </si>
  <si>
    <t>LIU XIAONA , DUAN ZHIYU</t>
  </si>
  <si>
    <t>1652.61</t>
  </si>
  <si>
    <t>11909161141162</t>
  </si>
  <si>
    <t>曼谷苏克哈姆维特公园万豪行政公寓</t>
  </si>
  <si>
    <t>工作室城景客房</t>
  </si>
  <si>
    <t>NG CHURKYIN , TBA TBA</t>
  </si>
  <si>
    <t>2102.07</t>
  </si>
  <si>
    <t>11909151241917</t>
  </si>
  <si>
    <t>罗马盛美利亚酒店</t>
  </si>
  <si>
    <t>QI JIAYIN , TBA TBA</t>
  </si>
  <si>
    <t>2019-09-15</t>
  </si>
  <si>
    <t>2288.26</t>
  </si>
  <si>
    <t>11909144401166</t>
  </si>
  <si>
    <t>曼谷诺富特素坤逸20号酒店</t>
  </si>
  <si>
    <t>LAI WINGKWAN , TBA TBA</t>
  </si>
  <si>
    <t>2019-09-14</t>
  </si>
  <si>
    <t>1166.2</t>
  </si>
  <si>
    <t>11909132828813</t>
  </si>
  <si>
    <t>瑞士斯特拉品质酒店</t>
  </si>
  <si>
    <t>简约客房(小型大床)</t>
  </si>
  <si>
    <t>TAO XIAOFEI , TBA TBA</t>
  </si>
  <si>
    <t>2019-09-13</t>
  </si>
  <si>
    <t>1475.39</t>
  </si>
  <si>
    <t>11909139797416</t>
  </si>
  <si>
    <t>SHI ZHUTING , TBA TBA</t>
  </si>
  <si>
    <t>353.25</t>
  </si>
  <si>
    <t>11909132097341</t>
  </si>
  <si>
    <t>皮皮岛棕榈树度假酒店</t>
  </si>
  <si>
    <t>直通泳池客房</t>
  </si>
  <si>
    <t>XIE WENZHONG , XU LIANGMEI</t>
  </si>
  <si>
    <t>905.78</t>
  </si>
  <si>
    <t>11909131372874</t>
  </si>
  <si>
    <t>XIE XIN , WEN JIAO</t>
  </si>
  <si>
    <t>11909125179654</t>
  </si>
  <si>
    <t>新加坡伊丽莎白酒店</t>
  </si>
  <si>
    <t>CHEN YULIN , GAO SENLIN</t>
  </si>
  <si>
    <t>2019-09-12</t>
  </si>
  <si>
    <t>2277.16</t>
  </si>
  <si>
    <t>11909125930955</t>
  </si>
  <si>
    <t>香港颐庭酒店</t>
  </si>
  <si>
    <t>JIANG JING , TBA TBA</t>
  </si>
  <si>
    <t>632.28</t>
  </si>
  <si>
    <t>11909116618955</t>
  </si>
  <si>
    <t>开罗米娜宫万豪酒店</t>
  </si>
  <si>
    <t>豪华园景客房</t>
  </si>
  <si>
    <t>SU YONGJIE , YANG JINGAN</t>
  </si>
  <si>
    <t>2019-09-11</t>
  </si>
  <si>
    <t>1094.1</t>
  </si>
  <si>
    <t>11909118479669</t>
  </si>
  <si>
    <t>公园喜来登酒店</t>
  </si>
  <si>
    <t>行政海德公园景观套房</t>
  </si>
  <si>
    <t>SUN BING , TBA TBA</t>
  </si>
  <si>
    <t>5945.78</t>
  </si>
  <si>
    <t>11909109740185</t>
  </si>
  <si>
    <t>达尔文机场诺富特酒店</t>
  </si>
  <si>
    <t>MAI YUL , TBA TBA</t>
  </si>
  <si>
    <t>2019-09-10</t>
  </si>
  <si>
    <t>538.85</t>
  </si>
  <si>
    <t>11909102269863</t>
  </si>
  <si>
    <t>法兰克福市中心莱昂纳多酒店</t>
  </si>
  <si>
    <t>舒适客房</t>
  </si>
  <si>
    <t>LIU JING , TBA TBA</t>
  </si>
  <si>
    <t>422.5</t>
  </si>
  <si>
    <t>11909106681795</t>
  </si>
  <si>
    <t>维也纳费迪南德优雅酒店</t>
  </si>
  <si>
    <t>YU HAIPING , LIN XIN , LIU MUHAN , GU YAOJUN</t>
  </si>
  <si>
    <t>8218.32</t>
  </si>
  <si>
    <t>11909106025132</t>
  </si>
  <si>
    <t>153号兰花旅馆</t>
  </si>
  <si>
    <t>LI YANXI</t>
  </si>
  <si>
    <t>186.93</t>
  </si>
  <si>
    <t>11909102200834</t>
  </si>
  <si>
    <t>ZHANG YIXUAN , ZOU HANGYU</t>
  </si>
  <si>
    <t>186.83</t>
  </si>
  <si>
    <t>11909108861061</t>
  </si>
  <si>
    <t>克拉瑞芝酒店</t>
  </si>
  <si>
    <t>JI HAODONG , TBA TBA</t>
  </si>
  <si>
    <t>1353.78</t>
  </si>
  <si>
    <t>11909104248240</t>
  </si>
  <si>
    <t>香港九龙酒店</t>
  </si>
  <si>
    <t>QU YANMEI , NING QI</t>
  </si>
  <si>
    <t>644.7</t>
  </si>
  <si>
    <t>11909085654213</t>
  </si>
  <si>
    <t>京华星级酒店</t>
  </si>
  <si>
    <t>行政客房</t>
  </si>
  <si>
    <t>CHEN BO , GAO YUE</t>
  </si>
  <si>
    <t>2019-09-08</t>
  </si>
  <si>
    <t>1327.46</t>
  </si>
  <si>
    <t>11909089078120</t>
  </si>
  <si>
    <t>洛杉矶机场希尔顿酒店</t>
  </si>
  <si>
    <t>客房</t>
  </si>
  <si>
    <t>LIANG XUEYING , JIN JIN</t>
  </si>
  <si>
    <t>907.69</t>
  </si>
  <si>
    <t>11909080784547</t>
  </si>
  <si>
    <t>香港九龙海湾酒店</t>
  </si>
  <si>
    <t>两卧室城景套房</t>
  </si>
  <si>
    <t>CHEN BIN</t>
  </si>
  <si>
    <t>657.22</t>
  </si>
  <si>
    <t>11909085195248</t>
  </si>
  <si>
    <t>马德里迪尔酒店</t>
  </si>
  <si>
    <t>豪华房</t>
  </si>
  <si>
    <t>BALDAN MASSIMILIANO , TBA TBA</t>
  </si>
  <si>
    <t>2478.88</t>
  </si>
  <si>
    <t>11909084512419</t>
  </si>
  <si>
    <t>澳门莱斯酒店</t>
  </si>
  <si>
    <t>高级(海景)客房</t>
  </si>
  <si>
    <t>HUANG XIAOHUA , HE JIAWEI</t>
  </si>
  <si>
    <t>1352.52</t>
  </si>
  <si>
    <t>11909074401541</t>
  </si>
  <si>
    <t>热带小屋酒店</t>
  </si>
  <si>
    <t>LIU YANJUN , NIE SHUAI</t>
  </si>
  <si>
    <t>2019-09-07</t>
  </si>
  <si>
    <t>571.9</t>
  </si>
  <si>
    <t>11909065363944</t>
  </si>
  <si>
    <t>设计师酒店-清凉里</t>
  </si>
  <si>
    <t>KIM KANGSOON , HAYASHI AKIYOSHI</t>
  </si>
  <si>
    <t>2019-09-06</t>
  </si>
  <si>
    <t>397</t>
  </si>
  <si>
    <t>11909066259271</t>
  </si>
  <si>
    <t>曼谷盛泰乐水门酒店</t>
  </si>
  <si>
    <t>高级家庭客房</t>
  </si>
  <si>
    <t>ZENG JIANCHAO , ZHANG JIANYIN</t>
  </si>
  <si>
    <t>807.95</t>
  </si>
  <si>
    <t>11909050947397</t>
  </si>
  <si>
    <r>
      <t>普吉岛</t>
    </r>
    <r>
      <rPr>
        <sz val="11"/>
        <color rgb="FF000000"/>
        <rFont val="Calibri"/>
        <charset val="134"/>
      </rPr>
      <t>JW</t>
    </r>
    <r>
      <rPr>
        <sz val="11"/>
        <color rgb="FF000000"/>
        <rFont val="宋体"/>
        <charset val="134"/>
      </rPr>
      <t>万豪水疗度假村</t>
    </r>
  </si>
  <si>
    <t>豪华花园客房(9月15日前预订)</t>
  </si>
  <si>
    <t>LIAO YUHONG , ZHAO XIAOLING , LIAO YIZHUAN , DENG MINYI</t>
  </si>
  <si>
    <t>2019-09-05</t>
  </si>
  <si>
    <t>陈志新</t>
  </si>
  <si>
    <t>chenzhixin</t>
  </si>
  <si>
    <t>11909057348392</t>
  </si>
  <si>
    <t>普吉岛JW万豪水疗度假村</t>
  </si>
  <si>
    <t>GARCIA BALDERAS , HERNANDEZ BALDERAS , FRANCO REYES , CASTILLO GARCIA</t>
  </si>
  <si>
    <t>11909059215850</t>
  </si>
  <si>
    <t>兰开斯特酒店</t>
  </si>
  <si>
    <t>HU JINGJIE</t>
  </si>
  <si>
    <t>367.62</t>
  </si>
  <si>
    <t>11909048888037</t>
  </si>
  <si>
    <t>萨瓦斯德乡村水疗度假村</t>
  </si>
  <si>
    <t>豪华一卧室客房</t>
  </si>
  <si>
    <t>LI LI , ZHOU HAIYAN</t>
  </si>
  <si>
    <t>2019-09-04</t>
  </si>
  <si>
    <t>958.64</t>
  </si>
  <si>
    <t>11909047779949</t>
  </si>
  <si>
    <t>新加坡丽思卡尔顿美年酒店</t>
  </si>
  <si>
    <t>豪华加冷湾景客房</t>
  </si>
  <si>
    <t>LIU QIAN , TBA TBA</t>
  </si>
  <si>
    <t>1994.22</t>
  </si>
  <si>
    <t>11909046276733</t>
  </si>
  <si>
    <t>芽庄湾珍珠水疗度假酒店</t>
  </si>
  <si>
    <t>三卧室复式泳池别墅</t>
  </si>
  <si>
    <t>HOU QIAN , HOU HONGLI , MA LI , MA JING</t>
  </si>
  <si>
    <t>2085</t>
  </si>
  <si>
    <t>11909045635258</t>
  </si>
  <si>
    <t>索非亚罗斯林中央公园酒店</t>
  </si>
  <si>
    <t>经典客房</t>
  </si>
  <si>
    <t>WANG YUE , ZHOU YUN</t>
  </si>
  <si>
    <t>1490.22</t>
  </si>
  <si>
    <t>11909043031256</t>
  </si>
  <si>
    <t>巴西班让酒店</t>
  </si>
  <si>
    <t>LI QICHUN , TBA TBA , DU AIJUAN , TBA TBA , YE BIQING , TBA TBA</t>
  </si>
  <si>
    <t>2770.32</t>
  </si>
  <si>
    <t>11909038836692</t>
  </si>
  <si>
    <t>卢米埃尔西葛西酒店</t>
  </si>
  <si>
    <t>小型大床客房(禁烟房)</t>
  </si>
  <si>
    <t>WU HAO , LE THUNLAM</t>
  </si>
  <si>
    <t>2019-09-03</t>
  </si>
  <si>
    <t>286.82</t>
  </si>
  <si>
    <t>11909023346056</t>
  </si>
  <si>
    <t>2019-10-02</t>
  </si>
  <si>
    <t>ZHANG PENGBO</t>
  </si>
  <si>
    <t>2019-09-02</t>
  </si>
  <si>
    <t>liuwenjun</t>
  </si>
  <si>
    <t>315</t>
  </si>
  <si>
    <t>11909021928416</t>
  </si>
  <si>
    <t>奥克雷庭院乡村民宿</t>
  </si>
  <si>
    <t>个性客房</t>
  </si>
  <si>
    <t>LIU ZHE , HE YIYANG</t>
  </si>
  <si>
    <t>1311.38</t>
  </si>
  <si>
    <t>11909027510480</t>
  </si>
  <si>
    <t>斯德哥尔摩康福特茵酒店</t>
  </si>
  <si>
    <t>LIN SIYU , GUO XINHANG</t>
  </si>
  <si>
    <t>893.24</t>
  </si>
  <si>
    <t>11909029567939</t>
  </si>
  <si>
    <t>仁川鸟巢酒店</t>
  </si>
  <si>
    <t>标准海景客房</t>
  </si>
  <si>
    <t>KIM HOWARDJIHO , TBA TBA</t>
  </si>
  <si>
    <t>974.82</t>
  </si>
  <si>
    <t>11909028763380</t>
  </si>
  <si>
    <t>苏黎世机场希尔顿酒店</t>
  </si>
  <si>
    <t>希尔顿客房</t>
  </si>
  <si>
    <t>LIU DI</t>
  </si>
  <si>
    <t>734</t>
  </si>
  <si>
    <t>11909022015082</t>
  </si>
  <si>
    <t>布里斯班天空大酒店</t>
  </si>
  <si>
    <t>LIU XIANG , CHEN YONGTING</t>
  </si>
  <si>
    <t>622.24</t>
  </si>
  <si>
    <t>11909017544678</t>
  </si>
  <si>
    <t>基督城阿什利酒店</t>
  </si>
  <si>
    <t>工作室客房</t>
  </si>
  <si>
    <t>LIU HONGYI</t>
  </si>
  <si>
    <t>2019-09-01</t>
  </si>
  <si>
    <t>656.52</t>
  </si>
  <si>
    <t>11909013249316</t>
  </si>
  <si>
    <t>斯堪法兰克福博物馆酒店</t>
  </si>
  <si>
    <t>TANG CHEN , WANG SINING , WANG YIGANG , JIN YAO</t>
  </si>
  <si>
    <t>1395.22</t>
  </si>
  <si>
    <t>11909017077817</t>
  </si>
  <si>
    <t>天空城酒店</t>
  </si>
  <si>
    <t>HUANG LILI , HUANG LINGLING</t>
  </si>
  <si>
    <t>1504.12</t>
  </si>
  <si>
    <t>11909012958375</t>
  </si>
  <si>
    <t>城市花园马卡蒂酒店</t>
  </si>
  <si>
    <t>行政房</t>
  </si>
  <si>
    <t>SHAO SHUAI , LU YISHA</t>
  </si>
  <si>
    <t>867.26</t>
  </si>
  <si>
    <t>11908319952895</t>
  </si>
  <si>
    <t>苏迪马克赖斯特彻奇机场 酒店</t>
  </si>
  <si>
    <t>超级高级客房</t>
  </si>
  <si>
    <t>WANG YADI , YAO XINYU</t>
  </si>
  <si>
    <t>2019-08-31</t>
  </si>
  <si>
    <t>833.44</t>
  </si>
  <si>
    <t>11908312955829</t>
  </si>
  <si>
    <t>清迈莲花酒店</t>
  </si>
  <si>
    <t>DING JING , TANG RONG</t>
  </si>
  <si>
    <t>587.82</t>
  </si>
  <si>
    <t>11908313820337</t>
  </si>
  <si>
    <t>考山路当德姆酒店</t>
  </si>
  <si>
    <t>HU SUDAN , DING FANG</t>
  </si>
  <si>
    <t>378</t>
  </si>
  <si>
    <t>11908308697674</t>
  </si>
  <si>
    <t>泰拉凯芙酒店</t>
  </si>
  <si>
    <t>洞穴小型套房</t>
  </si>
  <si>
    <t>WANG YU , CHEN JUNLING</t>
  </si>
  <si>
    <t>2019-08-30</t>
  </si>
  <si>
    <t>1395.36</t>
  </si>
  <si>
    <t>11908305208221</t>
  </si>
  <si>
    <t>悉尼达令港索菲特酒店</t>
  </si>
  <si>
    <t>ZHANG NING , HU MAN</t>
  </si>
  <si>
    <t>1274.57</t>
  </si>
  <si>
    <t>11908306498554</t>
  </si>
  <si>
    <t>帕斯塔纳切尔西大桥水疗酒店</t>
  </si>
  <si>
    <t>LEUNG SAUKWAN , TBA TBA</t>
  </si>
  <si>
    <t>937.82</t>
  </si>
  <si>
    <t>11908295048862</t>
  </si>
  <si>
    <t>东方大酒店</t>
  </si>
  <si>
    <t>工作室套房(胜利翼)</t>
  </si>
  <si>
    <t>TANG HONGYINKENNY , TBA TBA</t>
  </si>
  <si>
    <t>2019-08-29</t>
  </si>
  <si>
    <t>959.36</t>
  </si>
  <si>
    <t>11908275745925</t>
  </si>
  <si>
    <t>福恩那空阳台酒店</t>
  </si>
  <si>
    <t>DENG MIAO , PENG YIFU</t>
  </si>
  <si>
    <t>2019-08-27</t>
  </si>
  <si>
    <t>300.41</t>
  </si>
  <si>
    <t>11908263825894</t>
  </si>
  <si>
    <t>南方棕榈度假村</t>
  </si>
  <si>
    <t>CHOI MIMI , TBA TBA</t>
  </si>
  <si>
    <t>2019-08-26</t>
  </si>
  <si>
    <t>1065.37</t>
  </si>
  <si>
    <t>11908259099989</t>
  </si>
  <si>
    <t>高级精品酒店</t>
  </si>
  <si>
    <t>XU LIN , CAO WENJIN</t>
  </si>
  <si>
    <t>2019-08-25</t>
  </si>
  <si>
    <t>1478.38</t>
  </si>
  <si>
    <t>11908259691394</t>
  </si>
  <si>
    <t>CHEN NING , LU RENXIU</t>
  </si>
  <si>
    <t>11908254239598</t>
  </si>
  <si>
    <t>澳门骏龙酒店</t>
  </si>
  <si>
    <t>LIU LIEHAI , YE YUSHENG</t>
  </si>
  <si>
    <t>645.36</t>
  </si>
  <si>
    <t>11908248296748</t>
  </si>
  <si>
    <t>维也纳火车总站诺富特酒店</t>
  </si>
  <si>
    <t>标准家庭客房</t>
  </si>
  <si>
    <t>SHEN ZONGHUA , HE MINXIA</t>
  </si>
  <si>
    <t>2019-08-24</t>
  </si>
  <si>
    <t>848.46</t>
  </si>
  <si>
    <t>11908247021124</t>
  </si>
  <si>
    <t>SHEN XUEJUN</t>
  </si>
  <si>
    <t>856</t>
  </si>
  <si>
    <t>11908246414360</t>
  </si>
  <si>
    <t>SHEN ZONGHAI , CAI XUERU</t>
  </si>
  <si>
    <t>11908242254640</t>
  </si>
  <si>
    <t>982.8</t>
  </si>
  <si>
    <t>11908249438676</t>
  </si>
  <si>
    <t>991</t>
  </si>
  <si>
    <t>11908249724442</t>
  </si>
  <si>
    <t>11908242650218</t>
  </si>
  <si>
    <t>三成设计师酒店</t>
  </si>
  <si>
    <t>KAWAZOE SHOTA , MORI TAKASHI , YAMAMOTO MOTOTSUGU , ONO TAKURO</t>
  </si>
  <si>
    <t>3995.64</t>
  </si>
  <si>
    <t>11908219474950</t>
  </si>
  <si>
    <t>苏黎世万豪酒店</t>
  </si>
  <si>
    <t>XU XIAOQING , FU RUI</t>
  </si>
  <si>
    <t>2019-08-21</t>
  </si>
  <si>
    <t>1714.48</t>
  </si>
  <si>
    <t>11908216466896</t>
  </si>
  <si>
    <t>WU QIAN , ZHAO HAIXIA</t>
  </si>
  <si>
    <t>1186.83</t>
  </si>
  <si>
    <t>11908200971658</t>
  </si>
  <si>
    <t>ZHENG JIAPENG , CHEN XI</t>
  </si>
  <si>
    <t>2019-08-20</t>
  </si>
  <si>
    <t>2357.36</t>
  </si>
  <si>
    <t>11908180141595</t>
  </si>
  <si>
    <t>城山城市酒店</t>
  </si>
  <si>
    <t>豪华山景客房</t>
  </si>
  <si>
    <t>LAN XUDAN , WANG TING</t>
  </si>
  <si>
    <t>2019-08-18</t>
  </si>
  <si>
    <t>641.08</t>
  </si>
  <si>
    <t>11908152902632</t>
  </si>
  <si>
    <t>奈涵度假村</t>
  </si>
  <si>
    <t>海景套房</t>
  </si>
  <si>
    <t>HE SHUNRAN , YU CHENXI</t>
  </si>
  <si>
    <t>2019-08-15</t>
  </si>
  <si>
    <t>1241.25</t>
  </si>
  <si>
    <t>11908152285680</t>
  </si>
  <si>
    <t>尊享海景客房</t>
  </si>
  <si>
    <t>WANG YUYAN , WANG SUNYAN</t>
  </si>
  <si>
    <t>1102.12</t>
  </si>
  <si>
    <t>11908148001519</t>
  </si>
  <si>
    <t>新加坡泛太平洋酒店</t>
  </si>
  <si>
    <t>ZHANG WEI , XIE ZONGTONG</t>
  </si>
  <si>
    <t>2019-08-14</t>
  </si>
  <si>
    <t>6375.49</t>
  </si>
  <si>
    <t>11908134853756</t>
  </si>
  <si>
    <t>多拉多伊维萨套房酒店</t>
  </si>
  <si>
    <t>套房</t>
  </si>
  <si>
    <t>ZHAN YAJING , CHEN YAO</t>
  </si>
  <si>
    <t>2019-08-13</t>
  </si>
  <si>
    <t>1442.3</t>
  </si>
  <si>
    <t>11908112560896</t>
  </si>
  <si>
    <t>西亚斯酒店度假村</t>
  </si>
  <si>
    <t>豪华别墅</t>
  </si>
  <si>
    <t>SONG BONGSEOP , TBA TBA</t>
  </si>
  <si>
    <t>2019-08-11</t>
  </si>
  <si>
    <t>1216.27</t>
  </si>
  <si>
    <t>11908113274077</t>
  </si>
  <si>
    <t>普吉岛乐古浪悦椿度假村</t>
  </si>
  <si>
    <t>悦椿单卧房阁楼</t>
  </si>
  <si>
    <t>KIM SION , JEON NOORI</t>
  </si>
  <si>
    <t>2165.4</t>
  </si>
  <si>
    <t>11908117747382</t>
  </si>
  <si>
    <t>费尔蒙露易丝湖城堡酒店</t>
  </si>
  <si>
    <t>豪华湖景客房</t>
  </si>
  <si>
    <t>LYU MEIMIN , LYU JUMIN</t>
  </si>
  <si>
    <t>4722.62</t>
  </si>
  <si>
    <t>11908107804962</t>
  </si>
  <si>
    <t>乐古浪客房</t>
  </si>
  <si>
    <t>WON YURI , YANG HYUNGMO</t>
  </si>
  <si>
    <t>2019-08-10</t>
  </si>
  <si>
    <t>1086.72</t>
  </si>
  <si>
    <t>11908091381515</t>
  </si>
  <si>
    <t>山区木屋汽车旅馆</t>
  </si>
  <si>
    <t>ZHU HANQIAO , XU ZIJIAN</t>
  </si>
  <si>
    <t>2019-08-09</t>
  </si>
  <si>
    <t>594.89</t>
  </si>
  <si>
    <t>11908086704767</t>
  </si>
  <si>
    <t>香港屯门贝尔特酒店</t>
  </si>
  <si>
    <t>贝尔特标准客房</t>
  </si>
  <si>
    <t>SUI JIA , YUAN MINGYUE</t>
  </si>
  <si>
    <t>2019-08-08</t>
  </si>
  <si>
    <t>421.21</t>
  </si>
  <si>
    <t>11908077131668</t>
  </si>
  <si>
    <t>蓝赞旅馆</t>
  </si>
  <si>
    <t>日式客房</t>
  </si>
  <si>
    <t>LIU MINGJIE , CHEN XIULAN</t>
  </si>
  <si>
    <t>2019-08-07</t>
  </si>
  <si>
    <t>1833.46</t>
  </si>
  <si>
    <t>11908013803182</t>
  </si>
  <si>
    <t>布里斯托尔酒店</t>
  </si>
  <si>
    <t>TENG DONGCHEN , YANG NING</t>
  </si>
  <si>
    <t>2019-08-01</t>
  </si>
  <si>
    <t>493.95</t>
  </si>
  <si>
    <t>11908015566787</t>
  </si>
  <si>
    <t>LI CHUNSHENG , TBA TBA</t>
  </si>
  <si>
    <t>822.16</t>
  </si>
  <si>
    <t>11907317136686</t>
  </si>
  <si>
    <t>新加坡君乐皇府酒店</t>
  </si>
  <si>
    <t>至尊客房</t>
  </si>
  <si>
    <t>PANG PIKHUNG , TBA TBA</t>
  </si>
  <si>
    <t>2019-07-31</t>
  </si>
  <si>
    <t>5244.84</t>
  </si>
  <si>
    <t>11907303808374</t>
  </si>
  <si>
    <t>明洞大使宜必思酒店</t>
  </si>
  <si>
    <t>ZHANG DANYE , LI LIN</t>
  </si>
  <si>
    <t>2019-07-30</t>
  </si>
  <si>
    <t>689.32</t>
  </si>
  <si>
    <t>11907282199321</t>
  </si>
  <si>
    <t>大阪难波红屋顶加级酒店</t>
  </si>
  <si>
    <t>MCCLELLAND DAVID , MARTIN ISABELLE</t>
  </si>
  <si>
    <t>2019-07-28</t>
  </si>
  <si>
    <t>2437.15</t>
  </si>
  <si>
    <t>11907245949269</t>
  </si>
  <si>
    <t>香港九龙贝尔特酒店</t>
  </si>
  <si>
    <t>贝尔特客房</t>
  </si>
  <si>
    <t>TONG LING , TBA TBA</t>
  </si>
  <si>
    <t>2019-07-24</t>
  </si>
  <si>
    <t>588.42</t>
  </si>
  <si>
    <t>11907169847452</t>
  </si>
  <si>
    <t>船长酒吧小屋</t>
  </si>
  <si>
    <t>2019-10-03</t>
  </si>
  <si>
    <t>XIE LINGSHAN , WANG HONGXIA</t>
  </si>
  <si>
    <t>2019-07-16</t>
  </si>
  <si>
    <t>875.56</t>
  </si>
  <si>
    <t>11907121780552</t>
  </si>
  <si>
    <t>哈曼洞穴酒店</t>
  </si>
  <si>
    <t>洞穴高级客房</t>
  </si>
  <si>
    <t>HU YUE , LYU YIYANG</t>
  </si>
  <si>
    <t>2019-07-12</t>
  </si>
  <si>
    <t>623.43</t>
  </si>
  <si>
    <t>11907111758784</t>
  </si>
  <si>
    <t>尼姆曼床酒店-仅成人</t>
  </si>
  <si>
    <t>标准客房(带阳台)</t>
  </si>
  <si>
    <t>QIAO YANJIE , HUANG TIANYU</t>
  </si>
  <si>
    <t>2019-07-11</t>
  </si>
  <si>
    <t>453</t>
  </si>
  <si>
    <t>11907109765964</t>
  </si>
  <si>
    <t>香港九龙珀丽酒店</t>
  </si>
  <si>
    <t>LIU CHENXI , TBA TBA</t>
  </si>
  <si>
    <t>2019-07-10</t>
  </si>
  <si>
    <t>388.92</t>
  </si>
  <si>
    <t>11907083726699</t>
  </si>
  <si>
    <t>米兰加里波第假日酒店</t>
  </si>
  <si>
    <t>HUANG YI , RAO JUN</t>
  </si>
  <si>
    <t>2019-07-08</t>
  </si>
  <si>
    <t>1020.02</t>
  </si>
  <si>
    <t>11907073712609</t>
  </si>
  <si>
    <t>丽贝阿基拉度假村</t>
  </si>
  <si>
    <t>高级直通泳池客房</t>
  </si>
  <si>
    <t>SONG YUJIA , ZHENG PENGHUI</t>
  </si>
  <si>
    <t>2019-07-07</t>
  </si>
  <si>
    <t>2320.74</t>
  </si>
  <si>
    <t>11907056702423</t>
  </si>
  <si>
    <t>法国代酒店</t>
  </si>
  <si>
    <t>LIU YUE , SHU YUE</t>
  </si>
  <si>
    <t>2019-07-05</t>
  </si>
  <si>
    <t>1987.4</t>
  </si>
  <si>
    <t>11906236529765</t>
  </si>
  <si>
    <t>阿兰达度假村</t>
  </si>
  <si>
    <t>工作室/豪华客房</t>
  </si>
  <si>
    <t>2019-10-05</t>
  </si>
  <si>
    <t>SUN LING , BAI SHANSHAN</t>
  </si>
  <si>
    <t>2019-06-23</t>
  </si>
  <si>
    <t>2903.87</t>
  </si>
  <si>
    <t>11906191465544</t>
  </si>
  <si>
    <t>墨尔本机场假日酒店</t>
  </si>
  <si>
    <t>高级客房(禁烟房)</t>
  </si>
  <si>
    <t>ZHANG TAO , YOU ZHENLIANG</t>
  </si>
  <si>
    <t>2019-06-19</t>
  </si>
  <si>
    <t>1007</t>
  </si>
  <si>
    <t>11906010262217</t>
  </si>
  <si>
    <t>东京宝石酒店</t>
  </si>
  <si>
    <t>小型大床客房(吸烟房)</t>
  </si>
  <si>
    <t>ZHANG ZHIMIN , LAN MUSEN</t>
  </si>
  <si>
    <t>2019-06-01</t>
  </si>
  <si>
    <t>Shirley</t>
  </si>
  <si>
    <t>4688.58</t>
  </si>
  <si>
    <t>11904245135578</t>
  </si>
  <si>
    <t>纳尼洛亚大酒店-希尔顿逸林酒店</t>
  </si>
  <si>
    <t>特大床客房</t>
  </si>
  <si>
    <t>CAO JUN , TBA TBA</t>
  </si>
  <si>
    <t>2019-04-24</t>
  </si>
  <si>
    <t>1580.81</t>
  </si>
  <si>
    <t>11908092115095</t>
  </si>
  <si>
    <t>清迈早苗酒店</t>
  </si>
  <si>
    <t>招牌早苗套房</t>
  </si>
  <si>
    <t>YUAN CHUNXU</t>
  </si>
  <si>
    <t>退款与赔付</t>
  </si>
  <si>
    <t>cherrypan</t>
  </si>
  <si>
    <t>P191015102336589</t>
  </si>
  <si>
    <t>11907136811076</t>
  </si>
  <si>
    <t>花筑奢·芭提雅蒙特拉酒店</t>
  </si>
  <si>
    <t>园景套房</t>
  </si>
  <si>
    <t>TANG LICHAN , GUO XUEYING</t>
  </si>
  <si>
    <t>2019-07-13</t>
  </si>
  <si>
    <t>christinetian</t>
  </si>
  <si>
    <t>Jolin</t>
  </si>
  <si>
    <t>986</t>
  </si>
  <si>
    <t>总计</t>
  </si>
  <si>
    <t>好巧直连</t>
  </si>
  <si>
    <t>P191015105117589</t>
  </si>
  <si>
    <t>好巧</t>
  </si>
  <si>
    <t>P191015103552589</t>
  </si>
  <si>
    <t>P191015105841589</t>
  </si>
  <si>
    <t>DF</t>
  </si>
  <si>
    <t>，1625050</t>
  </si>
  <si>
    <t>好巧网</t>
  </si>
  <si>
    <t>，1622747</t>
  </si>
  <si>
    <t>，1623507</t>
  </si>
  <si>
    <t>，1623442</t>
  </si>
  <si>
    <t>，1623309</t>
  </si>
  <si>
    <t>，1622924</t>
  </si>
  <si>
    <t>，1622828</t>
  </si>
  <si>
    <t>，1622584</t>
  </si>
  <si>
    <t>，1621890</t>
  </si>
  <si>
    <t>，1621667</t>
  </si>
  <si>
    <t>，1621464</t>
  </si>
  <si>
    <t>，1621197</t>
  </si>
  <si>
    <t>，1621183</t>
  </si>
  <si>
    <t>，1620667</t>
  </si>
  <si>
    <t>，1620672</t>
  </si>
  <si>
    <t>，1620429</t>
  </si>
  <si>
    <t>，1620313</t>
  </si>
  <si>
    <t>，1620241</t>
  </si>
  <si>
    <t>，1620158</t>
  </si>
  <si>
    <t>，1619901</t>
  </si>
  <si>
    <t>，1619681</t>
  </si>
  <si>
    <t>，1619180</t>
  </si>
  <si>
    <t>，1619156</t>
  </si>
  <si>
    <t>，1619003</t>
  </si>
  <si>
    <t>，1618966</t>
  </si>
  <si>
    <t>，1618905</t>
  </si>
  <si>
    <t>，1618836</t>
  </si>
  <si>
    <t>，1618621</t>
  </si>
  <si>
    <t>，1618568</t>
  </si>
  <si>
    <t>，1618515</t>
  </si>
  <si>
    <t>，1618039</t>
  </si>
  <si>
    <t>，1617645</t>
  </si>
  <si>
    <t>，1615946</t>
  </si>
  <si>
    <t>，1616997</t>
  </si>
  <si>
    <t>，1616864</t>
  </si>
  <si>
    <t>，1616616</t>
  </si>
  <si>
    <t>，1616565</t>
  </si>
  <si>
    <t>，1616237</t>
  </si>
  <si>
    <t>，1616139</t>
  </si>
  <si>
    <t>，1615791</t>
  </si>
  <si>
    <t>，1615559</t>
  </si>
  <si>
    <t>，1615355</t>
  </si>
  <si>
    <t>，1615248</t>
  </si>
  <si>
    <t>，1615234</t>
  </si>
  <si>
    <t>，1614835</t>
  </si>
  <si>
    <t>，1614125</t>
  </si>
  <si>
    <t>，1614007</t>
  </si>
  <si>
    <t>，1613816</t>
  </si>
  <si>
    <t>，1613764</t>
  </si>
  <si>
    <t>，1613406</t>
  </si>
  <si>
    <t>，1612748</t>
  </si>
  <si>
    <t>，1612244</t>
  </si>
  <si>
    <t>，1612015</t>
  </si>
  <si>
    <t>，1611961</t>
  </si>
  <si>
    <t>，1611618</t>
  </si>
  <si>
    <t>，1611616</t>
  </si>
  <si>
    <t>，1611312</t>
  </si>
  <si>
    <t>，1611051</t>
  </si>
  <si>
    <t>，1610649</t>
  </si>
  <si>
    <t>，1610106</t>
  </si>
  <si>
    <t>，1609666</t>
  </si>
  <si>
    <t>，1609542</t>
  </si>
  <si>
    <t>，1609326</t>
  </si>
  <si>
    <t>，1609184</t>
  </si>
  <si>
    <t>，1609191</t>
  </si>
  <si>
    <t>，1608992</t>
  </si>
  <si>
    <t>，1609163</t>
  </si>
  <si>
    <t>，1608173</t>
  </si>
  <si>
    <t>，1608149</t>
  </si>
  <si>
    <t>，1608146</t>
  </si>
  <si>
    <t>，1608116</t>
  </si>
  <si>
    <t>，1608063</t>
  </si>
  <si>
    <t>，1607067</t>
  </si>
  <si>
    <t>，1606352</t>
  </si>
  <si>
    <t>，1606117</t>
  </si>
  <si>
    <t>，1608565</t>
  </si>
  <si>
    <t>，1608552</t>
  </si>
  <si>
    <t>，1605231</t>
  </si>
  <si>
    <t>，1605037</t>
  </si>
  <si>
    <t>，1604997</t>
  </si>
  <si>
    <t>，1605750</t>
  </si>
  <si>
    <t>，1604767</t>
  </si>
  <si>
    <t>，1604615</t>
  </si>
  <si>
    <t>，1604421</t>
  </si>
  <si>
    <t>，1603513</t>
  </si>
  <si>
    <t>，1603491</t>
  </si>
  <si>
    <t>，1603412</t>
  </si>
  <si>
    <t>，1603255</t>
  </si>
  <si>
    <t>，1603154</t>
  </si>
  <si>
    <t>，1603113</t>
  </si>
  <si>
    <t>，1602968</t>
  </si>
  <si>
    <t>，1602805</t>
  </si>
  <si>
    <t>，1602789</t>
  </si>
  <si>
    <t>，1602700</t>
  </si>
  <si>
    <t>，1602335</t>
  </si>
  <si>
    <t>，1602210</t>
  </si>
  <si>
    <t>，1602164</t>
  </si>
  <si>
    <t>，1601687</t>
  </si>
  <si>
    <t>，1601604</t>
  </si>
  <si>
    <t>，1601526</t>
  </si>
  <si>
    <t>，1600743</t>
  </si>
  <si>
    <t>，1598228</t>
  </si>
  <si>
    <t>，1597460</t>
  </si>
  <si>
    <t>，1597231</t>
  </si>
  <si>
    <t>，1597227</t>
  </si>
  <si>
    <t>，1596681</t>
  </si>
  <si>
    <t>，1596459</t>
  </si>
  <si>
    <t>，1596456</t>
  </si>
  <si>
    <t>，1596455</t>
  </si>
  <si>
    <t>，1596444</t>
  </si>
  <si>
    <t>，1596441</t>
  </si>
  <si>
    <t>，1596438</t>
  </si>
  <si>
    <t>，1596313</t>
  </si>
  <si>
    <t>，1594371</t>
  </si>
  <si>
    <t>，1594163</t>
  </si>
  <si>
    <t>，1593351</t>
  </si>
  <si>
    <t>，1591004</t>
  </si>
  <si>
    <t>，1588894</t>
  </si>
  <si>
    <t>，1587894</t>
  </si>
  <si>
    <t>，1587390</t>
  </si>
  <si>
    <t>，1587046</t>
  </si>
  <si>
    <t>，1584983</t>
  </si>
  <si>
    <t>，1584698</t>
  </si>
  <si>
    <t>，1584680</t>
  </si>
  <si>
    <t>，1584283</t>
  </si>
  <si>
    <t>，1582455</t>
  </si>
  <si>
    <t>，1581880</t>
  </si>
  <si>
    <t>，1580378</t>
  </si>
  <si>
    <t>，1574346</t>
  </si>
  <si>
    <t>，1574270</t>
  </si>
  <si>
    <t>，1573495</t>
  </si>
  <si>
    <t>，1572844</t>
  </si>
  <si>
    <t>，1570592</t>
  </si>
  <si>
    <t>，1566602</t>
  </si>
  <si>
    <t>，1558670</t>
  </si>
  <si>
    <t>，1553868</t>
  </si>
  <si>
    <t>，1552874</t>
  </si>
  <si>
    <t>，1552571</t>
  </si>
  <si>
    <t>，1549751</t>
  </si>
  <si>
    <t>，1549009</t>
  </si>
  <si>
    <t>，1547841</t>
  </si>
  <si>
    <t>，1536100</t>
  </si>
  <si>
    <t>，1532279</t>
  </si>
  <si>
    <t>，1517989</t>
  </si>
  <si>
    <t>，1490356</t>
  </si>
  <si>
    <t>，1543797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</si>
</sst>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23527C"/>
      <name val="Helvetica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NumberFormat="1" applyFont="1"/>
    <xf numFmtId="0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4" fillId="0" borderId="3" xfId="0" applyFont="1" applyBorder="1"/>
    <xf numFmtId="0" fontId="0" fillId="0" borderId="3" xfId="0" applyNumberFormat="1" applyBorder="1"/>
    <xf numFmtId="0" fontId="4" fillId="0" borderId="0" xfId="0" applyFont="1"/>
    <xf numFmtId="0" fontId="5" fillId="0" borderId="0" xfId="0" applyFont="1"/>
    <xf numFmtId="0" fontId="0" fillId="2" borderId="3" xfId="0" applyFill="1" applyBorder="1"/>
    <xf numFmtId="0" fontId="4" fillId="3" borderId="0" xfId="0" applyFont="1" applyFill="1"/>
    <xf numFmtId="0" fontId="5" fillId="3" borderId="4" xfId="0" applyFont="1" applyFill="1" applyBorder="1" applyAlignment="1">
      <alignment vertical="center" wrapText="1"/>
    </xf>
    <xf numFmtId="0" fontId="0" fillId="4" borderId="0" xfId="0" applyFill="1"/>
    <xf numFmtId="0" fontId="5" fillId="4" borderId="0" xfId="0" applyFont="1" applyFill="1"/>
    <xf numFmtId="0" fontId="5" fillId="5" borderId="4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5103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510495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1611051</v>
          </cell>
          <cell r="B2" t="str">
            <v>香港颐庭酒店</v>
          </cell>
          <cell r="C2" t="str">
            <v>11909125930955</v>
          </cell>
          <cell r="D2" t="str">
            <v>44830,46950</v>
          </cell>
          <cell r="E2" t="str">
            <v/>
          </cell>
          <cell r="F2" t="str">
            <v>632.28</v>
          </cell>
          <cell r="G2" t="str">
            <v>RMB</v>
          </cell>
          <cell r="H2" t="str">
            <v>1</v>
          </cell>
          <cell r="I2" t="str">
            <v>632.28</v>
          </cell>
        </row>
        <row r="3">
          <cell r="A3">
            <v>1608063</v>
          </cell>
          <cell r="B3" t="str">
            <v>澳门莱斯酒店</v>
          </cell>
          <cell r="C3" t="str">
            <v>11909084512419</v>
          </cell>
          <cell r="D3" t="str">
            <v>429896092</v>
          </cell>
          <cell r="E3" t="str">
            <v/>
          </cell>
          <cell r="F3" t="str">
            <v>1352.52</v>
          </cell>
          <cell r="G3" t="str">
            <v>RMB</v>
          </cell>
          <cell r="H3" t="str">
            <v>1</v>
          </cell>
          <cell r="I3" t="str">
            <v>1352.52</v>
          </cell>
        </row>
        <row r="4">
          <cell r="A4">
            <v>1615559</v>
          </cell>
          <cell r="B4" t="str">
            <v>香港华登酒店</v>
          </cell>
          <cell r="C4" t="str">
            <v>11909198061040</v>
          </cell>
          <cell r="D4" t="str">
            <v>4504</v>
          </cell>
          <cell r="E4" t="str">
            <v/>
          </cell>
          <cell r="F4" t="str">
            <v>1242.6</v>
          </cell>
          <cell r="G4" t="str">
            <v>RMB</v>
          </cell>
          <cell r="H4" t="str">
            <v>1</v>
          </cell>
          <cell r="I4" t="str">
            <v>1242.6</v>
          </cell>
        </row>
        <row r="5">
          <cell r="A5">
            <v>1615355</v>
          </cell>
          <cell r="B5" t="str">
            <v>香港华登酒店</v>
          </cell>
          <cell r="C5" t="str">
            <v>11909188507254</v>
          </cell>
          <cell r="D5" t="str">
            <v>4495</v>
          </cell>
          <cell r="E5" t="str">
            <v/>
          </cell>
          <cell r="F5" t="str">
            <v>215.06</v>
          </cell>
          <cell r="G5" t="str">
            <v>RMB</v>
          </cell>
          <cell r="H5" t="str">
            <v>1</v>
          </cell>
          <cell r="I5" t="str">
            <v>215.06</v>
          </cell>
        </row>
        <row r="6">
          <cell r="A6">
            <v>1615248</v>
          </cell>
          <cell r="B6" t="str">
            <v>澳门十六浦索菲特大酒店</v>
          </cell>
          <cell r="C6" t="str">
            <v>11909187421687</v>
          </cell>
          <cell r="D6" t="str">
            <v>CN19091803433C</v>
          </cell>
          <cell r="E6" t="str">
            <v/>
          </cell>
          <cell r="F6" t="str">
            <v>637</v>
          </cell>
          <cell r="G6" t="str">
            <v>RMB</v>
          </cell>
          <cell r="H6" t="str">
            <v>1</v>
          </cell>
          <cell r="I6" t="str">
            <v>637</v>
          </cell>
        </row>
        <row r="7">
          <cell r="A7">
            <v>1609163</v>
          </cell>
          <cell r="B7" t="str">
            <v>香港九龙酒店</v>
          </cell>
          <cell r="C7" t="str">
            <v>11909104248240</v>
          </cell>
          <cell r="D7" t="str">
            <v>8651687</v>
          </cell>
          <cell r="E7" t="str">
            <v/>
          </cell>
          <cell r="F7" t="str">
            <v>644.7</v>
          </cell>
          <cell r="G7" t="str">
            <v>RMB</v>
          </cell>
          <cell r="H7" t="str">
            <v>1</v>
          </cell>
          <cell r="I7" t="str">
            <v>644.7</v>
          </cell>
        </row>
        <row r="8">
          <cell r="A8">
            <v>1620672</v>
          </cell>
          <cell r="B8" t="str">
            <v>济州琥珀酒店中心店</v>
          </cell>
          <cell r="C8" t="str">
            <v>11909244927947</v>
          </cell>
          <cell r="D8" t="str">
            <v>19361481</v>
          </cell>
          <cell r="E8" t="str">
            <v/>
          </cell>
          <cell r="F8" t="str">
            <v>433.52</v>
          </cell>
          <cell r="G8" t="str">
            <v>RMB</v>
          </cell>
          <cell r="H8" t="str">
            <v>1</v>
          </cell>
          <cell r="I8" t="str">
            <v>433.52</v>
          </cell>
        </row>
        <row r="9">
          <cell r="A9">
            <v>1543797</v>
          </cell>
          <cell r="B9" t="str">
            <v>芭堤雅蒙特拉酒店</v>
          </cell>
          <cell r="C9" t="str">
            <v>11907136811076</v>
          </cell>
          <cell r="D9" t="str">
            <v>reconfirmed</v>
          </cell>
          <cell r="E9" t="str">
            <v/>
          </cell>
          <cell r="F9" t="str">
            <v>986</v>
          </cell>
          <cell r="G9" t="str">
            <v>RMB</v>
          </cell>
          <cell r="H9" t="str">
            <v>1</v>
          </cell>
          <cell r="I9" t="str">
            <v>986</v>
          </cell>
        </row>
        <row r="10">
          <cell r="A10">
            <v>1584698</v>
          </cell>
          <cell r="B10" t="str">
            <v>普吉岛乐古浪悦椿度假村</v>
          </cell>
          <cell r="C10" t="str">
            <v>11908113274077</v>
          </cell>
          <cell r="D10" t="str">
            <v>840394</v>
          </cell>
          <cell r="E10" t="str">
            <v/>
          </cell>
          <cell r="F10" t="str">
            <v>2165.4</v>
          </cell>
          <cell r="G10" t="str">
            <v>RMB</v>
          </cell>
          <cell r="H10" t="str">
            <v>1</v>
          </cell>
          <cell r="I10" t="str">
            <v>2165.4</v>
          </cell>
        </row>
        <row r="11">
          <cell r="A11">
            <v>1584283</v>
          </cell>
          <cell r="B11" t="str">
            <v>普吉岛乐古浪悦椿度假村</v>
          </cell>
          <cell r="C11" t="str">
            <v>11908107804962</v>
          </cell>
          <cell r="D11" t="str">
            <v>840271</v>
          </cell>
          <cell r="E11" t="str">
            <v/>
          </cell>
          <cell r="F11" t="str">
            <v>1086.72</v>
          </cell>
          <cell r="G11" t="str">
            <v>RMB</v>
          </cell>
          <cell r="H11" t="str">
            <v>1</v>
          </cell>
          <cell r="I11" t="str">
            <v>1086.72</v>
          </cell>
        </row>
        <row r="12">
          <cell r="A12">
            <v>1608565</v>
          </cell>
          <cell r="B12" t="str">
            <v>普吉岛万豪温泉渡假酒店</v>
          </cell>
          <cell r="C12" t="str">
            <v>11909050947397</v>
          </cell>
          <cell r="D12" t="str">
            <v/>
          </cell>
          <cell r="E12" t="str">
            <v/>
          </cell>
          <cell r="F12" t="str">
            <v>1666</v>
          </cell>
          <cell r="G12" t="str">
            <v>RMB</v>
          </cell>
          <cell r="H12" t="str">
            <v>1</v>
          </cell>
          <cell r="I12" t="str">
            <v>1666</v>
          </cell>
        </row>
        <row r="13">
          <cell r="A13">
            <v>1608552</v>
          </cell>
          <cell r="B13" t="str">
            <v>普吉岛万豪温泉渡假酒店</v>
          </cell>
          <cell r="C13" t="str">
            <v>11909057348392</v>
          </cell>
          <cell r="D13" t="str">
            <v/>
          </cell>
          <cell r="E13" t="str">
            <v/>
          </cell>
          <cell r="F13" t="str">
            <v>3316</v>
          </cell>
          <cell r="G13" t="str">
            <v>RMB</v>
          </cell>
          <cell r="H13" t="str">
            <v>1</v>
          </cell>
          <cell r="I13" t="str">
            <v>3316</v>
          </cell>
        </row>
        <row r="14">
          <cell r="A14">
            <v>1587390</v>
          </cell>
          <cell r="B14" t="str">
            <v>新加坡泛太平洋酒店</v>
          </cell>
          <cell r="C14" t="str">
            <v>11908148001519</v>
          </cell>
          <cell r="D14" t="str">
            <v>reconfirmed</v>
          </cell>
          <cell r="E14" t="str">
            <v/>
          </cell>
          <cell r="F14" t="str">
            <v>6375.49</v>
          </cell>
          <cell r="G14" t="str">
            <v>RMB</v>
          </cell>
          <cell r="H14" t="str">
            <v>1</v>
          </cell>
          <cell r="I14" t="str">
            <v>6375.49</v>
          </cell>
        </row>
        <row r="15">
          <cell r="A15">
            <v>1614835</v>
          </cell>
          <cell r="B15" t="str">
            <v>新加坡文华大酒店</v>
          </cell>
          <cell r="C15" t="str">
            <v>11909184092067</v>
          </cell>
          <cell r="D15" t="str">
            <v>11909184092067</v>
          </cell>
          <cell r="E15" t="str">
            <v/>
          </cell>
          <cell r="F15" t="str">
            <v>1616.32</v>
          </cell>
          <cell r="G15" t="str">
            <v>RMB</v>
          </cell>
          <cell r="H15" t="str">
            <v>1</v>
          </cell>
          <cell r="I15" t="str">
            <v>1616.32</v>
          </cell>
        </row>
        <row r="16">
          <cell r="A16">
            <v>1587894</v>
          </cell>
          <cell r="B16" t="str">
            <v>普吉岛奈涵度假村</v>
          </cell>
          <cell r="C16" t="str">
            <v>11908152285680</v>
          </cell>
          <cell r="D16" t="str">
            <v>reconfirmed</v>
          </cell>
          <cell r="E16" t="str">
            <v/>
          </cell>
          <cell r="F16" t="str">
            <v>1102.12</v>
          </cell>
          <cell r="G16" t="str">
            <v>RMB</v>
          </cell>
          <cell r="H16" t="str">
            <v>1</v>
          </cell>
          <cell r="I16" t="str">
            <v>1102.12</v>
          </cell>
        </row>
        <row r="17">
          <cell r="A17">
            <v>1588894</v>
          </cell>
          <cell r="B17" t="str">
            <v>普吉岛奈涵度假村</v>
          </cell>
          <cell r="C17" t="str">
            <v>11908152902632</v>
          </cell>
          <cell r="D17" t="str">
            <v>reconfirmed</v>
          </cell>
          <cell r="E17" t="str">
            <v/>
          </cell>
          <cell r="F17" t="str">
            <v>1241.25</v>
          </cell>
          <cell r="G17" t="str">
            <v>RMB</v>
          </cell>
          <cell r="H17" t="str">
            <v>1</v>
          </cell>
          <cell r="I17" t="str">
            <v>1241.25</v>
          </cell>
        </row>
        <row r="18">
          <cell r="A18">
            <v>1597460</v>
          </cell>
          <cell r="B18" t="str">
            <v>薄荷岛梢帕姆邦劳度假酒店</v>
          </cell>
          <cell r="C18" t="str">
            <v>11908263825894</v>
          </cell>
          <cell r="D18" t="str">
            <v>1818547</v>
          </cell>
          <cell r="E18" t="str">
            <v/>
          </cell>
          <cell r="F18" t="str">
            <v>1065.37</v>
          </cell>
          <cell r="G18" t="str">
            <v>RMB</v>
          </cell>
          <cell r="H18" t="str">
            <v>1</v>
          </cell>
          <cell r="I18" t="str">
            <v>1065.37</v>
          </cell>
        </row>
        <row r="19">
          <cell r="A19">
            <v>1615234</v>
          </cell>
          <cell r="B19" t="str">
            <v>清迈U尼姆曼酒店</v>
          </cell>
          <cell r="C19" t="str">
            <v>11909185577089</v>
          </cell>
          <cell r="D19" t="str">
            <v>48899</v>
          </cell>
          <cell r="E19" t="str">
            <v/>
          </cell>
          <cell r="F19" t="str">
            <v>1424.9</v>
          </cell>
          <cell r="G19" t="str">
            <v>RMB</v>
          </cell>
          <cell r="H19" t="str">
            <v>1</v>
          </cell>
          <cell r="I19" t="str">
            <v>1424.9</v>
          </cell>
        </row>
        <row r="20">
          <cell r="A20">
            <v>1623442</v>
          </cell>
          <cell r="B20" t="str">
            <v>长滩岛红可可旅馆</v>
          </cell>
          <cell r="C20" t="str">
            <v>11909272464375</v>
          </cell>
          <cell r="D20" t="str">
            <v>11723</v>
          </cell>
          <cell r="E20" t="str">
            <v/>
          </cell>
          <cell r="F20" t="str">
            <v>742.14</v>
          </cell>
          <cell r="G20" t="str">
            <v>RMB</v>
          </cell>
          <cell r="H20" t="str">
            <v>1</v>
          </cell>
          <cell r="I20" t="str">
            <v>742.14</v>
          </cell>
        </row>
        <row r="21">
          <cell r="A21">
            <v>1620158</v>
          </cell>
          <cell r="B21" t="str">
            <v>博卡拉香格里拉酒店</v>
          </cell>
          <cell r="C21" t="str">
            <v>11909249179180</v>
          </cell>
          <cell r="D21" t="str">
            <v>435824920</v>
          </cell>
          <cell r="E21" t="str">
            <v/>
          </cell>
          <cell r="F21" t="str">
            <v>543.15</v>
          </cell>
          <cell r="G21" t="str">
            <v>RMB</v>
          </cell>
          <cell r="H21" t="str">
            <v>1</v>
          </cell>
          <cell r="I21" t="str">
            <v>543.15</v>
          </cell>
        </row>
        <row r="22">
          <cell r="A22">
            <v>1536100</v>
          </cell>
          <cell r="B22" t="str">
            <v>长滩岛阿兰达度假酒店</v>
          </cell>
          <cell r="C22" t="str">
            <v>11906236529765</v>
          </cell>
          <cell r="D22" t="str">
            <v>8510</v>
          </cell>
          <cell r="E22" t="str">
            <v/>
          </cell>
          <cell r="F22" t="str">
            <v>2903</v>
          </cell>
          <cell r="G22" t="str">
            <v>RMB</v>
          </cell>
          <cell r="H22" t="str">
            <v>1</v>
          </cell>
          <cell r="I22" t="str">
            <v>2903.87</v>
          </cell>
        </row>
        <row r="23">
          <cell r="A23">
            <v>1604767</v>
          </cell>
          <cell r="B23" t="str">
            <v>中央公园酒店</v>
          </cell>
          <cell r="C23" t="str">
            <v>11909045635258</v>
          </cell>
          <cell r="D23" t="str">
            <v>48300030</v>
          </cell>
          <cell r="E23" t="str">
            <v/>
          </cell>
          <cell r="F23" t="str">
            <v>1490.22</v>
          </cell>
          <cell r="G23" t="str">
            <v>RMB</v>
          </cell>
          <cell r="H23" t="str">
            <v>1</v>
          </cell>
          <cell r="I23" t="str">
            <v>1490.22</v>
          </cell>
        </row>
        <row r="24">
          <cell r="A24">
            <v>1584680</v>
          </cell>
          <cell r="B24" t="str">
            <v>费尔蒙露易丝湖城堡酒店 </v>
          </cell>
          <cell r="C24" t="str">
            <v>11908117747382</v>
          </cell>
          <cell r="D24" t="str">
            <v>3154327</v>
          </cell>
          <cell r="E24" t="str">
            <v/>
          </cell>
          <cell r="F24" t="str">
            <v>4722.62</v>
          </cell>
          <cell r="G24" t="str">
            <v>RMB</v>
          </cell>
          <cell r="H24" t="str">
            <v>1</v>
          </cell>
          <cell r="I24" t="str">
            <v>4722.62</v>
          </cell>
        </row>
        <row r="25">
          <cell r="A25">
            <v>1618515</v>
          </cell>
          <cell r="B25" t="str">
            <v>尼亚加拉瀑布假日酒店</v>
          </cell>
          <cell r="C25" t="str">
            <v>11909223833465</v>
          </cell>
          <cell r="D25" t="str">
            <v>47815603</v>
          </cell>
          <cell r="E25" t="str">
            <v/>
          </cell>
          <cell r="F25" t="str">
            <v>462.58</v>
          </cell>
          <cell r="G25" t="str">
            <v>RMB</v>
          </cell>
          <cell r="H25" t="str">
            <v>1</v>
          </cell>
          <cell r="I25" t="str">
            <v>462.58</v>
          </cell>
        </row>
        <row r="26">
          <cell r="A26">
            <v>1616139</v>
          </cell>
          <cell r="B26" t="str">
            <v>因特拉肯酒店</v>
          </cell>
          <cell r="C26" t="str">
            <v>11909197614827</v>
          </cell>
          <cell r="D26" t="str">
            <v>434067076</v>
          </cell>
          <cell r="E26" t="str">
            <v/>
          </cell>
          <cell r="F26" t="str">
            <v>3065.76</v>
          </cell>
          <cell r="G26" t="str">
            <v>RMB</v>
          </cell>
          <cell r="H26" t="str">
            <v>1</v>
          </cell>
          <cell r="I26" t="str">
            <v>3065.76</v>
          </cell>
        </row>
        <row r="27">
          <cell r="A27">
            <v>1612015</v>
          </cell>
          <cell r="B27" t="str">
            <v>瑞士斯特拉品质酒店</v>
          </cell>
          <cell r="C27" t="str">
            <v>11909132828813</v>
          </cell>
          <cell r="D27" t="str">
            <v>164048</v>
          </cell>
          <cell r="E27" t="str">
            <v/>
          </cell>
          <cell r="F27" t="str">
            <v>1475.39</v>
          </cell>
          <cell r="G27" t="str">
            <v>RMB</v>
          </cell>
          <cell r="H27" t="str">
            <v>1</v>
          </cell>
          <cell r="I27" t="str">
            <v>1475.39</v>
          </cell>
        </row>
        <row r="28">
          <cell r="A28">
            <v>1603154</v>
          </cell>
          <cell r="B28" t="str">
            <v>苏黎世希尔顿机场酒店</v>
          </cell>
          <cell r="C28" t="str">
            <v>11909028763380</v>
          </cell>
          <cell r="D28" t="str">
            <v>3142738550</v>
          </cell>
          <cell r="E28" t="str">
            <v/>
          </cell>
          <cell r="F28" t="str">
            <v>734</v>
          </cell>
          <cell r="G28" t="str">
            <v>RMB</v>
          </cell>
          <cell r="H28" t="str">
            <v>1</v>
          </cell>
          <cell r="I28" t="str">
            <v>734</v>
          </cell>
        </row>
        <row r="29">
          <cell r="A29">
            <v>1594371</v>
          </cell>
          <cell r="B29" t="str">
            <v>苏黎世万豪酒店</v>
          </cell>
          <cell r="C29" t="str">
            <v>11908219474950</v>
          </cell>
          <cell r="D29" t="str">
            <v>83549768</v>
          </cell>
          <cell r="E29" t="str">
            <v/>
          </cell>
          <cell r="F29" t="str">
            <v>1714.48</v>
          </cell>
          <cell r="G29" t="str">
            <v>RMB</v>
          </cell>
          <cell r="H29" t="str">
            <v>1</v>
          </cell>
          <cell r="I29" t="str">
            <v>1714.48</v>
          </cell>
        </row>
        <row r="30">
          <cell r="A30">
            <v>1614007</v>
          </cell>
          <cell r="B30" t="str">
            <v>雅绅特温哥华机场公寓</v>
          </cell>
          <cell r="C30" t="str">
            <v>11909179130534</v>
          </cell>
          <cell r="D30" t="str">
            <v>72625776</v>
          </cell>
          <cell r="E30" t="str">
            <v/>
          </cell>
          <cell r="F30" t="str">
            <v>1562.43</v>
          </cell>
          <cell r="G30" t="str">
            <v>RMB</v>
          </cell>
          <cell r="H30" t="str">
            <v>1</v>
          </cell>
          <cell r="I30" t="str">
            <v>1562.43</v>
          </cell>
        </row>
        <row r="31">
          <cell r="A31">
            <v>1609542</v>
          </cell>
          <cell r="B31" t="str">
            <v>法兰克福市中心莱昂纳多酒店  </v>
          </cell>
          <cell r="C31" t="str">
            <v>11909102269863</v>
          </cell>
          <cell r="D31" t="str">
            <v>279830</v>
          </cell>
          <cell r="E31" t="str">
            <v/>
          </cell>
          <cell r="F31" t="str">
            <v>422.5</v>
          </cell>
          <cell r="G31" t="str">
            <v>RMB</v>
          </cell>
          <cell r="H31" t="str">
            <v>1</v>
          </cell>
          <cell r="I31" t="str">
            <v>422.5</v>
          </cell>
        </row>
        <row r="32">
          <cell r="A32">
            <v>1574346</v>
          </cell>
          <cell r="B32" t="str">
            <v>比斯托酒店</v>
          </cell>
          <cell r="C32" t="str">
            <v>11908013803182</v>
          </cell>
          <cell r="D32" t="str">
            <v>1312562027</v>
          </cell>
          <cell r="E32" t="str">
            <v/>
          </cell>
          <cell r="F32" t="str">
            <v>493.95</v>
          </cell>
          <cell r="G32" t="str">
            <v>RMB</v>
          </cell>
          <cell r="H32" t="str">
            <v>1</v>
          </cell>
          <cell r="I32" t="str">
            <v>493.95</v>
          </cell>
        </row>
        <row r="33">
          <cell r="A33">
            <v>1587046</v>
          </cell>
          <cell r="B33" t="str">
            <v>多拉多伊维萨套房酒店</v>
          </cell>
          <cell r="C33" t="str">
            <v>11908134853756</v>
          </cell>
          <cell r="D33" t="str">
            <v>1722</v>
          </cell>
          <cell r="E33" t="str">
            <v/>
          </cell>
          <cell r="F33" t="str">
            <v>1442.3</v>
          </cell>
          <cell r="G33" t="str">
            <v>RMB</v>
          </cell>
          <cell r="H33" t="str">
            <v>1</v>
          </cell>
          <cell r="I33" t="str">
            <v>1442.3</v>
          </cell>
        </row>
        <row r="34">
          <cell r="A34">
            <v>1611961</v>
          </cell>
          <cell r="B34" t="str">
            <v>香港如心铜锣湾海景酒店</v>
          </cell>
          <cell r="C34" t="str">
            <v>11909139797416</v>
          </cell>
          <cell r="D34" t="str">
            <v>reconfirmed</v>
          </cell>
          <cell r="E34" t="str">
            <v/>
          </cell>
          <cell r="F34" t="str">
            <v>353.25</v>
          </cell>
          <cell r="G34" t="str">
            <v>RMB</v>
          </cell>
          <cell r="H34" t="str">
            <v>1</v>
          </cell>
          <cell r="I34" t="str">
            <v>353.25</v>
          </cell>
        </row>
        <row r="35">
          <cell r="A35">
            <v>1616864</v>
          </cell>
          <cell r="B35" t="str">
            <v>香港如心铜锣湾海景酒店</v>
          </cell>
          <cell r="C35" t="str">
            <v>11909207561789</v>
          </cell>
          <cell r="D35" t="str">
            <v>824209</v>
          </cell>
          <cell r="E35" t="str">
            <v/>
          </cell>
          <cell r="F35" t="str">
            <v>353.81</v>
          </cell>
          <cell r="G35" t="str">
            <v>RMB</v>
          </cell>
          <cell r="H35" t="str">
            <v>1</v>
          </cell>
          <cell r="I35" t="str">
            <v>353.81</v>
          </cell>
        </row>
        <row r="36">
          <cell r="A36">
            <v>1623507</v>
          </cell>
          <cell r="B36" t="str">
            <v>香港宜必思中上环酒店</v>
          </cell>
          <cell r="C36" t="str">
            <v>11909274436742</v>
          </cell>
          <cell r="D36" t="str">
            <v/>
          </cell>
          <cell r="E36" t="str">
            <v/>
          </cell>
          <cell r="F36" t="str">
            <v>459.63</v>
          </cell>
          <cell r="G36" t="str">
            <v>RMB</v>
          </cell>
          <cell r="H36" t="str">
            <v>1</v>
          </cell>
          <cell r="I36" t="str">
            <v>459.63</v>
          </cell>
        </row>
        <row r="37">
          <cell r="A37">
            <v>1622924</v>
          </cell>
          <cell r="B37" t="str">
            <v>伽定塞尔彭阿特丽雅公寓酒店</v>
          </cell>
          <cell r="C37" t="str">
            <v>11909264056124</v>
          </cell>
          <cell r="D37" t="str">
            <v>reconfirmed</v>
          </cell>
          <cell r="E37" t="str">
            <v/>
          </cell>
          <cell r="F37" t="str">
            <v>291.17</v>
          </cell>
          <cell r="G37" t="str">
            <v>RMB</v>
          </cell>
          <cell r="H37" t="str">
            <v>1</v>
          </cell>
          <cell r="I37" t="str">
            <v>291.17</v>
          </cell>
        </row>
        <row r="38">
          <cell r="A38">
            <v>1603255</v>
          </cell>
          <cell r="B38" t="str">
            <v>仁川内丝特酒店</v>
          </cell>
          <cell r="C38" t="str">
            <v>11909029567939</v>
          </cell>
          <cell r="D38" t="str">
            <v>0449096</v>
          </cell>
          <cell r="E38" t="str">
            <v/>
          </cell>
          <cell r="F38" t="str">
            <v>974.82</v>
          </cell>
          <cell r="G38" t="str">
            <v>RMB</v>
          </cell>
          <cell r="H38" t="str">
            <v>1</v>
          </cell>
          <cell r="I38" t="str">
            <v>974.82</v>
          </cell>
        </row>
        <row r="39">
          <cell r="A39">
            <v>1549751</v>
          </cell>
          <cell r="B39" t="str">
            <v>米兰加里波蒂站假日酒店</v>
          </cell>
          <cell r="C39" t="str">
            <v>11907083726699</v>
          </cell>
          <cell r="D39" t="str">
            <v>49901958</v>
          </cell>
          <cell r="E39" t="str">
            <v/>
          </cell>
          <cell r="F39" t="str">
            <v>1020.02</v>
          </cell>
          <cell r="G39" t="str">
            <v>RMB</v>
          </cell>
          <cell r="H39" t="str">
            <v>1</v>
          </cell>
          <cell r="I39" t="str">
            <v>1020.02</v>
          </cell>
        </row>
        <row r="40">
          <cell r="A40">
            <v>1621667</v>
          </cell>
          <cell r="B40" t="str">
            <v>阿瓦尼温德和克酒店及赌场  </v>
          </cell>
          <cell r="C40" t="str">
            <v>11909253024316</v>
          </cell>
          <cell r="D40" t="str">
            <v>reconfirmed</v>
          </cell>
          <cell r="E40" t="str">
            <v/>
          </cell>
          <cell r="F40" t="str">
            <v>736.76</v>
          </cell>
          <cell r="G40" t="str">
            <v>RMB</v>
          </cell>
          <cell r="H40" t="str">
            <v>1</v>
          </cell>
          <cell r="I40" t="str">
            <v>736.76</v>
          </cell>
        </row>
        <row r="41">
          <cell r="A41">
            <v>1602335</v>
          </cell>
          <cell r="B41" t="str">
            <v>苏迪玛基督城机场酒店</v>
          </cell>
          <cell r="C41" t="str">
            <v>11908319952895</v>
          </cell>
          <cell r="D41" t="str">
            <v>48973789</v>
          </cell>
          <cell r="E41" t="str">
            <v/>
          </cell>
          <cell r="F41" t="str">
            <v>833.44</v>
          </cell>
          <cell r="G41" t="str">
            <v>RMB</v>
          </cell>
          <cell r="H41" t="str">
            <v>1</v>
          </cell>
          <cell r="I41" t="str">
            <v>833.44</v>
          </cell>
        </row>
        <row r="42">
          <cell r="A42">
            <v>1602968</v>
          </cell>
          <cell r="B42" t="str">
            <v>基督城阿什利酒店</v>
          </cell>
          <cell r="C42" t="str">
            <v>11909017544678</v>
          </cell>
          <cell r="D42" t="str">
            <v>reconfirmed</v>
          </cell>
          <cell r="E42" t="str">
            <v/>
          </cell>
          <cell r="F42" t="str">
            <v>656.52</v>
          </cell>
          <cell r="G42" t="str">
            <v>RMB</v>
          </cell>
          <cell r="H42" t="str">
            <v>1</v>
          </cell>
          <cell r="I42" t="str">
            <v>656.52</v>
          </cell>
        </row>
        <row r="43">
          <cell r="A43">
            <v>1602789</v>
          </cell>
          <cell r="B43" t="str">
            <v>奥克兰天空城酒店</v>
          </cell>
          <cell r="C43" t="str">
            <v>11909017077817</v>
          </cell>
          <cell r="D43" t="str">
            <v>reconfirmed</v>
          </cell>
          <cell r="E43" t="str">
            <v/>
          </cell>
          <cell r="F43" t="str">
            <v>1504.12</v>
          </cell>
          <cell r="G43" t="str">
            <v>RMB</v>
          </cell>
          <cell r="H43" t="str">
            <v>1</v>
          </cell>
          <cell r="I43" t="str">
            <v>1504.12</v>
          </cell>
        </row>
        <row r="44">
          <cell r="A44">
            <v>1619156</v>
          </cell>
          <cell r="B44" t="str">
            <v>国敦皇后镇湖畔度假村</v>
          </cell>
          <cell r="C44" t="str">
            <v>11909238367067</v>
          </cell>
          <cell r="D44" t="str">
            <v>5836924</v>
          </cell>
          <cell r="E44" t="str">
            <v/>
          </cell>
          <cell r="F44" t="str">
            <v>1631.3</v>
          </cell>
          <cell r="G44" t="str">
            <v>RMB</v>
          </cell>
          <cell r="H44" t="str">
            <v>1</v>
          </cell>
          <cell r="I44" t="str">
            <v>1631.3</v>
          </cell>
        </row>
        <row r="45">
          <cell r="A45">
            <v>1605037</v>
          </cell>
          <cell r="B45" t="str">
            <v>普吉岛萨瓦斯德乡村酒店</v>
          </cell>
          <cell r="C45" t="str">
            <v>11909048888037</v>
          </cell>
          <cell r="D45" t="str">
            <v>reconfirmed</v>
          </cell>
          <cell r="E45" t="str">
            <v/>
          </cell>
          <cell r="F45" t="str">
            <v>958.64</v>
          </cell>
          <cell r="G45" t="str">
            <v>RMB</v>
          </cell>
          <cell r="H45" t="str">
            <v>1</v>
          </cell>
          <cell r="I45" t="str">
            <v>958.64</v>
          </cell>
        </row>
        <row r="46">
          <cell r="A46">
            <v>1616237</v>
          </cell>
          <cell r="B46" t="str">
            <v>芭堤雅萨瓦斯蒂海景酒店</v>
          </cell>
          <cell r="C46" t="str">
            <v>11909194723915</v>
          </cell>
          <cell r="D46" t="str">
            <v>reconfirmed</v>
          </cell>
          <cell r="E46" t="str">
            <v/>
          </cell>
          <cell r="F46" t="str">
            <v>136</v>
          </cell>
          <cell r="G46" t="str">
            <v>RMB</v>
          </cell>
          <cell r="H46" t="str">
            <v>1</v>
          </cell>
          <cell r="I46" t="str">
            <v>136</v>
          </cell>
        </row>
        <row r="47">
          <cell r="A47">
            <v>1607067</v>
          </cell>
          <cell r="B47" t="str">
            <v>普吉岛热带小屋酒店</v>
          </cell>
          <cell r="C47" t="str">
            <v>11909074401541</v>
          </cell>
          <cell r="D47" t="str">
            <v>reconfirmed</v>
          </cell>
          <cell r="E47" t="str">
            <v/>
          </cell>
          <cell r="F47" t="str">
            <v>571.9</v>
          </cell>
          <cell r="G47" t="str">
            <v>RMB</v>
          </cell>
          <cell r="H47" t="str">
            <v>1</v>
          </cell>
          <cell r="I47" t="str">
            <v>571.9</v>
          </cell>
        </row>
        <row r="48">
          <cell r="A48">
            <v>1597227</v>
          </cell>
          <cell r="B48" t="str">
            <v>Prime Boutique Hotel</v>
          </cell>
          <cell r="C48" t="str">
            <v>11908259691394</v>
          </cell>
          <cell r="D48" t="str">
            <v>2022739</v>
          </cell>
          <cell r="E48" t="str">
            <v/>
          </cell>
          <cell r="F48" t="str">
            <v>1478.38</v>
          </cell>
          <cell r="G48" t="str">
            <v>RMB</v>
          </cell>
          <cell r="H48" t="str">
            <v>1</v>
          </cell>
          <cell r="I48" t="str">
            <v>1478.38</v>
          </cell>
        </row>
        <row r="49">
          <cell r="A49">
            <v>1597231</v>
          </cell>
          <cell r="B49" t="str">
            <v>Prime Boutique Hotel</v>
          </cell>
          <cell r="C49" t="str">
            <v>11908259099989</v>
          </cell>
          <cell r="D49" t="str">
            <v>2022745</v>
          </cell>
          <cell r="E49" t="str">
            <v/>
          </cell>
          <cell r="F49" t="str">
            <v>1478.38</v>
          </cell>
          <cell r="G49" t="str">
            <v>RMB</v>
          </cell>
          <cell r="H49" t="str">
            <v>1</v>
          </cell>
          <cell r="I49" t="str">
            <v>1478.38</v>
          </cell>
        </row>
        <row r="50">
          <cell r="A50">
            <v>1610649</v>
          </cell>
          <cell r="B50" t="str">
            <v>开罗米娜宫万豪酒店</v>
          </cell>
          <cell r="C50" t="str">
            <v>11909116618955</v>
          </cell>
          <cell r="D50" t="str">
            <v>98235156</v>
          </cell>
          <cell r="E50" t="str">
            <v/>
          </cell>
          <cell r="F50" t="str">
            <v>1094.1</v>
          </cell>
          <cell r="G50" t="str">
            <v>RMB</v>
          </cell>
          <cell r="H50" t="str">
            <v>1</v>
          </cell>
          <cell r="I50" t="str">
            <v>1094.1</v>
          </cell>
        </row>
        <row r="51">
          <cell r="A51">
            <v>1608116</v>
          </cell>
          <cell r="B51" t="str">
            <v>马德里迪尔酒店</v>
          </cell>
          <cell r="C51" t="str">
            <v>11909085195248</v>
          </cell>
          <cell r="D51" t="str">
            <v>429930036</v>
          </cell>
          <cell r="E51" t="str">
            <v/>
          </cell>
          <cell r="F51" t="str">
            <v>2478.88</v>
          </cell>
          <cell r="G51" t="str">
            <v>RMB</v>
          </cell>
          <cell r="H51" t="str">
            <v>1</v>
          </cell>
          <cell r="I51" t="str">
            <v>2478.88</v>
          </cell>
        </row>
        <row r="52">
          <cell r="A52">
            <v>1616616</v>
          </cell>
          <cell r="B52" t="str">
            <v>加帝夫朱瑞思酒店</v>
          </cell>
          <cell r="C52" t="str">
            <v>11909201743727</v>
          </cell>
          <cell r="D52" t="str">
            <v>637167218</v>
          </cell>
          <cell r="E52" t="str">
            <v/>
          </cell>
          <cell r="F52" t="str">
            <v>1362.98</v>
          </cell>
          <cell r="G52" t="str">
            <v>RMB</v>
          </cell>
          <cell r="H52" t="str">
            <v>1</v>
          </cell>
          <cell r="I52" t="str">
            <v>1362.98</v>
          </cell>
        </row>
        <row r="53">
          <cell r="A53">
            <v>1612244</v>
          </cell>
          <cell r="B53" t="str">
            <v>曼谷诺富特素坤逸20号酒店</v>
          </cell>
          <cell r="C53" t="str">
            <v>11909144401166</v>
          </cell>
          <cell r="D53" t="str">
            <v>reconfirmed</v>
          </cell>
          <cell r="E53" t="str">
            <v/>
          </cell>
          <cell r="F53" t="str">
            <v>1166.2</v>
          </cell>
          <cell r="G53" t="str">
            <v>RMB</v>
          </cell>
          <cell r="H53" t="str">
            <v>1</v>
          </cell>
          <cell r="I53" t="str">
            <v>1166.2</v>
          </cell>
        </row>
        <row r="54">
          <cell r="A54">
            <v>1618905</v>
          </cell>
          <cell r="B54" t="str">
            <v>曼谷华美达广场湄南河畔酒店</v>
          </cell>
          <cell r="C54" t="str">
            <v>11909223020568</v>
          </cell>
          <cell r="D54" t="str">
            <v>reconfirmed</v>
          </cell>
          <cell r="E54" t="str">
            <v/>
          </cell>
          <cell r="F54" t="str">
            <v>1048.68</v>
          </cell>
          <cell r="G54" t="str">
            <v>RMB</v>
          </cell>
          <cell r="H54" t="str">
            <v>1</v>
          </cell>
          <cell r="I54" t="str">
            <v>1048.68</v>
          </cell>
        </row>
        <row r="55">
          <cell r="A55">
            <v>1584983</v>
          </cell>
          <cell r="B55" t="str">
            <v>西亚斯度假酒店</v>
          </cell>
          <cell r="C55" t="str">
            <v>11908112560896</v>
          </cell>
          <cell r="D55" t="str">
            <v>19028733</v>
          </cell>
          <cell r="E55" t="str">
            <v/>
          </cell>
          <cell r="F55" t="str">
            <v>1216.27</v>
          </cell>
          <cell r="G55" t="str">
            <v>RMB</v>
          </cell>
          <cell r="H55" t="str">
            <v>1</v>
          </cell>
          <cell r="I55" t="str">
            <v>1216.27</v>
          </cell>
        </row>
        <row r="56">
          <cell r="A56">
            <v>1601526</v>
          </cell>
          <cell r="B56" t="str">
            <v>伦敦帕斯塔纳切尔西大桥水疗酒店</v>
          </cell>
          <cell r="C56" t="str">
            <v>11908306498554</v>
          </cell>
          <cell r="D56" t="str">
            <v>reconfirmed</v>
          </cell>
          <cell r="E56" t="str">
            <v/>
          </cell>
          <cell r="F56" t="str">
            <v>937.82</v>
          </cell>
          <cell r="G56" t="str">
            <v>RMB</v>
          </cell>
          <cell r="H56" t="str">
            <v>1</v>
          </cell>
          <cell r="I56" t="str">
            <v>937.82</v>
          </cell>
        </row>
        <row r="57">
          <cell r="A57">
            <v>1552571</v>
          </cell>
          <cell r="B57" t="str">
            <v>香港九龙珀丽酒店</v>
          </cell>
          <cell r="C57" t="str">
            <v>11907109765964</v>
          </cell>
          <cell r="D57" t="str">
            <v>813803</v>
          </cell>
          <cell r="E57" t="str">
            <v/>
          </cell>
          <cell r="F57" t="str">
            <v>388.92</v>
          </cell>
          <cell r="G57" t="str">
            <v>RMB</v>
          </cell>
          <cell r="H57" t="str">
            <v>1</v>
          </cell>
          <cell r="I57" t="str">
            <v>388.92</v>
          </cell>
        </row>
        <row r="58">
          <cell r="A58">
            <v>1621464</v>
          </cell>
          <cell r="B58" t="str">
            <v>香港红茶馆酒店(油麻地鸦打街店)</v>
          </cell>
          <cell r="C58" t="str">
            <v>11909254705183</v>
          </cell>
          <cell r="D58" t="str">
            <v/>
          </cell>
          <cell r="E58" t="str">
            <v/>
          </cell>
          <cell r="F58" t="str">
            <v>135.06</v>
          </cell>
          <cell r="G58" t="str">
            <v>RMB</v>
          </cell>
          <cell r="H58" t="str">
            <v>1</v>
          </cell>
          <cell r="I58" t="str">
            <v>135.06</v>
          </cell>
        </row>
        <row r="59">
          <cell r="A59">
            <v>1566602</v>
          </cell>
          <cell r="B59" t="str">
            <v>香港九龙贝尔特酒店</v>
          </cell>
          <cell r="C59" t="str">
            <v>11907245949269</v>
          </cell>
          <cell r="D59" t="str">
            <v>reconfirmed</v>
          </cell>
          <cell r="E59" t="str">
            <v/>
          </cell>
          <cell r="F59" t="str">
            <v>588.42</v>
          </cell>
          <cell r="G59" t="str">
            <v>RMB</v>
          </cell>
          <cell r="H59" t="str">
            <v>1</v>
          </cell>
          <cell r="I59" t="str">
            <v>588.42</v>
          </cell>
        </row>
        <row r="60">
          <cell r="A60">
            <v>1608146</v>
          </cell>
          <cell r="B60" t="str">
            <v>香港九龙海湾酒店</v>
          </cell>
          <cell r="C60" t="str">
            <v>11909080784547</v>
          </cell>
          <cell r="D60" t="str">
            <v>reconfirmed</v>
          </cell>
          <cell r="E60" t="str">
            <v/>
          </cell>
          <cell r="F60" t="str">
            <v>657.22</v>
          </cell>
          <cell r="G60" t="str">
            <v>RMB</v>
          </cell>
          <cell r="H60" t="str">
            <v>1</v>
          </cell>
          <cell r="I60" t="str">
            <v>657.22</v>
          </cell>
        </row>
        <row r="61">
          <cell r="A61">
            <v>1620667</v>
          </cell>
          <cell r="B61" t="str">
            <v>香港仕德福酒店</v>
          </cell>
          <cell r="C61" t="str">
            <v>11909249878024</v>
          </cell>
          <cell r="D61" t="str">
            <v>reconfirmed</v>
          </cell>
          <cell r="E61" t="str">
            <v/>
          </cell>
          <cell r="F61" t="str">
            <v>269</v>
          </cell>
          <cell r="G61" t="str">
            <v>RMB</v>
          </cell>
          <cell r="H61" t="str">
            <v>1</v>
          </cell>
          <cell r="I61" t="str">
            <v>269</v>
          </cell>
        </row>
        <row r="62">
          <cell r="A62">
            <v>1617645</v>
          </cell>
          <cell r="B62" t="str">
            <v>新宿灿路都广场大饭店</v>
          </cell>
          <cell r="C62" t="str">
            <v>11909212002975</v>
          </cell>
          <cell r="D62" t="str">
            <v>reconfirmed</v>
          </cell>
          <cell r="E62" t="str">
            <v/>
          </cell>
          <cell r="F62" t="str">
            <v>1185.46</v>
          </cell>
          <cell r="G62" t="str">
            <v>RMB</v>
          </cell>
          <cell r="H62" t="str">
            <v>1</v>
          </cell>
          <cell r="I62" t="str">
            <v>1185.46</v>
          </cell>
        </row>
        <row r="63">
          <cell r="A63">
            <v>1593351</v>
          </cell>
          <cell r="B63" t="str">
            <v>诺富特套房，巴黎世博会凡尔赛宫</v>
          </cell>
          <cell r="C63" t="str">
            <v>11908200971658</v>
          </cell>
          <cell r="D63" t="str">
            <v>reconfirmed</v>
          </cell>
          <cell r="E63" t="str">
            <v/>
          </cell>
          <cell r="F63" t="str">
            <v>2357.36</v>
          </cell>
          <cell r="G63" t="str">
            <v>RMB</v>
          </cell>
          <cell r="H63" t="str">
            <v>1</v>
          </cell>
          <cell r="I63" t="str">
            <v>2357.36</v>
          </cell>
        </row>
        <row r="64">
          <cell r="A64">
            <v>1620313</v>
          </cell>
          <cell r="B64" t="str">
            <v>诺富特套房，巴黎世博会凡尔赛宫</v>
          </cell>
          <cell r="C64" t="str">
            <v>11909248408160</v>
          </cell>
          <cell r="D64" t="str">
            <v>1909290534</v>
          </cell>
          <cell r="E64" t="str">
            <v/>
          </cell>
          <cell r="F64" t="str">
            <v>1074.86</v>
          </cell>
          <cell r="G64" t="str">
            <v>RMB</v>
          </cell>
          <cell r="H64" t="str">
            <v>1</v>
          </cell>
          <cell r="I64" t="str">
            <v>1074.86</v>
          </cell>
        </row>
        <row r="65">
          <cell r="A65">
            <v>1618966</v>
          </cell>
          <cell r="B65" t="str">
            <v>巴厘岛国际机场诺富特酒店</v>
          </cell>
          <cell r="C65" t="str">
            <v>11909227949091</v>
          </cell>
          <cell r="D65" t="str">
            <v>227481</v>
          </cell>
          <cell r="E65" t="str">
            <v/>
          </cell>
          <cell r="F65" t="str">
            <v>603</v>
          </cell>
          <cell r="G65" t="str">
            <v>RMB</v>
          </cell>
          <cell r="H65" t="str">
            <v>1</v>
          </cell>
          <cell r="I65" t="str">
            <v>603</v>
          </cell>
        </row>
        <row r="66">
          <cell r="A66">
            <v>1619901</v>
          </cell>
          <cell r="B66" t="str">
            <v>澳门瑞吉金沙城中心酒店</v>
          </cell>
          <cell r="C66" t="str">
            <v>11909234678199</v>
          </cell>
          <cell r="D66" t="str">
            <v>94179709</v>
          </cell>
          <cell r="E66" t="str">
            <v/>
          </cell>
          <cell r="F66" t="str">
            <v>3804</v>
          </cell>
          <cell r="G66" t="str">
            <v>RMB</v>
          </cell>
          <cell r="H66" t="str">
            <v>1</v>
          </cell>
          <cell r="I66" t="str">
            <v>3804.73</v>
          </cell>
        </row>
        <row r="67">
          <cell r="A67">
            <v>1608992</v>
          </cell>
          <cell r="B67" t="str">
            <v>克拉瑞芝新德里酒店</v>
          </cell>
          <cell r="C67" t="str">
            <v>11909108861061</v>
          </cell>
          <cell r="D67" t="str">
            <v>4200339</v>
          </cell>
          <cell r="E67" t="str">
            <v/>
          </cell>
          <cell r="F67" t="str">
            <v>1353.78</v>
          </cell>
          <cell r="G67" t="str">
            <v>RMB</v>
          </cell>
          <cell r="H67" t="str">
            <v>1</v>
          </cell>
          <cell r="I67" t="str">
            <v>1353.78</v>
          </cell>
        </row>
        <row r="68">
          <cell r="A68">
            <v>1618836</v>
          </cell>
          <cell r="B68" t="str">
            <v>本尼吉亚阿卡西亚酒店</v>
          </cell>
          <cell r="C68" t="str">
            <v>11909220152255</v>
          </cell>
          <cell r="D68" t="str">
            <v>19079243</v>
          </cell>
          <cell r="E68" t="str">
            <v/>
          </cell>
          <cell r="F68" t="str">
            <v>402.74</v>
          </cell>
          <cell r="G68" t="str">
            <v>RMB</v>
          </cell>
          <cell r="H68" t="str">
            <v>1</v>
          </cell>
          <cell r="I68" t="str">
            <v>402.74</v>
          </cell>
        </row>
        <row r="69">
          <cell r="A69">
            <v>1596313</v>
          </cell>
          <cell r="B69" t="str">
            <v>三成设计师酒店</v>
          </cell>
          <cell r="C69" t="str">
            <v>11908242650218</v>
          </cell>
          <cell r="D69" t="str">
            <v>424141536</v>
          </cell>
          <cell r="E69" t="str">
            <v/>
          </cell>
          <cell r="F69" t="str">
            <v>3995.64</v>
          </cell>
          <cell r="G69" t="str">
            <v>RMB</v>
          </cell>
          <cell r="H69" t="str">
            <v>1</v>
          </cell>
          <cell r="I69" t="str">
            <v>3995.64</v>
          </cell>
        </row>
        <row r="70">
          <cell r="A70">
            <v>1625050</v>
          </cell>
          <cell r="B70" t="str">
            <v>塔伦帝国酒店</v>
          </cell>
          <cell r="C70" t="str">
            <v>11909286333140</v>
          </cell>
          <cell r="D70" t="str">
            <v>1129635</v>
          </cell>
          <cell r="E70" t="str">
            <v/>
          </cell>
          <cell r="F70" t="str">
            <v>1735</v>
          </cell>
          <cell r="G70" t="str">
            <v>RMB</v>
          </cell>
          <cell r="H70" t="str">
            <v>1</v>
          </cell>
          <cell r="I70" t="str">
            <v>1735</v>
          </cell>
        </row>
        <row r="71">
          <cell r="A71">
            <v>1618568</v>
          </cell>
          <cell r="B71" t="str">
            <v>曼谷剧院酒店</v>
          </cell>
          <cell r="C71" t="str">
            <v>11909229955716</v>
          </cell>
          <cell r="D71" t="str">
            <v>27592</v>
          </cell>
          <cell r="E71" t="str">
            <v/>
          </cell>
          <cell r="F71" t="str">
            <v>322.86</v>
          </cell>
          <cell r="G71" t="str">
            <v>RMB</v>
          </cell>
          <cell r="H71" t="str">
            <v>1</v>
          </cell>
          <cell r="I71" t="str">
            <v>322.86</v>
          </cell>
        </row>
        <row r="72">
          <cell r="A72">
            <v>1552874</v>
          </cell>
          <cell r="B72" t="str">
            <v>贝德尼曼酒店 - 仅限成人入住</v>
          </cell>
          <cell r="C72" t="str">
            <v>11907111758784</v>
          </cell>
          <cell r="D72" t="str">
            <v>407055796</v>
          </cell>
          <cell r="E72" t="str">
            <v/>
          </cell>
          <cell r="F72" t="str">
            <v>453</v>
          </cell>
          <cell r="G72" t="str">
            <v>RMB</v>
          </cell>
          <cell r="H72" t="str">
            <v>1</v>
          </cell>
          <cell r="I72" t="str">
            <v>453</v>
          </cell>
        </row>
        <row r="73">
          <cell r="A73">
            <v>1532279</v>
          </cell>
          <cell r="B73" t="str">
            <v>墨尔本机场假日酒店</v>
          </cell>
          <cell r="C73" t="str">
            <v>11906191465544</v>
          </cell>
          <cell r="D73" t="str">
            <v>28995110</v>
          </cell>
          <cell r="E73" t="str">
            <v/>
          </cell>
          <cell r="F73" t="str">
            <v>1007</v>
          </cell>
          <cell r="G73" t="str">
            <v>RMB</v>
          </cell>
          <cell r="H73" t="str">
            <v>1</v>
          </cell>
          <cell r="I73" t="str">
            <v>1007</v>
          </cell>
        </row>
        <row r="74">
          <cell r="A74">
            <v>1619681</v>
          </cell>
          <cell r="B74" t="str">
            <v>墨尔本斯旺斯顿街宜必思酒店</v>
          </cell>
          <cell r="C74" t="str">
            <v>11909233617447</v>
          </cell>
          <cell r="D74" t="str">
            <v>reconfirmed</v>
          </cell>
          <cell r="E74" t="str">
            <v/>
          </cell>
          <cell r="F74" t="str">
            <v>1285</v>
          </cell>
          <cell r="G74" t="str">
            <v>RMB</v>
          </cell>
          <cell r="H74" t="str">
            <v>1</v>
          </cell>
          <cell r="I74" t="str">
            <v>1285</v>
          </cell>
        </row>
        <row r="75">
          <cell r="A75">
            <v>1602700</v>
          </cell>
          <cell r="B75" t="str">
            <v>马尼拉马卡迪城市花园酒店</v>
          </cell>
          <cell r="C75" t="str">
            <v>11909012958375</v>
          </cell>
          <cell r="D75" t="str">
            <v>reconfirmed</v>
          </cell>
          <cell r="E75" t="str">
            <v/>
          </cell>
          <cell r="F75" t="str">
            <v>867.26</v>
          </cell>
          <cell r="G75" t="str">
            <v>RMB</v>
          </cell>
          <cell r="H75" t="str">
            <v>1</v>
          </cell>
          <cell r="I75" t="str">
            <v>867.26</v>
          </cell>
        </row>
        <row r="76">
          <cell r="A76">
            <v>1600743</v>
          </cell>
          <cell r="B76" t="str">
            <v>槟城东家酒店</v>
          </cell>
          <cell r="C76" t="str">
            <v>11908295048862</v>
          </cell>
          <cell r="D76" t="str">
            <v>reconfirmed</v>
          </cell>
          <cell r="E76" t="str">
            <v/>
          </cell>
          <cell r="F76" t="str">
            <v>959.36</v>
          </cell>
          <cell r="G76" t="str">
            <v>RMB</v>
          </cell>
          <cell r="H76" t="str">
            <v>1</v>
          </cell>
          <cell r="I76" t="str">
            <v>959.36</v>
          </cell>
        </row>
        <row r="77">
          <cell r="A77">
            <v>1605750</v>
          </cell>
          <cell r="B77" t="str">
            <v>芽庄湾珍珠水疗度假村</v>
          </cell>
          <cell r="C77" t="str">
            <v>11909046276733</v>
          </cell>
          <cell r="D77" t="str">
            <v>72018462</v>
          </cell>
          <cell r="E77" t="str">
            <v/>
          </cell>
          <cell r="F77" t="str">
            <v>2085</v>
          </cell>
          <cell r="G77" t="str">
            <v>RMB</v>
          </cell>
          <cell r="H77" t="str">
            <v>1</v>
          </cell>
          <cell r="I77" t="str">
            <v>2085</v>
          </cell>
        </row>
        <row r="78">
          <cell r="A78">
            <v>1604615</v>
          </cell>
          <cell r="B78" t="str">
            <v>巴西班让酒店</v>
          </cell>
          <cell r="C78" t="str">
            <v>11909043031256</v>
          </cell>
          <cell r="D78" t="str">
            <v>428237316</v>
          </cell>
          <cell r="E78" t="str">
            <v/>
          </cell>
          <cell r="F78" t="str">
            <v>2770.32</v>
          </cell>
          <cell r="G78" t="str">
            <v>RMB</v>
          </cell>
          <cell r="H78" t="str">
            <v>1</v>
          </cell>
          <cell r="I78" t="str">
            <v>2770.32</v>
          </cell>
        </row>
        <row r="79">
          <cell r="A79">
            <v>1611312</v>
          </cell>
          <cell r="B79" t="str">
            <v>新加坡伊丽莎白酒店</v>
          </cell>
          <cell r="C79" t="str">
            <v>11909125179654</v>
          </cell>
          <cell r="D79" t="str">
            <v>reconfirmed</v>
          </cell>
          <cell r="E79" t="str">
            <v/>
          </cell>
          <cell r="F79" t="str">
            <v>2277.16</v>
          </cell>
          <cell r="G79" t="str">
            <v>RMB</v>
          </cell>
          <cell r="H79" t="str">
            <v>1</v>
          </cell>
          <cell r="I79" t="str">
            <v>2277.16</v>
          </cell>
        </row>
        <row r="80">
          <cell r="A80">
            <v>1604997</v>
          </cell>
          <cell r="B80" t="str">
            <v>新加坡丽思卡尔顿美年酒店</v>
          </cell>
          <cell r="C80" t="str">
            <v>11909047779949</v>
          </cell>
          <cell r="D80" t="str">
            <v>reconfirmed</v>
          </cell>
          <cell r="E80" t="str">
            <v/>
          </cell>
          <cell r="F80" t="str">
            <v>1994.22</v>
          </cell>
          <cell r="G80" t="str">
            <v>RMB</v>
          </cell>
          <cell r="H80" t="str">
            <v>1</v>
          </cell>
          <cell r="I80" t="str">
            <v>1994.22</v>
          </cell>
        </row>
        <row r="81">
          <cell r="A81">
            <v>1573495</v>
          </cell>
          <cell r="B81" t="str">
            <v>新加坡君乐皇府酒店</v>
          </cell>
          <cell r="C81" t="str">
            <v>11907317136686</v>
          </cell>
          <cell r="D81" t="str">
            <v>1588793</v>
          </cell>
          <cell r="E81" t="str">
            <v/>
          </cell>
          <cell r="F81" t="str">
            <v>5244.84</v>
          </cell>
          <cell r="G81" t="str">
            <v>RMB</v>
          </cell>
          <cell r="H81" t="str">
            <v>1</v>
          </cell>
          <cell r="I81" t="str">
            <v>5244.84</v>
          </cell>
        </row>
        <row r="82">
          <cell r="A82">
            <v>1618621</v>
          </cell>
          <cell r="B82" t="str">
            <v>新加坡樟宜湾酒店</v>
          </cell>
          <cell r="C82" t="str">
            <v>11909222654071</v>
          </cell>
          <cell r="D82" t="str">
            <v>57381476</v>
          </cell>
          <cell r="E82" t="str">
            <v/>
          </cell>
          <cell r="F82" t="str">
            <v>615.39</v>
          </cell>
          <cell r="G82" t="str">
            <v>RMB</v>
          </cell>
          <cell r="H82" t="str">
            <v>1</v>
          </cell>
          <cell r="I82" t="str">
            <v>615.39</v>
          </cell>
        </row>
        <row r="83">
          <cell r="A83">
            <v>1610106</v>
          </cell>
          <cell r="B83" t="str">
            <v>悉尼海德公园巷喜来登大酒店</v>
          </cell>
          <cell r="C83" t="str">
            <v>11909118479669</v>
          </cell>
          <cell r="D83" t="str">
            <v>97459968</v>
          </cell>
          <cell r="E83" t="str">
            <v/>
          </cell>
          <cell r="F83" t="str">
            <v>5945.78</v>
          </cell>
          <cell r="G83" t="str">
            <v>RMB</v>
          </cell>
          <cell r="H83" t="str">
            <v>1</v>
          </cell>
          <cell r="I83" t="str">
            <v>5945.78</v>
          </cell>
        </row>
        <row r="84">
          <cell r="A84">
            <v>1616565</v>
          </cell>
          <cell r="B84" t="str">
            <v>吉隆坡双威度假别墅酒店</v>
          </cell>
          <cell r="C84" t="str">
            <v>11909209101589</v>
          </cell>
          <cell r="D84" t="str">
            <v>8320327</v>
          </cell>
          <cell r="E84" t="str">
            <v/>
          </cell>
          <cell r="F84" t="str">
            <v>1016.97</v>
          </cell>
          <cell r="G84" t="str">
            <v>RMB</v>
          </cell>
          <cell r="H84" t="str">
            <v>1</v>
          </cell>
          <cell r="I84" t="str">
            <v>1016.97</v>
          </cell>
        </row>
        <row r="85">
          <cell r="A85">
            <v>1613764</v>
          </cell>
          <cell r="B85" t="str">
            <v>长滩岛费拉酒店</v>
          </cell>
          <cell r="C85" t="str">
            <v>11909164353212</v>
          </cell>
          <cell r="D85" t="str">
            <v>432923280</v>
          </cell>
          <cell r="E85" t="str">
            <v/>
          </cell>
          <cell r="F85" t="str">
            <v>1652.61</v>
          </cell>
          <cell r="G85" t="str">
            <v>RMB</v>
          </cell>
          <cell r="H85" t="str">
            <v>1</v>
          </cell>
          <cell r="I85" t="str">
            <v>1652.61</v>
          </cell>
        </row>
        <row r="86">
          <cell r="A86">
            <v>1615791</v>
          </cell>
          <cell r="B86" t="str">
            <v>长滩岛帕莱姆海滨度假村</v>
          </cell>
          <cell r="C86" t="str">
            <v>11909190773815</v>
          </cell>
          <cell r="D86" t="str">
            <v>HPM510-1719</v>
          </cell>
          <cell r="E86" t="str">
            <v/>
          </cell>
          <cell r="F86" t="str">
            <v>3209.7</v>
          </cell>
          <cell r="G86" t="str">
            <v>RMB</v>
          </cell>
          <cell r="H86" t="str">
            <v>1</v>
          </cell>
          <cell r="I86" t="str">
            <v>3209.7</v>
          </cell>
        </row>
        <row r="87">
          <cell r="A87">
            <v>1558670</v>
          </cell>
          <cell r="B87" t="str">
            <v>Captain’s Lodge and Bar</v>
          </cell>
          <cell r="C87" t="str">
            <v>11907169847452</v>
          </cell>
          <cell r="D87" t="str">
            <v>a0919-29</v>
          </cell>
          <cell r="E87" t="str">
            <v/>
          </cell>
          <cell r="F87" t="str">
            <v>875.56</v>
          </cell>
          <cell r="G87" t="str">
            <v>RMB</v>
          </cell>
          <cell r="H87" t="str">
            <v>1</v>
          </cell>
          <cell r="I87" t="str">
            <v>875.56</v>
          </cell>
        </row>
        <row r="88">
          <cell r="A88">
            <v>1608149</v>
          </cell>
          <cell r="B88" t="str">
            <v>洛杉矶机场希尔顿酒店</v>
          </cell>
          <cell r="C88" t="str">
            <v>11909089078120</v>
          </cell>
          <cell r="D88" t="str">
            <v>3141554699</v>
          </cell>
          <cell r="E88" t="str">
            <v/>
          </cell>
          <cell r="F88" t="str">
            <v>907.69</v>
          </cell>
          <cell r="G88" t="str">
            <v>RMB</v>
          </cell>
          <cell r="H88" t="str">
            <v>1</v>
          </cell>
          <cell r="I88" t="str">
            <v>907.69</v>
          </cell>
        </row>
        <row r="89">
          <cell r="A89">
            <v>1606117</v>
          </cell>
          <cell r="B89" t="str">
            <v>曼谷盛泰乐水门酒店</v>
          </cell>
          <cell r="C89" t="str">
            <v>11909066259271</v>
          </cell>
          <cell r="D89" t="str">
            <v>190990</v>
          </cell>
          <cell r="E89" t="str">
            <v/>
          </cell>
          <cell r="F89" t="str">
            <v>807.95</v>
          </cell>
          <cell r="G89" t="str">
            <v>RMB</v>
          </cell>
          <cell r="H89" t="str">
            <v>1</v>
          </cell>
          <cell r="I89" t="str">
            <v>807.95</v>
          </cell>
        </row>
        <row r="90">
          <cell r="A90">
            <v>1602164</v>
          </cell>
          <cell r="B90" t="str">
            <v>曼谷当登酒店</v>
          </cell>
          <cell r="C90" t="str">
            <v>11908313820337</v>
          </cell>
          <cell r="D90" t="str">
            <v>reconfirmed</v>
          </cell>
          <cell r="E90" t="str">
            <v/>
          </cell>
          <cell r="F90" t="str">
            <v>378</v>
          </cell>
          <cell r="G90" t="str">
            <v>RMB</v>
          </cell>
          <cell r="H90" t="str">
            <v>1</v>
          </cell>
          <cell r="I90" t="str">
            <v>378</v>
          </cell>
        </row>
        <row r="91">
          <cell r="A91">
            <v>1602210</v>
          </cell>
          <cell r="B91" t="str">
            <v>清迈莲花酒店</v>
          </cell>
          <cell r="C91" t="str">
            <v>11908312955829</v>
          </cell>
          <cell r="D91" t="str">
            <v>1865418</v>
          </cell>
          <cell r="E91" t="str">
            <v/>
          </cell>
          <cell r="F91" t="str">
            <v>587.82</v>
          </cell>
          <cell r="G91" t="str">
            <v>RMB</v>
          </cell>
          <cell r="H91" t="str">
            <v>1</v>
          </cell>
          <cell r="I91" t="str">
            <v>587.82</v>
          </cell>
        </row>
        <row r="92">
          <cell r="A92">
            <v>1608173</v>
          </cell>
          <cell r="B92" t="str">
            <v>罗马星际都市酒店</v>
          </cell>
          <cell r="C92" t="str">
            <v>11909085654213</v>
          </cell>
          <cell r="D92" t="str">
            <v>104354761</v>
          </cell>
          <cell r="E92" t="str">
            <v/>
          </cell>
          <cell r="F92" t="str">
            <v>1327.46</v>
          </cell>
          <cell r="G92" t="str">
            <v>RMB</v>
          </cell>
          <cell r="H92" t="str">
            <v>1</v>
          </cell>
          <cell r="I92" t="str">
            <v>1327.46</v>
          </cell>
        </row>
        <row r="93">
          <cell r="A93">
            <v>1598228</v>
          </cell>
          <cell r="B93" t="str">
            <v>福恩那空阳台房与咖啡馆酒店</v>
          </cell>
          <cell r="C93" t="str">
            <v>11908275745925</v>
          </cell>
          <cell r="D93" t="str">
            <v>reconfirmed</v>
          </cell>
          <cell r="E93" t="str">
            <v/>
          </cell>
          <cell r="F93" t="str">
            <v>300.41</v>
          </cell>
          <cell r="G93" t="str">
            <v>RMB</v>
          </cell>
          <cell r="H93" t="str">
            <v>1</v>
          </cell>
          <cell r="I93" t="str">
            <v>300.41</v>
          </cell>
        </row>
        <row r="94">
          <cell r="A94">
            <v>1490356</v>
          </cell>
          <cell r="B94" t="str">
            <v>希尔顿逸林大纳尼洛亚大酒店</v>
          </cell>
          <cell r="C94" t="str">
            <v>11904245135578</v>
          </cell>
          <cell r="D94" t="str">
            <v>83428908</v>
          </cell>
          <cell r="E94" t="str">
            <v/>
          </cell>
          <cell r="F94" t="str">
            <v>1580</v>
          </cell>
          <cell r="G94" t="str">
            <v>RMB</v>
          </cell>
          <cell r="H94" t="str">
            <v>1</v>
          </cell>
          <cell r="I94" t="str">
            <v>1580.81</v>
          </cell>
        </row>
        <row r="95">
          <cell r="A95">
            <v>1622584</v>
          </cell>
          <cell r="B95" t="str">
            <v>上海凯宾斯基酒店（原上海新天哈瓦那大酒店）</v>
          </cell>
          <cell r="C95" t="str">
            <v>11909267835329</v>
          </cell>
          <cell r="D95" t="str">
            <v/>
          </cell>
          <cell r="E95" t="str">
            <v/>
          </cell>
          <cell r="F95" t="str">
            <v>1130</v>
          </cell>
          <cell r="G95" t="str">
            <v>RMB</v>
          </cell>
          <cell r="H95" t="str">
            <v>1</v>
          </cell>
          <cell r="I95" t="str">
            <v>1130.71</v>
          </cell>
        </row>
        <row r="96">
          <cell r="A96">
            <v>1609184</v>
          </cell>
          <cell r="B96" t="str">
            <v>曼谷兰花屋153酒店</v>
          </cell>
          <cell r="C96" t="str">
            <v>11909106025132</v>
          </cell>
          <cell r="D96" t="str">
            <v>reconfirmed</v>
          </cell>
          <cell r="E96" t="str">
            <v/>
          </cell>
          <cell r="F96" t="str">
            <v>186.93</v>
          </cell>
          <cell r="G96" t="str">
            <v>RMB</v>
          </cell>
          <cell r="H96" t="str">
            <v>1</v>
          </cell>
          <cell r="I96" t="str">
            <v>186.93</v>
          </cell>
        </row>
        <row r="97">
          <cell r="A97">
            <v>1609191</v>
          </cell>
          <cell r="B97" t="str">
            <v>曼谷兰花屋153酒店</v>
          </cell>
          <cell r="C97" t="str">
            <v>11909102200834</v>
          </cell>
          <cell r="D97" t="str">
            <v>1339317643</v>
          </cell>
          <cell r="E97" t="str">
            <v/>
          </cell>
          <cell r="F97" t="str">
            <v>186.83</v>
          </cell>
          <cell r="G97" t="str">
            <v>RMB</v>
          </cell>
          <cell r="H97" t="str">
            <v>1</v>
          </cell>
          <cell r="I97" t="str">
            <v>186.83</v>
          </cell>
        </row>
        <row r="98">
          <cell r="A98">
            <v>1613406</v>
          </cell>
          <cell r="B98" t="str">
            <v>曼谷苏克哈姆维特公园万豪行政公寓</v>
          </cell>
          <cell r="C98" t="str">
            <v>11909161141162</v>
          </cell>
          <cell r="D98" t="str">
            <v>75037344</v>
          </cell>
          <cell r="E98" t="str">
            <v/>
          </cell>
          <cell r="F98" t="str">
            <v>2102.07</v>
          </cell>
          <cell r="G98" t="str">
            <v>RMB</v>
          </cell>
          <cell r="H98" t="str">
            <v>1</v>
          </cell>
          <cell r="I98" t="str">
            <v>2102.07</v>
          </cell>
        </row>
        <row r="99">
          <cell r="A99">
            <v>1549009</v>
          </cell>
          <cell r="B99" t="str">
            <v>阿基拉利普岛度假酒店</v>
          </cell>
          <cell r="C99" t="str">
            <v>11907073712609</v>
          </cell>
          <cell r="D99" t="str">
            <v>10035273</v>
          </cell>
          <cell r="E99" t="str">
            <v/>
          </cell>
          <cell r="F99" t="str">
            <v>2320.74</v>
          </cell>
          <cell r="G99" t="str">
            <v>RMB</v>
          </cell>
          <cell r="H99" t="str">
            <v>1</v>
          </cell>
          <cell r="I99" t="str">
            <v>2320.74</v>
          </cell>
        </row>
        <row r="100">
          <cell r="A100">
            <v>1606352</v>
          </cell>
          <cell r="B100" t="str">
            <v>首尔清凉里设计师酒店</v>
          </cell>
          <cell r="C100" t="str">
            <v>11909065363944</v>
          </cell>
          <cell r="D100" t="str">
            <v>reconfirmed</v>
          </cell>
          <cell r="E100" t="str">
            <v/>
          </cell>
          <cell r="F100" t="str">
            <v>397</v>
          </cell>
          <cell r="G100" t="str">
            <v>RMB</v>
          </cell>
          <cell r="H100" t="str">
            <v>1</v>
          </cell>
          <cell r="I100" t="str">
            <v>397</v>
          </cell>
        </row>
        <row r="101">
          <cell r="A101">
            <v>1580378</v>
          </cell>
          <cell r="B101" t="str">
            <v>Ranzan酒店</v>
          </cell>
          <cell r="C101" t="str">
            <v>11908077131668</v>
          </cell>
          <cell r="D101" t="str">
            <v>reconfirmed</v>
          </cell>
          <cell r="E101" t="str">
            <v/>
          </cell>
          <cell r="F101" t="str">
            <v>1833.46</v>
          </cell>
          <cell r="G101" t="str">
            <v>RMB</v>
          </cell>
          <cell r="H101" t="str">
            <v>1</v>
          </cell>
          <cell r="I101" t="str">
            <v>1833.46</v>
          </cell>
        </row>
        <row r="102">
          <cell r="A102">
            <v>1613816</v>
          </cell>
          <cell r="B102" t="str">
            <v>清迈7天阳光酒店</v>
          </cell>
          <cell r="C102" t="str">
            <v>11909164959256</v>
          </cell>
          <cell r="D102" t="str">
            <v>SH19091605351E1</v>
          </cell>
          <cell r="E102" t="str">
            <v/>
          </cell>
          <cell r="F102" t="str">
            <v>144.84</v>
          </cell>
          <cell r="G102" t="str">
            <v>RMB</v>
          </cell>
          <cell r="H102" t="str">
            <v>1</v>
          </cell>
          <cell r="I102" t="str">
            <v>144.84</v>
          </cell>
        </row>
        <row r="103">
          <cell r="A103">
            <v>1622747</v>
          </cell>
          <cell r="B103" t="str">
            <v>吉隆坡富都99酒店</v>
          </cell>
          <cell r="C103" t="str">
            <v>11909284307886</v>
          </cell>
          <cell r="D103" t="str">
            <v>4268587</v>
          </cell>
          <cell r="E103" t="str">
            <v/>
          </cell>
          <cell r="F103" t="str">
            <v>183</v>
          </cell>
          <cell r="G103" t="str">
            <v>RMB</v>
          </cell>
          <cell r="H103" t="str">
            <v>1</v>
          </cell>
          <cell r="I103" t="str">
            <v>183</v>
          </cell>
        </row>
        <row r="104">
          <cell r="A104">
            <v>1609666</v>
          </cell>
          <cell r="B104" t="str">
            <v>达尔文机场诺富特酒店</v>
          </cell>
          <cell r="C104" t="str">
            <v>11909109740185</v>
          </cell>
          <cell r="D104" t="str">
            <v>reconfirmed</v>
          </cell>
          <cell r="E104" t="str">
            <v/>
          </cell>
          <cell r="F104" t="str">
            <v>538.85</v>
          </cell>
          <cell r="G104" t="str">
            <v>RMB</v>
          </cell>
          <cell r="H104" t="str">
            <v>1</v>
          </cell>
          <cell r="I104" t="str">
            <v>538.85</v>
          </cell>
        </row>
        <row r="105">
          <cell r="A105">
            <v>1622828</v>
          </cell>
          <cell r="B105" t="str">
            <v>曼谷红星球苏拉翁酒店</v>
          </cell>
          <cell r="C105" t="str">
            <v>11909269112719</v>
          </cell>
          <cell r="D105" t="str">
            <v>52116</v>
          </cell>
          <cell r="E105" t="str">
            <v/>
          </cell>
          <cell r="F105" t="str">
            <v>238</v>
          </cell>
          <cell r="G105" t="str">
            <v>RMB</v>
          </cell>
          <cell r="H105" t="str">
            <v>1</v>
          </cell>
          <cell r="I105" t="str">
            <v>238</v>
          </cell>
        </row>
        <row r="106">
          <cell r="A106">
            <v>1616997</v>
          </cell>
          <cell r="B106" t="str">
            <v>莫斯科蒙那多中心万丽酒店</v>
          </cell>
          <cell r="C106" t="str">
            <v>11909201835110</v>
          </cell>
          <cell r="D106" t="str">
            <v>85449137</v>
          </cell>
          <cell r="E106" t="str">
            <v/>
          </cell>
          <cell r="F106" t="str">
            <v>2029</v>
          </cell>
          <cell r="G106" t="str">
            <v>RMB</v>
          </cell>
          <cell r="H106" t="str">
            <v>1</v>
          </cell>
          <cell r="I106" t="str">
            <v>2029.57</v>
          </cell>
        </row>
        <row r="107">
          <cell r="A107">
            <v>1612748</v>
          </cell>
          <cell r="B107" t="str">
            <v>罗马盛美利亚酒店 - 立鼎世酒店集团</v>
          </cell>
          <cell r="C107" t="str">
            <v>11909151241917</v>
          </cell>
          <cell r="D107" t="str">
            <v>1903491120</v>
          </cell>
          <cell r="E107" t="str">
            <v/>
          </cell>
          <cell r="F107" t="str">
            <v>2288.26</v>
          </cell>
          <cell r="G107" t="str">
            <v>RMB</v>
          </cell>
          <cell r="H107" t="str">
            <v>1</v>
          </cell>
          <cell r="I107" t="str">
            <v>2288.26</v>
          </cell>
        </row>
        <row r="108">
          <cell r="A108">
            <v>1605231</v>
          </cell>
          <cell r="B108" t="str">
            <v>兰开斯特酒店</v>
          </cell>
          <cell r="C108" t="str">
            <v>11909059215850</v>
          </cell>
          <cell r="D108" t="str">
            <v>reconfirmed</v>
          </cell>
          <cell r="E108" t="str">
            <v/>
          </cell>
          <cell r="F108" t="str">
            <v>367.62</v>
          </cell>
          <cell r="G108" t="str">
            <v>RMB</v>
          </cell>
          <cell r="H108" t="str">
            <v>1</v>
          </cell>
          <cell r="I108" t="str">
            <v>367.62</v>
          </cell>
        </row>
        <row r="109">
          <cell r="A109">
            <v>1594163</v>
          </cell>
          <cell r="B109" t="str">
            <v>维也纳费迪南德优雅酒店</v>
          </cell>
          <cell r="C109" t="str">
            <v>11908216466896</v>
          </cell>
          <cell r="D109" t="str">
            <v>48544760</v>
          </cell>
          <cell r="E109" t="str">
            <v/>
          </cell>
          <cell r="F109" t="str">
            <v>1186.83</v>
          </cell>
          <cell r="G109" t="str">
            <v>RMB</v>
          </cell>
          <cell r="H109" t="str">
            <v>1</v>
          </cell>
          <cell r="I109" t="str">
            <v>1186.83</v>
          </cell>
        </row>
        <row r="110">
          <cell r="A110">
            <v>1609326</v>
          </cell>
          <cell r="B110" t="str">
            <v>维也纳费迪南德优雅酒店</v>
          </cell>
          <cell r="C110" t="str">
            <v>11909106681795</v>
          </cell>
          <cell r="D110" t="str">
            <v>84556348,84556349</v>
          </cell>
          <cell r="E110" t="str">
            <v/>
          </cell>
          <cell r="F110" t="str">
            <v>8218.32</v>
          </cell>
          <cell r="G110" t="str">
            <v>RMB</v>
          </cell>
          <cell r="H110" t="str">
            <v>1</v>
          </cell>
          <cell r="I110" t="str">
            <v>8218.32</v>
          </cell>
        </row>
        <row r="111">
          <cell r="A111">
            <v>1596456</v>
          </cell>
          <cell r="B111" t="str">
            <v>维也纳火车总站诺富特酒店</v>
          </cell>
          <cell r="C111" t="str">
            <v>11908247021124</v>
          </cell>
          <cell r="D111" t="str">
            <v>1909280620</v>
          </cell>
          <cell r="E111" t="str">
            <v/>
          </cell>
          <cell r="F111" t="str">
            <v>856</v>
          </cell>
          <cell r="G111" t="str">
            <v>RMB</v>
          </cell>
          <cell r="H111" t="str">
            <v>1</v>
          </cell>
          <cell r="I111" t="str">
            <v>856</v>
          </cell>
        </row>
        <row r="112">
          <cell r="A112">
            <v>1596444</v>
          </cell>
          <cell r="B112" t="str">
            <v>维也纳火车总站诺富特酒店</v>
          </cell>
          <cell r="C112" t="str">
            <v>11908242254640</v>
          </cell>
          <cell r="D112" t="str">
            <v>1909260596</v>
          </cell>
          <cell r="E112" t="str">
            <v/>
          </cell>
          <cell r="F112" t="str">
            <v>982.8</v>
          </cell>
          <cell r="G112" t="str">
            <v>RMB</v>
          </cell>
          <cell r="H112" t="str">
            <v>1</v>
          </cell>
          <cell r="I112" t="str">
            <v>982.8</v>
          </cell>
        </row>
        <row r="113">
          <cell r="A113">
            <v>1596438</v>
          </cell>
          <cell r="B113" t="str">
            <v>维也纳火车总站诺富特酒店</v>
          </cell>
          <cell r="C113" t="str">
            <v>11908249724442</v>
          </cell>
          <cell r="D113" t="str">
            <v>1909260592</v>
          </cell>
          <cell r="E113" t="str">
            <v/>
          </cell>
          <cell r="F113" t="str">
            <v>982.8</v>
          </cell>
          <cell r="G113" t="str">
            <v>RMB</v>
          </cell>
          <cell r="H113" t="str">
            <v>1</v>
          </cell>
          <cell r="I113" t="str">
            <v>982.8</v>
          </cell>
        </row>
        <row r="114">
          <cell r="A114">
            <v>1596455</v>
          </cell>
          <cell r="B114" t="str">
            <v>维也纳火车总站诺富特酒店</v>
          </cell>
          <cell r="C114" t="str">
            <v>11908246414360</v>
          </cell>
          <cell r="D114" t="str">
            <v>1909280618</v>
          </cell>
          <cell r="E114" t="str">
            <v/>
          </cell>
          <cell r="F114" t="str">
            <v>848.46</v>
          </cell>
          <cell r="G114" t="str">
            <v>RMB</v>
          </cell>
          <cell r="H114" t="str">
            <v>1</v>
          </cell>
          <cell r="I114" t="str">
            <v>848.46</v>
          </cell>
        </row>
        <row r="115">
          <cell r="A115">
            <v>1596441</v>
          </cell>
          <cell r="B115" t="str">
            <v>维也纳火车总站诺富特酒店</v>
          </cell>
          <cell r="C115" t="str">
            <v>11908249438676</v>
          </cell>
          <cell r="D115" t="str">
            <v>1909260594</v>
          </cell>
          <cell r="E115" t="str">
            <v/>
          </cell>
          <cell r="F115" t="str">
            <v>991</v>
          </cell>
          <cell r="G115" t="str">
            <v>RMB</v>
          </cell>
          <cell r="H115" t="str">
            <v>1</v>
          </cell>
          <cell r="I115" t="str">
            <v>991</v>
          </cell>
        </row>
        <row r="116">
          <cell r="A116">
            <v>1596459</v>
          </cell>
          <cell r="B116" t="str">
            <v>维也纳火车总站诺富特酒店</v>
          </cell>
          <cell r="C116" t="str">
            <v>11908248296748</v>
          </cell>
          <cell r="D116" t="str">
            <v>1909280622</v>
          </cell>
          <cell r="E116" t="str">
            <v/>
          </cell>
          <cell r="F116" t="str">
            <v>848.46</v>
          </cell>
          <cell r="G116" t="str">
            <v>RMB</v>
          </cell>
          <cell r="H116" t="str">
            <v>1</v>
          </cell>
          <cell r="I116" t="str">
            <v>848.46</v>
          </cell>
        </row>
        <row r="117">
          <cell r="A117">
            <v>1621183</v>
          </cell>
          <cell r="B117" t="str">
            <v>布里斯班米尔顿盛橡酒店</v>
          </cell>
          <cell r="C117" t="str">
            <v>11909254147452</v>
          </cell>
          <cell r="D117" t="str">
            <v>reconfirmed</v>
          </cell>
          <cell r="E117" t="str">
            <v/>
          </cell>
          <cell r="F117" t="str">
            <v>1327.52</v>
          </cell>
          <cell r="G117" t="str">
            <v>RMB</v>
          </cell>
          <cell r="H117" t="str">
            <v>1</v>
          </cell>
          <cell r="I117" t="str">
            <v>1327.52</v>
          </cell>
        </row>
        <row r="118">
          <cell r="A118">
            <v>1603113</v>
          </cell>
          <cell r="B118" t="str">
            <v>布里斯班天空塔酒店</v>
          </cell>
          <cell r="C118" t="str">
            <v>11909022015082</v>
          </cell>
          <cell r="D118" t="str">
            <v>427339804</v>
          </cell>
          <cell r="E118" t="str">
            <v/>
          </cell>
          <cell r="F118" t="str">
            <v>622.24</v>
          </cell>
          <cell r="G118" t="str">
            <v>RMB</v>
          </cell>
          <cell r="H118" t="str">
            <v>1</v>
          </cell>
          <cell r="I118" t="str">
            <v>622.24</v>
          </cell>
        </row>
        <row r="119">
          <cell r="A119">
            <v>1601604</v>
          </cell>
          <cell r="B119" t="str">
            <v>悉尼达令港索菲特酒店</v>
          </cell>
          <cell r="C119" t="str">
            <v>11908305208221</v>
          </cell>
          <cell r="D119" t="str">
            <v>reconfirmed</v>
          </cell>
          <cell r="E119" t="str">
            <v/>
          </cell>
          <cell r="F119" t="str">
            <v>1274.57</v>
          </cell>
          <cell r="G119" t="str">
            <v>RMB</v>
          </cell>
          <cell r="H119" t="str">
            <v>1</v>
          </cell>
          <cell r="I119" t="str">
            <v>1274.57</v>
          </cell>
        </row>
        <row r="120">
          <cell r="A120">
            <v>1619180</v>
          </cell>
          <cell r="B120" t="str">
            <v>纽约市中心千禧希尔顿酒店</v>
          </cell>
          <cell r="C120" t="str">
            <v>11909236109765</v>
          </cell>
          <cell r="D120" t="str">
            <v>3156684308</v>
          </cell>
          <cell r="E120" t="str">
            <v/>
          </cell>
          <cell r="F120" t="str">
            <v>1518.05</v>
          </cell>
          <cell r="G120" t="str">
            <v>RMB</v>
          </cell>
          <cell r="H120" t="str">
            <v>1</v>
          </cell>
          <cell r="I120" t="str">
            <v>1518.05</v>
          </cell>
        </row>
        <row r="121">
          <cell r="A121">
            <v>1581880</v>
          </cell>
          <cell r="B121" t="str">
            <v>香港屯门贝尔特酒店</v>
          </cell>
          <cell r="C121" t="str">
            <v>11908086704767</v>
          </cell>
          <cell r="D121" t="str">
            <v>reconfirmed</v>
          </cell>
          <cell r="E121" t="str">
            <v/>
          </cell>
          <cell r="F121" t="str">
            <v>421.21</v>
          </cell>
          <cell r="G121" t="str">
            <v>RMB</v>
          </cell>
          <cell r="H121" t="str">
            <v>1</v>
          </cell>
          <cell r="I121" t="str">
            <v>421.21</v>
          </cell>
        </row>
        <row r="122">
          <cell r="A122">
            <v>1574270</v>
          </cell>
          <cell r="B122" t="str">
            <v>香港屯门贝尔特酒店</v>
          </cell>
          <cell r="C122" t="str">
            <v>11908015566787</v>
          </cell>
          <cell r="D122" t="str">
            <v>70316500</v>
          </cell>
          <cell r="E122" t="str">
            <v/>
          </cell>
          <cell r="F122" t="str">
            <v>822.16</v>
          </cell>
          <cell r="G122" t="str">
            <v>RMB</v>
          </cell>
          <cell r="H122" t="str">
            <v>1</v>
          </cell>
          <cell r="I122" t="str">
            <v>822.16</v>
          </cell>
        </row>
        <row r="123">
          <cell r="A123">
            <v>1603412</v>
          </cell>
          <cell r="B123" t="str">
            <v>斯德哥尔摩舒适酒店</v>
          </cell>
          <cell r="C123" t="str">
            <v>11909027510480</v>
          </cell>
          <cell r="D123" t="str">
            <v>15217776</v>
          </cell>
          <cell r="E123" t="str">
            <v/>
          </cell>
          <cell r="F123" t="str">
            <v>893.24</v>
          </cell>
          <cell r="G123" t="str">
            <v>RMB</v>
          </cell>
          <cell r="H123" t="str">
            <v>1</v>
          </cell>
          <cell r="I123" t="str">
            <v>893.24</v>
          </cell>
        </row>
        <row r="124">
          <cell r="A124">
            <v>1547841</v>
          </cell>
          <cell r="B124" t="str">
            <v>法国酒店</v>
          </cell>
          <cell r="C124" t="str">
            <v>11907056702423</v>
          </cell>
          <cell r="D124" t="str">
            <v>1828190</v>
          </cell>
          <cell r="E124" t="str">
            <v/>
          </cell>
          <cell r="F124" t="str">
            <v>1987.4</v>
          </cell>
          <cell r="G124" t="str">
            <v>RMB</v>
          </cell>
          <cell r="H124" t="str">
            <v>1</v>
          </cell>
          <cell r="I124" t="str">
            <v>1987.4</v>
          </cell>
        </row>
        <row r="125">
          <cell r="A125">
            <v>1570592</v>
          </cell>
          <cell r="B125" t="str">
            <v>大阪难波红屋顶加级酒店</v>
          </cell>
          <cell r="C125" t="str">
            <v>11907282199321</v>
          </cell>
          <cell r="D125" t="str">
            <v>252240</v>
          </cell>
          <cell r="E125" t="str">
            <v/>
          </cell>
          <cell r="F125" t="str">
            <v>2437.15</v>
          </cell>
          <cell r="G125" t="str">
            <v>RMB</v>
          </cell>
          <cell r="H125" t="str">
            <v>1</v>
          </cell>
          <cell r="I125" t="str">
            <v>2437.15</v>
          </cell>
        </row>
        <row r="126">
          <cell r="A126">
            <v>1602805</v>
          </cell>
          <cell r="B126" t="str">
            <v>斯堪法兰克福博物馆酒店</v>
          </cell>
          <cell r="C126" t="str">
            <v>11909013249316</v>
          </cell>
          <cell r="D126" t="str">
            <v>reconfirmed</v>
          </cell>
          <cell r="E126" t="str">
            <v/>
          </cell>
          <cell r="F126" t="str">
            <v>1395.22</v>
          </cell>
          <cell r="G126" t="str">
            <v>RMB</v>
          </cell>
          <cell r="H126" t="str">
            <v>1</v>
          </cell>
          <cell r="I126" t="str">
            <v>1395.22</v>
          </cell>
        </row>
        <row r="127">
          <cell r="A127">
            <v>1620241</v>
          </cell>
          <cell r="B127" t="str">
            <v>圣十酒店</v>
          </cell>
          <cell r="C127" t="str">
            <v>11909245327860</v>
          </cell>
          <cell r="D127" t="str">
            <v>72957782,72957779</v>
          </cell>
          <cell r="E127" t="str">
            <v/>
          </cell>
          <cell r="F127" t="str">
            <v>6330</v>
          </cell>
          <cell r="G127" t="str">
            <v>RMB</v>
          </cell>
          <cell r="H127" t="str">
            <v>1</v>
          </cell>
          <cell r="I127" t="str">
            <v>6330</v>
          </cell>
        </row>
        <row r="128">
          <cell r="A128">
            <v>1603513</v>
          </cell>
          <cell r="B128" t="str">
            <v>曼谷卡珊假日宾馆</v>
          </cell>
          <cell r="C128" t="str">
            <v>11909023346056</v>
          </cell>
          <cell r="D128" t="str">
            <v>1034889118</v>
          </cell>
          <cell r="E128" t="str">
            <v/>
          </cell>
          <cell r="F128" t="str">
            <v>315</v>
          </cell>
          <cell r="G128" t="str">
            <v>RMB</v>
          </cell>
          <cell r="H128" t="str">
            <v>1</v>
          </cell>
          <cell r="I128" t="str">
            <v>315</v>
          </cell>
        </row>
        <row r="129">
          <cell r="A129">
            <v>1621890</v>
          </cell>
          <cell r="B129" t="str">
            <v>曼谷卡珊假日宾馆</v>
          </cell>
          <cell r="C129" t="str">
            <v>11909255745547</v>
          </cell>
          <cell r="D129" t="str">
            <v>HTLB2BEEFCDND</v>
          </cell>
          <cell r="E129" t="str">
            <v/>
          </cell>
          <cell r="F129" t="str">
            <v>353.67</v>
          </cell>
          <cell r="G129" t="str">
            <v>RMB</v>
          </cell>
          <cell r="H129" t="str">
            <v>1</v>
          </cell>
          <cell r="I129" t="str">
            <v>353.67</v>
          </cell>
        </row>
        <row r="130">
          <cell r="A130">
            <v>1621197</v>
          </cell>
          <cell r="B130" t="str">
            <v>明洞托马斯酒店</v>
          </cell>
          <cell r="C130" t="str">
            <v>11909259927753</v>
          </cell>
          <cell r="D130" t="str">
            <v>19006296</v>
          </cell>
          <cell r="E130" t="str">
            <v/>
          </cell>
          <cell r="F130" t="str">
            <v>1119.03</v>
          </cell>
          <cell r="G130" t="str">
            <v>RMB</v>
          </cell>
          <cell r="H130" t="str">
            <v>1</v>
          </cell>
          <cell r="I130" t="str">
            <v>1119.03</v>
          </cell>
        </row>
        <row r="131">
          <cell r="A131">
            <v>1620429</v>
          </cell>
          <cell r="B131" t="str">
            <v>济州岛W Shin酒店</v>
          </cell>
          <cell r="C131" t="str">
            <v>11909247234211</v>
          </cell>
          <cell r="D131" t="str">
            <v>Acknowledged</v>
          </cell>
          <cell r="E131" t="str">
            <v/>
          </cell>
          <cell r="F131" t="str">
            <v>718.86</v>
          </cell>
          <cell r="G131" t="str">
            <v>RMB</v>
          </cell>
          <cell r="H131" t="str">
            <v>1</v>
          </cell>
          <cell r="I131" t="str">
            <v>718.86</v>
          </cell>
        </row>
        <row r="132">
          <cell r="A132">
            <v>1582455</v>
          </cell>
          <cell r="B132" t="str">
            <v>特威泽尔山间小屋汽车旅馆</v>
          </cell>
          <cell r="C132" t="str">
            <v>11908091381515</v>
          </cell>
          <cell r="D132" t="str">
            <v>418381704</v>
          </cell>
          <cell r="E132" t="str">
            <v/>
          </cell>
          <cell r="F132" t="str">
            <v>594.89</v>
          </cell>
          <cell r="G132" t="str">
            <v>RMB</v>
          </cell>
          <cell r="H132" t="str">
            <v>1</v>
          </cell>
          <cell r="I132" t="str">
            <v>594.89</v>
          </cell>
        </row>
        <row r="133">
          <cell r="A133">
            <v>1591004</v>
          </cell>
          <cell r="B133" t="str">
            <v>城山合作城市酒店</v>
          </cell>
          <cell r="C133" t="str">
            <v>11908180141595</v>
          </cell>
          <cell r="D133" t="str">
            <v>19106992</v>
          </cell>
          <cell r="E133" t="str">
            <v/>
          </cell>
          <cell r="F133" t="str">
            <v>641.08</v>
          </cell>
          <cell r="G133" t="str">
            <v>RMB</v>
          </cell>
          <cell r="H133" t="str">
            <v>1</v>
          </cell>
          <cell r="I133" t="str">
            <v>641.08</v>
          </cell>
        </row>
        <row r="134">
          <cell r="A134">
            <v>1619003</v>
          </cell>
          <cell r="B134" t="str">
            <v>拉麻木尼亚旅馆</v>
          </cell>
          <cell r="C134" t="str">
            <v>11909220904785</v>
          </cell>
          <cell r="D134" t="str">
            <v>20663194</v>
          </cell>
          <cell r="E134" t="str">
            <v/>
          </cell>
          <cell r="F134" t="str">
            <v>5245.19</v>
          </cell>
          <cell r="G134" t="str">
            <v>RMB</v>
          </cell>
          <cell r="H134" t="str">
            <v>1</v>
          </cell>
          <cell r="I134" t="str">
            <v>5245.19</v>
          </cell>
        </row>
        <row r="135">
          <cell r="A135">
            <v>1604421</v>
          </cell>
          <cell r="B135" t="str">
            <v>卢米埃尔西葛西酒店</v>
          </cell>
          <cell r="C135" t="str">
            <v>11909038836692</v>
          </cell>
          <cell r="D135" t="str">
            <v>428117156</v>
          </cell>
          <cell r="E135" t="str">
            <v/>
          </cell>
          <cell r="F135" t="str">
            <v>286.82</v>
          </cell>
          <cell r="G135" t="str">
            <v>RMB</v>
          </cell>
          <cell r="H135" t="str">
            <v>1</v>
          </cell>
          <cell r="I135" t="str">
            <v>286.82</v>
          </cell>
        </row>
        <row r="136">
          <cell r="A136">
            <v>1618039</v>
          </cell>
          <cell r="B136" t="str">
            <v>帕纳帕特普莱斯酒店</v>
          </cell>
          <cell r="C136" t="str">
            <v>11909215706917</v>
          </cell>
          <cell r="D136" t="str">
            <v>1346809759</v>
          </cell>
          <cell r="E136" t="str">
            <v/>
          </cell>
          <cell r="F136" t="str">
            <v>133.12</v>
          </cell>
          <cell r="G136" t="str">
            <v>RMB</v>
          </cell>
          <cell r="H136" t="str">
            <v>1</v>
          </cell>
          <cell r="I136" t="str">
            <v>133.12</v>
          </cell>
        </row>
        <row r="137">
          <cell r="A137">
            <v>1517989</v>
          </cell>
          <cell r="B137" t="str">
            <v>东京宝石饭店</v>
          </cell>
          <cell r="C137" t="str">
            <v>11906010262217</v>
          </cell>
          <cell r="D137" t="str">
            <v>112599</v>
          </cell>
          <cell r="E137" t="str">
            <v/>
          </cell>
          <cell r="F137" t="str">
            <v>4688.58</v>
          </cell>
          <cell r="G137" t="str">
            <v>RMB</v>
          </cell>
          <cell r="H137" t="str">
            <v>1</v>
          </cell>
          <cell r="I137" t="str">
            <v>4688.58</v>
          </cell>
        </row>
        <row r="138">
          <cell r="A138">
            <v>1603491</v>
          </cell>
          <cell r="B138" t="str">
            <v>奥克雷庭院乡村民宿</v>
          </cell>
          <cell r="C138" t="str">
            <v>11909021928416</v>
          </cell>
          <cell r="D138" t="str">
            <v>63479SB058072</v>
          </cell>
          <cell r="E138" t="str">
            <v/>
          </cell>
          <cell r="F138" t="str">
            <v>1311.38</v>
          </cell>
          <cell r="G138" t="str">
            <v>RMB</v>
          </cell>
          <cell r="H138" t="str">
            <v>1</v>
          </cell>
          <cell r="I138" t="str">
            <v>1311.38</v>
          </cell>
        </row>
        <row r="139">
          <cell r="A139">
            <v>1614125</v>
          </cell>
          <cell r="B139" t="str">
            <v>清迈阳光之家</v>
          </cell>
          <cell r="C139" t="str">
            <v>11909170038441</v>
          </cell>
          <cell r="D139" t="str">
            <v>reconfirmed</v>
          </cell>
          <cell r="E139" t="str">
            <v/>
          </cell>
          <cell r="F139" t="str">
            <v>103.67</v>
          </cell>
          <cell r="G139" t="str">
            <v>RMB</v>
          </cell>
          <cell r="H139" t="str">
            <v>1</v>
          </cell>
          <cell r="I139" t="str">
            <v>103.67</v>
          </cell>
        </row>
        <row r="140">
          <cell r="A140">
            <v>1623309</v>
          </cell>
          <cell r="B140" t="str">
            <v>苏黎世西霍夫酒店</v>
          </cell>
          <cell r="C140" t="str">
            <v>11909279931175</v>
          </cell>
          <cell r="D140" t="str">
            <v>48873760</v>
          </cell>
          <cell r="E140" t="str">
            <v/>
          </cell>
          <cell r="F140" t="str">
            <v>1515</v>
          </cell>
          <cell r="G140" t="str">
            <v>RMB</v>
          </cell>
          <cell r="H140" t="str">
            <v>1</v>
          </cell>
          <cell r="I140" t="str">
            <v>1515.59</v>
          </cell>
        </row>
        <row r="141">
          <cell r="A141">
            <v>1611618</v>
          </cell>
          <cell r="B141" t="str">
            <v>皮皮岛棕榈树度假酒店</v>
          </cell>
          <cell r="C141" t="str">
            <v>11909132097341</v>
          </cell>
          <cell r="D141" t="str">
            <v>664</v>
          </cell>
          <cell r="E141" t="str">
            <v/>
          </cell>
          <cell r="F141" t="str">
            <v>905.78</v>
          </cell>
          <cell r="G141" t="str">
            <v>RMB</v>
          </cell>
          <cell r="H141" t="str">
            <v>1</v>
          </cell>
          <cell r="I141" t="str">
            <v>905.78</v>
          </cell>
        </row>
        <row r="142">
          <cell r="A142">
            <v>1611616</v>
          </cell>
          <cell r="B142" t="str">
            <v>皮皮岛棕榈树度假酒店</v>
          </cell>
          <cell r="C142" t="str">
            <v>11909131372874</v>
          </cell>
          <cell r="D142" t="str">
            <v>2005</v>
          </cell>
          <cell r="E142" t="str">
            <v/>
          </cell>
          <cell r="F142" t="str">
            <v>905.78</v>
          </cell>
          <cell r="G142" t="str">
            <v>RMB</v>
          </cell>
          <cell r="H142" t="str">
            <v>1</v>
          </cell>
          <cell r="I142" t="str">
            <v>905.78</v>
          </cell>
        </row>
        <row r="143">
          <cell r="A143">
            <v>1572844</v>
          </cell>
          <cell r="B143" t="str">
            <v>明洞大使宜必思酒店</v>
          </cell>
          <cell r="C143" t="str">
            <v>11907303808374</v>
          </cell>
          <cell r="D143" t="str">
            <v>1909230520</v>
          </cell>
          <cell r="E143" t="str">
            <v/>
          </cell>
          <cell r="F143" t="str">
            <v>689.32</v>
          </cell>
          <cell r="G143" t="str">
            <v>RMB</v>
          </cell>
          <cell r="H143" t="str">
            <v>1</v>
          </cell>
          <cell r="I143" t="str">
            <v>689.32</v>
          </cell>
        </row>
        <row r="144">
          <cell r="A144">
            <v>1553868</v>
          </cell>
          <cell r="B144" t="str">
            <v>哈曼洞穴酒店</v>
          </cell>
          <cell r="C144" t="str">
            <v>11907121780552</v>
          </cell>
          <cell r="D144" t="str">
            <v>1297683421</v>
          </cell>
          <cell r="E144" t="str">
            <v/>
          </cell>
          <cell r="F144" t="str">
            <v>623.43</v>
          </cell>
          <cell r="G144" t="str">
            <v>RMB</v>
          </cell>
          <cell r="H144" t="str">
            <v>1</v>
          </cell>
          <cell r="I144" t="str">
            <v>623.43</v>
          </cell>
        </row>
        <row r="145">
          <cell r="A145">
            <v>1601687</v>
          </cell>
          <cell r="B145" t="str">
            <v>泰拉凯芙酒店 </v>
          </cell>
          <cell r="C145" t="str">
            <v>11908308697674</v>
          </cell>
          <cell r="D145" t="str">
            <v>9470054</v>
          </cell>
          <cell r="E145" t="str">
            <v/>
          </cell>
          <cell r="F145" t="str">
            <v>1395.36</v>
          </cell>
          <cell r="G145" t="str">
            <v>RMB</v>
          </cell>
          <cell r="H145" t="str">
            <v>1</v>
          </cell>
          <cell r="I145" t="str">
            <v>1395.36</v>
          </cell>
        </row>
        <row r="146">
          <cell r="A146">
            <v>1596681</v>
          </cell>
          <cell r="B146" t="str">
            <v>澳门骏龙酒店</v>
          </cell>
          <cell r="C146" t="str">
            <v>11908254239598</v>
          </cell>
          <cell r="D146" t="str">
            <v>reconfimed</v>
          </cell>
          <cell r="E146" t="str">
            <v/>
          </cell>
          <cell r="F146" t="str">
            <v>645.36</v>
          </cell>
          <cell r="G146" t="str">
            <v>RMB</v>
          </cell>
          <cell r="H146" t="str">
            <v>1</v>
          </cell>
          <cell r="I146" t="str">
            <v>645.36</v>
          </cell>
        </row>
        <row r="147">
          <cell r="A147">
            <v>1615946</v>
          </cell>
          <cell r="B147" t="str">
            <v>普吉岛遨舍度假酒店</v>
          </cell>
          <cell r="C147" t="str">
            <v>11909205299630</v>
          </cell>
          <cell r="D147" t="str">
            <v>166650</v>
          </cell>
          <cell r="E147" t="str">
            <v/>
          </cell>
          <cell r="F147" t="str">
            <v>1278</v>
          </cell>
          <cell r="G147" t="str">
            <v>RMB</v>
          </cell>
          <cell r="H147" t="str">
            <v>1</v>
          </cell>
          <cell r="I147" t="str">
            <v>1278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</row>
        <row r="2">
          <cell r="A2">
            <v>1611051</v>
          </cell>
          <cell r="B2" t="str">
            <v>香港颐庭酒店</v>
          </cell>
          <cell r="C2" t="str">
            <v>11909125930955</v>
          </cell>
          <cell r="D2" t="str">
            <v>44830,46950</v>
          </cell>
          <cell r="E2" t="str">
            <v/>
          </cell>
          <cell r="F2">
            <v>632.28</v>
          </cell>
        </row>
        <row r="3">
          <cell r="A3">
            <v>1608063</v>
          </cell>
          <cell r="B3" t="str">
            <v>澳门莱斯酒店</v>
          </cell>
          <cell r="C3" t="str">
            <v>11909084512419</v>
          </cell>
          <cell r="D3" t="str">
            <v>429896092</v>
          </cell>
          <cell r="E3" t="str">
            <v/>
          </cell>
          <cell r="F3">
            <v>1352.52</v>
          </cell>
        </row>
        <row r="4">
          <cell r="A4">
            <v>1615559</v>
          </cell>
          <cell r="B4" t="str">
            <v>香港华登酒店</v>
          </cell>
          <cell r="C4" t="str">
            <v>11909198061040</v>
          </cell>
          <cell r="D4" t="str">
            <v>4504</v>
          </cell>
          <cell r="E4" t="str">
            <v/>
          </cell>
          <cell r="F4">
            <v>1242.6</v>
          </cell>
        </row>
        <row r="5">
          <cell r="A5">
            <v>1615355</v>
          </cell>
          <cell r="B5" t="str">
            <v>香港华登酒店</v>
          </cell>
          <cell r="C5" t="str">
            <v>11909188507254</v>
          </cell>
          <cell r="D5" t="str">
            <v>4495</v>
          </cell>
          <cell r="E5" t="str">
            <v/>
          </cell>
          <cell r="F5">
            <v>215.06</v>
          </cell>
        </row>
        <row r="6">
          <cell r="A6">
            <v>1615248</v>
          </cell>
          <cell r="B6" t="str">
            <v>澳门十六浦索菲特大酒店</v>
          </cell>
          <cell r="C6" t="str">
            <v>11909187421687</v>
          </cell>
          <cell r="D6" t="str">
            <v>CN19091803433C</v>
          </cell>
          <cell r="E6" t="str">
            <v/>
          </cell>
          <cell r="F6">
            <v>637</v>
          </cell>
        </row>
        <row r="7">
          <cell r="A7">
            <v>1609163</v>
          </cell>
          <cell r="B7" t="str">
            <v>香港九龙酒店</v>
          </cell>
          <cell r="C7" t="str">
            <v>11909104248240</v>
          </cell>
          <cell r="D7" t="str">
            <v>8651687</v>
          </cell>
          <cell r="E7" t="str">
            <v/>
          </cell>
          <cell r="F7">
            <v>644.7</v>
          </cell>
        </row>
        <row r="8">
          <cell r="A8">
            <v>1620672</v>
          </cell>
          <cell r="B8" t="str">
            <v>济州琥珀酒店中心店</v>
          </cell>
          <cell r="C8" t="str">
            <v>11909244927947</v>
          </cell>
          <cell r="D8" t="str">
            <v>19361481</v>
          </cell>
          <cell r="E8" t="str">
            <v/>
          </cell>
          <cell r="F8">
            <v>433.52</v>
          </cell>
        </row>
        <row r="9">
          <cell r="A9">
            <v>1584698</v>
          </cell>
          <cell r="B9" t="str">
            <v>普吉岛乐古浪悦椿度假村</v>
          </cell>
          <cell r="C9" t="str">
            <v>11908113274077</v>
          </cell>
          <cell r="D9" t="str">
            <v>840394</v>
          </cell>
          <cell r="E9" t="str">
            <v/>
          </cell>
          <cell r="F9">
            <v>2165.4</v>
          </cell>
        </row>
        <row r="10">
          <cell r="A10">
            <v>1584283</v>
          </cell>
          <cell r="B10" t="str">
            <v>普吉岛乐古浪悦椿度假村</v>
          </cell>
          <cell r="C10" t="str">
            <v>11908107804962</v>
          </cell>
          <cell r="D10" t="str">
            <v>840271</v>
          </cell>
          <cell r="E10" t="str">
            <v/>
          </cell>
          <cell r="F10">
            <v>1086.72</v>
          </cell>
        </row>
        <row r="11">
          <cell r="A11">
            <v>1587390</v>
          </cell>
          <cell r="B11" t="str">
            <v>新加坡泛太平洋酒店</v>
          </cell>
          <cell r="C11" t="str">
            <v>11908148001519</v>
          </cell>
          <cell r="D11" t="str">
            <v>reconfirmed</v>
          </cell>
          <cell r="E11" t="str">
            <v/>
          </cell>
          <cell r="F11">
            <v>6375.49</v>
          </cell>
        </row>
        <row r="12">
          <cell r="A12">
            <v>1614835</v>
          </cell>
          <cell r="B12" t="str">
            <v>新加坡文华大酒店</v>
          </cell>
          <cell r="C12" t="str">
            <v>11909184092067</v>
          </cell>
          <cell r="D12" t="str">
            <v>11909184092067</v>
          </cell>
          <cell r="E12" t="str">
            <v/>
          </cell>
          <cell r="F12">
            <v>1616.32</v>
          </cell>
        </row>
        <row r="13">
          <cell r="A13">
            <v>1587894</v>
          </cell>
          <cell r="B13" t="str">
            <v>普吉岛奈涵度假村</v>
          </cell>
          <cell r="C13" t="str">
            <v>11908152285680</v>
          </cell>
          <cell r="D13" t="str">
            <v>reconfirmed</v>
          </cell>
          <cell r="E13" t="str">
            <v/>
          </cell>
          <cell r="F13">
            <v>1102.12</v>
          </cell>
        </row>
        <row r="14">
          <cell r="A14">
            <v>1588894</v>
          </cell>
          <cell r="B14" t="str">
            <v>普吉岛奈涵度假村</v>
          </cell>
          <cell r="C14" t="str">
            <v>11908152902632</v>
          </cell>
          <cell r="D14" t="str">
            <v>reconfirmed</v>
          </cell>
          <cell r="E14" t="str">
            <v/>
          </cell>
          <cell r="F14">
            <v>1241.25</v>
          </cell>
        </row>
        <row r="15">
          <cell r="A15">
            <v>1597460</v>
          </cell>
          <cell r="B15" t="str">
            <v>薄荷岛梢帕姆邦劳度假酒店</v>
          </cell>
          <cell r="C15" t="str">
            <v>11908263825894</v>
          </cell>
          <cell r="D15" t="str">
            <v>1818547</v>
          </cell>
          <cell r="E15" t="str">
            <v/>
          </cell>
          <cell r="F15">
            <v>1065.37</v>
          </cell>
        </row>
        <row r="16">
          <cell r="A16">
            <v>1615234</v>
          </cell>
          <cell r="B16" t="str">
            <v>清迈U尼姆曼酒店</v>
          </cell>
          <cell r="C16" t="str">
            <v>11909185577089</v>
          </cell>
          <cell r="D16" t="str">
            <v>48899</v>
          </cell>
          <cell r="E16" t="str">
            <v/>
          </cell>
          <cell r="F16">
            <v>1424.9</v>
          </cell>
        </row>
        <row r="17">
          <cell r="A17">
            <v>1623442</v>
          </cell>
          <cell r="B17" t="str">
            <v>长滩岛红可可旅馆</v>
          </cell>
          <cell r="C17" t="str">
            <v>11909272464375</v>
          </cell>
          <cell r="D17" t="str">
            <v>11723</v>
          </cell>
          <cell r="E17" t="str">
            <v/>
          </cell>
          <cell r="F17">
            <v>742.14</v>
          </cell>
        </row>
        <row r="18">
          <cell r="A18">
            <v>1620158</v>
          </cell>
          <cell r="B18" t="str">
            <v>博卡拉香格里拉酒店</v>
          </cell>
          <cell r="C18" t="str">
            <v>11909249179180</v>
          </cell>
          <cell r="D18" t="str">
            <v>435824920</v>
          </cell>
          <cell r="E18" t="str">
            <v/>
          </cell>
          <cell r="F18">
            <v>543.15</v>
          </cell>
        </row>
        <row r="19">
          <cell r="A19">
            <v>1536100</v>
          </cell>
          <cell r="B19" t="str">
            <v>长滩岛阿兰达度假酒店</v>
          </cell>
          <cell r="C19" t="str">
            <v>11906236529765</v>
          </cell>
          <cell r="D19" t="str">
            <v>8510</v>
          </cell>
          <cell r="E19" t="str">
            <v/>
          </cell>
          <cell r="F19">
            <v>2903</v>
          </cell>
        </row>
        <row r="20">
          <cell r="A20">
            <v>1604767</v>
          </cell>
          <cell r="B20" t="str">
            <v>中央公园酒店</v>
          </cell>
          <cell r="C20" t="str">
            <v>11909045635258</v>
          </cell>
          <cell r="D20" t="str">
            <v>48300030</v>
          </cell>
          <cell r="E20" t="str">
            <v/>
          </cell>
          <cell r="F20">
            <v>1490.22</v>
          </cell>
        </row>
        <row r="21">
          <cell r="A21">
            <v>1584680</v>
          </cell>
          <cell r="B21" t="str">
            <v>费尔蒙露易丝湖城堡酒店 </v>
          </cell>
          <cell r="C21" t="str">
            <v>11908117747382</v>
          </cell>
          <cell r="D21" t="str">
            <v>3154327</v>
          </cell>
          <cell r="E21" t="str">
            <v/>
          </cell>
          <cell r="F21">
            <v>4722.62</v>
          </cell>
        </row>
        <row r="22">
          <cell r="A22">
            <v>1618515</v>
          </cell>
          <cell r="B22" t="str">
            <v>尼亚加拉瀑布假日酒店</v>
          </cell>
          <cell r="C22" t="str">
            <v>11909223833465</v>
          </cell>
          <cell r="D22" t="str">
            <v>47815603</v>
          </cell>
          <cell r="E22" t="str">
            <v/>
          </cell>
          <cell r="F22">
            <v>462.58</v>
          </cell>
        </row>
        <row r="23">
          <cell r="A23">
            <v>1616139</v>
          </cell>
          <cell r="B23" t="str">
            <v>因特拉肯酒店</v>
          </cell>
          <cell r="C23" t="str">
            <v>11909197614827</v>
          </cell>
          <cell r="D23" t="str">
            <v>434067076</v>
          </cell>
          <cell r="E23" t="str">
            <v/>
          </cell>
          <cell r="F23">
            <v>3065.76</v>
          </cell>
        </row>
        <row r="24">
          <cell r="A24">
            <v>1612015</v>
          </cell>
          <cell r="B24" t="str">
            <v>瑞士斯特拉品质酒店</v>
          </cell>
          <cell r="C24" t="str">
            <v>11909132828813</v>
          </cell>
          <cell r="D24" t="str">
            <v>164048</v>
          </cell>
          <cell r="E24" t="str">
            <v/>
          </cell>
          <cell r="F24">
            <v>1475.39</v>
          </cell>
        </row>
        <row r="25">
          <cell r="A25">
            <v>1603154</v>
          </cell>
          <cell r="B25" t="str">
            <v>苏黎世希尔顿机场酒店</v>
          </cell>
          <cell r="C25" t="str">
            <v>11909028763380</v>
          </cell>
          <cell r="D25" t="str">
            <v>3142738550</v>
          </cell>
          <cell r="E25" t="str">
            <v/>
          </cell>
          <cell r="F25">
            <v>734</v>
          </cell>
        </row>
        <row r="26">
          <cell r="A26">
            <v>1594371</v>
          </cell>
          <cell r="B26" t="str">
            <v>苏黎世万豪酒店</v>
          </cell>
          <cell r="C26" t="str">
            <v>11908219474950</v>
          </cell>
          <cell r="D26" t="str">
            <v>83549768</v>
          </cell>
          <cell r="E26" t="str">
            <v/>
          </cell>
          <cell r="F26">
            <v>1714.48</v>
          </cell>
        </row>
        <row r="27">
          <cell r="A27">
            <v>1614007</v>
          </cell>
          <cell r="B27" t="str">
            <v>雅绅特温哥华机场公寓</v>
          </cell>
          <cell r="C27" t="str">
            <v>11909179130534</v>
          </cell>
          <cell r="D27" t="str">
            <v>72625776</v>
          </cell>
          <cell r="E27" t="str">
            <v/>
          </cell>
          <cell r="F27">
            <v>1562.43</v>
          </cell>
        </row>
        <row r="28">
          <cell r="A28">
            <v>1609542</v>
          </cell>
          <cell r="B28" t="str">
            <v>法兰克福市中心莱昂纳多酒店  </v>
          </cell>
          <cell r="C28" t="str">
            <v>11909102269863</v>
          </cell>
          <cell r="D28" t="str">
            <v>279830</v>
          </cell>
          <cell r="E28" t="str">
            <v/>
          </cell>
          <cell r="F28">
            <v>422.5</v>
          </cell>
        </row>
        <row r="29">
          <cell r="A29">
            <v>1574346</v>
          </cell>
          <cell r="B29" t="str">
            <v>比斯托酒店</v>
          </cell>
          <cell r="C29" t="str">
            <v>11908013803182</v>
          </cell>
          <cell r="D29" t="str">
            <v>1312562027</v>
          </cell>
          <cell r="E29" t="str">
            <v/>
          </cell>
          <cell r="F29">
            <v>493.95</v>
          </cell>
        </row>
        <row r="30">
          <cell r="A30">
            <v>1587046</v>
          </cell>
          <cell r="B30" t="str">
            <v>多拉多伊维萨套房酒店</v>
          </cell>
          <cell r="C30" t="str">
            <v>11908134853756</v>
          </cell>
          <cell r="D30" t="str">
            <v>1722</v>
          </cell>
          <cell r="E30" t="str">
            <v/>
          </cell>
          <cell r="F30">
            <v>1442.3</v>
          </cell>
        </row>
        <row r="31">
          <cell r="A31">
            <v>1611961</v>
          </cell>
          <cell r="B31" t="str">
            <v>香港如心铜锣湾海景酒店</v>
          </cell>
          <cell r="C31" t="str">
            <v>11909139797416</v>
          </cell>
          <cell r="D31" t="str">
            <v>reconfirmed</v>
          </cell>
          <cell r="E31" t="str">
            <v/>
          </cell>
          <cell r="F31">
            <v>353.25</v>
          </cell>
        </row>
        <row r="32">
          <cell r="A32">
            <v>1616864</v>
          </cell>
          <cell r="B32" t="str">
            <v>香港如心铜锣湾海景酒店</v>
          </cell>
          <cell r="C32" t="str">
            <v>11909207561789</v>
          </cell>
          <cell r="D32" t="str">
            <v>824209</v>
          </cell>
          <cell r="E32" t="str">
            <v/>
          </cell>
          <cell r="F32">
            <v>353.81</v>
          </cell>
        </row>
        <row r="33">
          <cell r="A33">
            <v>1623507</v>
          </cell>
          <cell r="B33" t="str">
            <v>香港宜必思中上环酒店</v>
          </cell>
          <cell r="C33" t="str">
            <v>11909274436742</v>
          </cell>
          <cell r="D33" t="str">
            <v/>
          </cell>
          <cell r="E33" t="str">
            <v/>
          </cell>
          <cell r="F33">
            <v>459.63</v>
          </cell>
        </row>
        <row r="34">
          <cell r="A34">
            <v>1622924</v>
          </cell>
          <cell r="B34" t="str">
            <v>伽定塞尔彭阿特丽雅公寓酒店</v>
          </cell>
          <cell r="C34" t="str">
            <v>11909264056124</v>
          </cell>
          <cell r="D34" t="str">
            <v>reconfirmed</v>
          </cell>
          <cell r="E34" t="str">
            <v/>
          </cell>
          <cell r="F34">
            <v>291.17</v>
          </cell>
        </row>
        <row r="35">
          <cell r="A35">
            <v>1603255</v>
          </cell>
          <cell r="B35" t="str">
            <v>仁川内丝特酒店</v>
          </cell>
          <cell r="C35" t="str">
            <v>11909029567939</v>
          </cell>
          <cell r="D35" t="str">
            <v>0449096</v>
          </cell>
          <cell r="E35" t="str">
            <v/>
          </cell>
          <cell r="F35">
            <v>974.82</v>
          </cell>
        </row>
        <row r="36">
          <cell r="A36">
            <v>1549751</v>
          </cell>
          <cell r="B36" t="str">
            <v>米兰加里波蒂站假日酒店</v>
          </cell>
          <cell r="C36" t="str">
            <v>11907083726699</v>
          </cell>
          <cell r="D36" t="str">
            <v>49901958</v>
          </cell>
          <cell r="E36" t="str">
            <v/>
          </cell>
          <cell r="F36">
            <v>1020.02</v>
          </cell>
        </row>
        <row r="37">
          <cell r="A37">
            <v>1621667</v>
          </cell>
          <cell r="B37" t="str">
            <v>阿瓦尼温德和克酒店及赌场  </v>
          </cell>
          <cell r="C37" t="str">
            <v>11909253024316</v>
          </cell>
          <cell r="D37" t="str">
            <v>reconfirmed</v>
          </cell>
          <cell r="E37" t="str">
            <v/>
          </cell>
          <cell r="F37">
            <v>736.76</v>
          </cell>
        </row>
        <row r="38">
          <cell r="A38">
            <v>1602335</v>
          </cell>
          <cell r="B38" t="str">
            <v>苏迪玛基督城机场酒店</v>
          </cell>
          <cell r="C38" t="str">
            <v>11908319952895</v>
          </cell>
          <cell r="D38" t="str">
            <v>48973789</v>
          </cell>
          <cell r="E38" t="str">
            <v/>
          </cell>
          <cell r="F38">
            <v>833.44</v>
          </cell>
        </row>
        <row r="39">
          <cell r="A39">
            <v>1602968</v>
          </cell>
          <cell r="B39" t="str">
            <v>基督城阿什利酒店</v>
          </cell>
          <cell r="C39" t="str">
            <v>11909017544678</v>
          </cell>
          <cell r="D39" t="str">
            <v>reconfirmed</v>
          </cell>
          <cell r="E39" t="str">
            <v/>
          </cell>
          <cell r="F39">
            <v>656.52</v>
          </cell>
        </row>
        <row r="40">
          <cell r="A40">
            <v>1602789</v>
          </cell>
          <cell r="B40" t="str">
            <v>奥克兰天空城酒店</v>
          </cell>
          <cell r="C40" t="str">
            <v>11909017077817</v>
          </cell>
          <cell r="D40" t="str">
            <v>reconfirmed</v>
          </cell>
          <cell r="E40" t="str">
            <v/>
          </cell>
          <cell r="F40">
            <v>1504.12</v>
          </cell>
        </row>
        <row r="41">
          <cell r="A41">
            <v>1619156</v>
          </cell>
          <cell r="B41" t="str">
            <v>国敦皇后镇湖畔度假村</v>
          </cell>
          <cell r="C41" t="str">
            <v>11909238367067</v>
          </cell>
          <cell r="D41" t="str">
            <v>5836924</v>
          </cell>
          <cell r="E41" t="str">
            <v/>
          </cell>
          <cell r="F41">
            <v>1631.3</v>
          </cell>
        </row>
        <row r="42">
          <cell r="A42">
            <v>1605037</v>
          </cell>
          <cell r="B42" t="str">
            <v>普吉岛萨瓦斯德乡村酒店</v>
          </cell>
          <cell r="C42" t="str">
            <v>11909048888037</v>
          </cell>
          <cell r="D42" t="str">
            <v>reconfirmed</v>
          </cell>
          <cell r="E42" t="str">
            <v/>
          </cell>
          <cell r="F42">
            <v>958.64</v>
          </cell>
        </row>
        <row r="43">
          <cell r="A43">
            <v>1616237</v>
          </cell>
          <cell r="B43" t="str">
            <v>芭堤雅萨瓦斯蒂海景酒店</v>
          </cell>
          <cell r="C43" t="str">
            <v>11909194723915</v>
          </cell>
          <cell r="D43" t="str">
            <v>reconfirmed</v>
          </cell>
          <cell r="E43" t="str">
            <v/>
          </cell>
          <cell r="F43">
            <v>136</v>
          </cell>
        </row>
        <row r="44">
          <cell r="A44">
            <v>1607067</v>
          </cell>
          <cell r="B44" t="str">
            <v>普吉岛热带小屋酒店</v>
          </cell>
          <cell r="C44" t="str">
            <v>11909074401541</v>
          </cell>
          <cell r="D44" t="str">
            <v>reconfirmed</v>
          </cell>
          <cell r="E44" t="str">
            <v/>
          </cell>
          <cell r="F44">
            <v>571.9</v>
          </cell>
        </row>
        <row r="45">
          <cell r="A45">
            <v>1597227</v>
          </cell>
          <cell r="B45" t="str">
            <v>Prime Boutique Hotel</v>
          </cell>
          <cell r="C45" t="str">
            <v>11908259691394</v>
          </cell>
          <cell r="D45" t="str">
            <v>2022739</v>
          </cell>
          <cell r="E45" t="str">
            <v/>
          </cell>
          <cell r="F45">
            <v>1478.38</v>
          </cell>
        </row>
        <row r="46">
          <cell r="A46">
            <v>1597231</v>
          </cell>
          <cell r="B46" t="str">
            <v>Prime Boutique Hotel</v>
          </cell>
          <cell r="C46" t="str">
            <v>11908259099989</v>
          </cell>
          <cell r="D46" t="str">
            <v>2022745</v>
          </cell>
          <cell r="E46" t="str">
            <v/>
          </cell>
          <cell r="F46">
            <v>1478.38</v>
          </cell>
        </row>
        <row r="47">
          <cell r="A47">
            <v>1610649</v>
          </cell>
          <cell r="B47" t="str">
            <v>开罗米娜宫万豪酒店</v>
          </cell>
          <cell r="C47" t="str">
            <v>11909116618955</v>
          </cell>
          <cell r="D47" t="str">
            <v>98235156</v>
          </cell>
          <cell r="E47" t="str">
            <v/>
          </cell>
          <cell r="F47">
            <v>1094.1</v>
          </cell>
        </row>
        <row r="48">
          <cell r="A48">
            <v>1608116</v>
          </cell>
          <cell r="B48" t="str">
            <v>马德里迪尔酒店</v>
          </cell>
          <cell r="C48" t="str">
            <v>11909085195248</v>
          </cell>
          <cell r="D48" t="str">
            <v>429930036</v>
          </cell>
          <cell r="E48" t="str">
            <v/>
          </cell>
          <cell r="F48">
            <v>2478.88</v>
          </cell>
        </row>
        <row r="49">
          <cell r="A49">
            <v>1616616</v>
          </cell>
          <cell r="B49" t="str">
            <v>加帝夫朱瑞思酒店</v>
          </cell>
          <cell r="C49" t="str">
            <v>11909201743727</v>
          </cell>
          <cell r="D49" t="str">
            <v>637167218</v>
          </cell>
          <cell r="E49" t="str">
            <v/>
          </cell>
          <cell r="F49">
            <v>1362.98</v>
          </cell>
        </row>
        <row r="50">
          <cell r="A50">
            <v>1612244</v>
          </cell>
          <cell r="B50" t="str">
            <v>曼谷诺富特素坤逸20号酒店</v>
          </cell>
          <cell r="C50" t="str">
            <v>11909144401166</v>
          </cell>
          <cell r="D50" t="str">
            <v>reconfirmed</v>
          </cell>
          <cell r="E50" t="str">
            <v/>
          </cell>
          <cell r="F50">
            <v>1166.2</v>
          </cell>
        </row>
        <row r="51">
          <cell r="A51">
            <v>1618905</v>
          </cell>
          <cell r="B51" t="str">
            <v>曼谷华美达广场湄南河畔酒店</v>
          </cell>
          <cell r="C51" t="str">
            <v>11909223020568</v>
          </cell>
          <cell r="D51" t="str">
            <v>reconfirmed</v>
          </cell>
          <cell r="E51" t="str">
            <v/>
          </cell>
          <cell r="F51">
            <v>1048.68</v>
          </cell>
        </row>
        <row r="52">
          <cell r="A52">
            <v>1584983</v>
          </cell>
          <cell r="B52" t="str">
            <v>西亚斯度假酒店</v>
          </cell>
          <cell r="C52" t="str">
            <v>11908112560896</v>
          </cell>
          <cell r="D52" t="str">
            <v>19028733</v>
          </cell>
          <cell r="E52" t="str">
            <v/>
          </cell>
          <cell r="F52">
            <v>1216.27</v>
          </cell>
        </row>
        <row r="53">
          <cell r="A53">
            <v>1601526</v>
          </cell>
          <cell r="B53" t="str">
            <v>伦敦帕斯塔纳切尔西大桥水疗酒店</v>
          </cell>
          <cell r="C53" t="str">
            <v>11908306498554</v>
          </cell>
          <cell r="D53" t="str">
            <v>reconfirmed</v>
          </cell>
          <cell r="E53" t="str">
            <v/>
          </cell>
          <cell r="F53">
            <v>937.82</v>
          </cell>
        </row>
        <row r="54">
          <cell r="A54">
            <v>1552571</v>
          </cell>
          <cell r="B54" t="str">
            <v>香港九龙珀丽酒店</v>
          </cell>
          <cell r="C54" t="str">
            <v>11907109765964</v>
          </cell>
          <cell r="D54" t="str">
            <v>813803</v>
          </cell>
          <cell r="E54" t="str">
            <v/>
          </cell>
          <cell r="F54">
            <v>388.92</v>
          </cell>
        </row>
        <row r="55">
          <cell r="A55">
            <v>1621464</v>
          </cell>
          <cell r="B55" t="str">
            <v>香港红茶馆酒店(油麻地鸦打街店)</v>
          </cell>
          <cell r="C55" t="str">
            <v>11909254705183</v>
          </cell>
          <cell r="D55" t="str">
            <v/>
          </cell>
          <cell r="E55" t="str">
            <v/>
          </cell>
          <cell r="F55">
            <v>135.06</v>
          </cell>
        </row>
        <row r="56">
          <cell r="A56">
            <v>1566602</v>
          </cell>
          <cell r="B56" t="str">
            <v>香港九龙贝尔特酒店</v>
          </cell>
          <cell r="C56" t="str">
            <v>11907245949269</v>
          </cell>
          <cell r="D56" t="str">
            <v>reconfirmed</v>
          </cell>
          <cell r="E56" t="str">
            <v/>
          </cell>
          <cell r="F56">
            <v>588.42</v>
          </cell>
        </row>
        <row r="57">
          <cell r="A57">
            <v>1608146</v>
          </cell>
          <cell r="B57" t="str">
            <v>香港九龙海湾酒店</v>
          </cell>
          <cell r="C57" t="str">
            <v>11909080784547</v>
          </cell>
          <cell r="D57" t="str">
            <v>reconfirmed</v>
          </cell>
          <cell r="E57" t="str">
            <v/>
          </cell>
          <cell r="F57">
            <v>657.22</v>
          </cell>
        </row>
        <row r="58">
          <cell r="A58">
            <v>1617645</v>
          </cell>
          <cell r="B58" t="str">
            <v>新宿灿路都广场大饭店</v>
          </cell>
          <cell r="C58" t="str">
            <v>11909212002975</v>
          </cell>
          <cell r="D58" t="str">
            <v>reconfirmed</v>
          </cell>
          <cell r="E58" t="str">
            <v/>
          </cell>
          <cell r="F58">
            <v>1185.46</v>
          </cell>
        </row>
        <row r="59">
          <cell r="A59">
            <v>1593351</v>
          </cell>
          <cell r="B59" t="str">
            <v>诺富特套房，巴黎世博会凡尔赛宫</v>
          </cell>
          <cell r="C59" t="str">
            <v>11908200971658</v>
          </cell>
          <cell r="D59" t="str">
            <v>reconfirmed</v>
          </cell>
          <cell r="E59" t="str">
            <v/>
          </cell>
          <cell r="F59">
            <v>2357.36</v>
          </cell>
        </row>
        <row r="60">
          <cell r="A60">
            <v>1620313</v>
          </cell>
          <cell r="B60" t="str">
            <v>诺富特套房，巴黎世博会凡尔赛宫</v>
          </cell>
          <cell r="C60" t="str">
            <v>11909248408160</v>
          </cell>
          <cell r="D60" t="str">
            <v>1909290534</v>
          </cell>
          <cell r="E60" t="str">
            <v/>
          </cell>
          <cell r="F60">
            <v>1074.86</v>
          </cell>
        </row>
        <row r="61">
          <cell r="A61">
            <v>1619901</v>
          </cell>
          <cell r="B61" t="str">
            <v>澳门瑞吉金沙城中心酒店</v>
          </cell>
          <cell r="C61" t="str">
            <v>11909234678199</v>
          </cell>
          <cell r="D61" t="str">
            <v>94179709</v>
          </cell>
          <cell r="E61" t="str">
            <v/>
          </cell>
          <cell r="F61">
            <v>3804</v>
          </cell>
        </row>
        <row r="62">
          <cell r="A62">
            <v>1608992</v>
          </cell>
          <cell r="B62" t="str">
            <v>克拉瑞芝新德里酒店</v>
          </cell>
          <cell r="C62" t="str">
            <v>11909108861061</v>
          </cell>
          <cell r="D62" t="str">
            <v>4200339</v>
          </cell>
          <cell r="E62" t="str">
            <v/>
          </cell>
          <cell r="F62">
            <v>1353.78</v>
          </cell>
        </row>
        <row r="63">
          <cell r="A63">
            <v>1618836</v>
          </cell>
          <cell r="B63" t="str">
            <v>本尼吉亚阿卡西亚酒店</v>
          </cell>
          <cell r="C63" t="str">
            <v>11909220152255</v>
          </cell>
          <cell r="D63" t="str">
            <v>19079243</v>
          </cell>
          <cell r="E63" t="str">
            <v/>
          </cell>
          <cell r="F63">
            <v>402.74</v>
          </cell>
        </row>
        <row r="64">
          <cell r="A64">
            <v>1596313</v>
          </cell>
          <cell r="B64" t="str">
            <v>三成设计师酒店</v>
          </cell>
          <cell r="C64" t="str">
            <v>11908242650218</v>
          </cell>
          <cell r="D64" t="str">
            <v>424141536</v>
          </cell>
          <cell r="E64" t="str">
            <v/>
          </cell>
          <cell r="F64">
            <v>3995.64</v>
          </cell>
        </row>
        <row r="65">
          <cell r="A65">
            <v>1618568</v>
          </cell>
          <cell r="B65" t="str">
            <v>曼谷剧院酒店</v>
          </cell>
          <cell r="C65" t="str">
            <v>11909229955716</v>
          </cell>
          <cell r="D65" t="str">
            <v>27592</v>
          </cell>
          <cell r="E65" t="str">
            <v/>
          </cell>
          <cell r="F65">
            <v>322.86</v>
          </cell>
        </row>
        <row r="66">
          <cell r="A66">
            <v>1602700</v>
          </cell>
          <cell r="B66" t="str">
            <v>马尼拉马卡迪城市花园酒店</v>
          </cell>
          <cell r="C66" t="str">
            <v>11909012958375</v>
          </cell>
          <cell r="D66" t="str">
            <v>reconfirmed</v>
          </cell>
          <cell r="E66" t="str">
            <v/>
          </cell>
          <cell r="F66">
            <v>867.26</v>
          </cell>
        </row>
        <row r="67">
          <cell r="A67">
            <v>1600743</v>
          </cell>
          <cell r="B67" t="str">
            <v>槟城东家酒店</v>
          </cell>
          <cell r="C67" t="str">
            <v>11908295048862</v>
          </cell>
          <cell r="D67" t="str">
            <v>reconfirmed</v>
          </cell>
          <cell r="E67" t="str">
            <v/>
          </cell>
          <cell r="F67">
            <v>959.36</v>
          </cell>
        </row>
        <row r="68">
          <cell r="A68">
            <v>1604615</v>
          </cell>
          <cell r="B68" t="str">
            <v>巴西班让酒店</v>
          </cell>
          <cell r="C68" t="str">
            <v>11909043031256</v>
          </cell>
          <cell r="D68" t="str">
            <v>428237316</v>
          </cell>
          <cell r="E68" t="str">
            <v/>
          </cell>
          <cell r="F68">
            <v>2770.32</v>
          </cell>
        </row>
        <row r="69">
          <cell r="A69">
            <v>1611312</v>
          </cell>
          <cell r="B69" t="str">
            <v>新加坡伊丽莎白酒店</v>
          </cell>
          <cell r="C69" t="str">
            <v>11909125179654</v>
          </cell>
          <cell r="D69" t="str">
            <v>reconfirmed</v>
          </cell>
          <cell r="E69" t="str">
            <v/>
          </cell>
          <cell r="F69">
            <v>2277.16</v>
          </cell>
        </row>
        <row r="70">
          <cell r="A70">
            <v>1604997</v>
          </cell>
          <cell r="B70" t="str">
            <v>新加坡丽思卡尔顿美年酒店</v>
          </cell>
          <cell r="C70" t="str">
            <v>11909047779949</v>
          </cell>
          <cell r="D70" t="str">
            <v>reconfirmed</v>
          </cell>
          <cell r="E70" t="str">
            <v/>
          </cell>
          <cell r="F70">
            <v>1994.22</v>
          </cell>
        </row>
        <row r="71">
          <cell r="A71">
            <v>1573495</v>
          </cell>
          <cell r="B71" t="str">
            <v>新加坡君乐皇府酒店</v>
          </cell>
          <cell r="C71" t="str">
            <v>11907317136686</v>
          </cell>
          <cell r="D71" t="str">
            <v>1588793</v>
          </cell>
          <cell r="E71" t="str">
            <v/>
          </cell>
          <cell r="F71">
            <v>5244.84</v>
          </cell>
        </row>
        <row r="72">
          <cell r="A72">
            <v>1618621</v>
          </cell>
          <cell r="B72" t="str">
            <v>新加坡樟宜湾酒店</v>
          </cell>
          <cell r="C72" t="str">
            <v>11909222654071</v>
          </cell>
          <cell r="D72" t="str">
            <v>57381476</v>
          </cell>
          <cell r="E72" t="str">
            <v/>
          </cell>
          <cell r="F72">
            <v>615.39</v>
          </cell>
        </row>
        <row r="73">
          <cell r="A73">
            <v>1610106</v>
          </cell>
          <cell r="B73" t="str">
            <v>悉尼海德公园巷喜来登大酒店</v>
          </cell>
          <cell r="C73" t="str">
            <v>11909118479669</v>
          </cell>
          <cell r="D73" t="str">
            <v>97459968</v>
          </cell>
          <cell r="E73" t="str">
            <v/>
          </cell>
          <cell r="F73">
            <v>5945.78</v>
          </cell>
        </row>
        <row r="74">
          <cell r="A74">
            <v>1616565</v>
          </cell>
          <cell r="B74" t="str">
            <v>吉隆坡双威度假别墅酒店</v>
          </cell>
          <cell r="C74" t="str">
            <v>11909209101589</v>
          </cell>
          <cell r="D74" t="str">
            <v>8320327</v>
          </cell>
          <cell r="E74" t="str">
            <v/>
          </cell>
          <cell r="F74">
            <v>1016.97</v>
          </cell>
        </row>
        <row r="75">
          <cell r="A75">
            <v>1613764</v>
          </cell>
          <cell r="B75" t="str">
            <v>长滩岛费拉酒店</v>
          </cell>
          <cell r="C75" t="str">
            <v>11909164353212</v>
          </cell>
          <cell r="D75" t="str">
            <v>432923280</v>
          </cell>
          <cell r="E75" t="str">
            <v/>
          </cell>
          <cell r="F75">
            <v>1652.61</v>
          </cell>
        </row>
        <row r="76">
          <cell r="A76">
            <v>1615791</v>
          </cell>
          <cell r="B76" t="str">
            <v>长滩岛帕莱姆海滨度假村</v>
          </cell>
          <cell r="C76" t="str">
            <v>11909190773815</v>
          </cell>
          <cell r="D76" t="str">
            <v>HPM510-1719</v>
          </cell>
          <cell r="E76" t="str">
            <v/>
          </cell>
          <cell r="F76">
            <v>3209.7</v>
          </cell>
        </row>
        <row r="77">
          <cell r="A77">
            <v>1558670</v>
          </cell>
          <cell r="B77" t="str">
            <v>Captain’s Lodge and Bar</v>
          </cell>
          <cell r="C77" t="str">
            <v>11907169847452</v>
          </cell>
          <cell r="D77" t="str">
            <v>a0919-29</v>
          </cell>
          <cell r="E77" t="str">
            <v/>
          </cell>
          <cell r="F77">
            <v>875.56</v>
          </cell>
        </row>
        <row r="78">
          <cell r="A78">
            <v>1608149</v>
          </cell>
          <cell r="B78" t="str">
            <v>洛杉矶机场希尔顿酒店</v>
          </cell>
          <cell r="C78" t="str">
            <v>11909089078120</v>
          </cell>
          <cell r="D78" t="str">
            <v>3141554699</v>
          </cell>
          <cell r="E78" t="str">
            <v/>
          </cell>
          <cell r="F78">
            <v>907.69</v>
          </cell>
        </row>
        <row r="79">
          <cell r="A79">
            <v>1606117</v>
          </cell>
          <cell r="B79" t="str">
            <v>曼谷盛泰乐水门酒店</v>
          </cell>
          <cell r="C79" t="str">
            <v>11909066259271</v>
          </cell>
          <cell r="D79" t="str">
            <v>190990</v>
          </cell>
          <cell r="E79" t="str">
            <v/>
          </cell>
          <cell r="F79">
            <v>807.95</v>
          </cell>
        </row>
        <row r="80">
          <cell r="A80">
            <v>1602164</v>
          </cell>
          <cell r="B80" t="str">
            <v>曼谷当登酒店</v>
          </cell>
          <cell r="C80" t="str">
            <v>11908313820337</v>
          </cell>
          <cell r="D80" t="str">
            <v>reconfirmed</v>
          </cell>
          <cell r="E80" t="str">
            <v/>
          </cell>
          <cell r="F80">
            <v>378</v>
          </cell>
        </row>
        <row r="81">
          <cell r="A81">
            <v>1602210</v>
          </cell>
          <cell r="B81" t="str">
            <v>清迈莲花酒店</v>
          </cell>
          <cell r="C81" t="str">
            <v>11908312955829</v>
          </cell>
          <cell r="D81" t="str">
            <v>1865418</v>
          </cell>
          <cell r="E81" t="str">
            <v/>
          </cell>
          <cell r="F81">
            <v>587.82</v>
          </cell>
        </row>
        <row r="82">
          <cell r="A82">
            <v>1608173</v>
          </cell>
          <cell r="B82" t="str">
            <v>罗马星际都市酒店</v>
          </cell>
          <cell r="C82" t="str">
            <v>11909085654213</v>
          </cell>
          <cell r="D82" t="str">
            <v>104354761</v>
          </cell>
          <cell r="E82" t="str">
            <v/>
          </cell>
          <cell r="F82">
            <v>1327.46</v>
          </cell>
        </row>
        <row r="83">
          <cell r="A83">
            <v>1598228</v>
          </cell>
          <cell r="B83" t="str">
            <v>福恩那空阳台房与咖啡馆酒店</v>
          </cell>
          <cell r="C83" t="str">
            <v>11908275745925</v>
          </cell>
          <cell r="D83" t="str">
            <v>reconfirmed</v>
          </cell>
          <cell r="E83" t="str">
            <v/>
          </cell>
          <cell r="F83">
            <v>300.41</v>
          </cell>
        </row>
        <row r="84">
          <cell r="A84">
            <v>1490356</v>
          </cell>
          <cell r="B84" t="str">
            <v>希尔顿逸林大纳尼洛亚大酒店</v>
          </cell>
          <cell r="C84" t="str">
            <v>11904245135578</v>
          </cell>
          <cell r="D84" t="str">
            <v>83428908</v>
          </cell>
          <cell r="E84" t="str">
            <v/>
          </cell>
          <cell r="F84">
            <v>1580</v>
          </cell>
        </row>
        <row r="85">
          <cell r="A85">
            <v>1622584</v>
          </cell>
          <cell r="B85" t="str">
            <v>上海凯宾斯基酒店（原上海新天哈瓦那大酒店）</v>
          </cell>
          <cell r="C85" t="str">
            <v>11909267835329</v>
          </cell>
          <cell r="D85" t="str">
            <v/>
          </cell>
          <cell r="E85" t="str">
            <v/>
          </cell>
          <cell r="F85">
            <v>1130</v>
          </cell>
        </row>
        <row r="86">
          <cell r="A86">
            <v>1609184</v>
          </cell>
          <cell r="B86" t="str">
            <v>曼谷兰花屋153酒店</v>
          </cell>
          <cell r="C86" t="str">
            <v>11909106025132</v>
          </cell>
          <cell r="D86" t="str">
            <v>reconfirmed</v>
          </cell>
          <cell r="E86" t="str">
            <v/>
          </cell>
          <cell r="F86">
            <v>186.93</v>
          </cell>
        </row>
        <row r="87">
          <cell r="A87">
            <v>1609191</v>
          </cell>
          <cell r="B87" t="str">
            <v>曼谷兰花屋153酒店</v>
          </cell>
          <cell r="C87" t="str">
            <v>11909102200834</v>
          </cell>
          <cell r="D87" t="str">
            <v>1339317643</v>
          </cell>
          <cell r="E87" t="str">
            <v/>
          </cell>
          <cell r="F87">
            <v>186.83</v>
          </cell>
        </row>
        <row r="88">
          <cell r="A88">
            <v>1613406</v>
          </cell>
          <cell r="B88" t="str">
            <v>曼谷苏克哈姆维特公园万豪行政公寓</v>
          </cell>
          <cell r="C88" t="str">
            <v>11909161141162</v>
          </cell>
          <cell r="D88" t="str">
            <v>75037344</v>
          </cell>
          <cell r="E88" t="str">
            <v/>
          </cell>
          <cell r="F88">
            <v>2102.07</v>
          </cell>
        </row>
        <row r="89">
          <cell r="A89">
            <v>1549009</v>
          </cell>
          <cell r="B89" t="str">
            <v>阿基拉利普岛度假酒店</v>
          </cell>
          <cell r="C89" t="str">
            <v>11907073712609</v>
          </cell>
          <cell r="D89" t="str">
            <v>10035273</v>
          </cell>
          <cell r="E89" t="str">
            <v/>
          </cell>
          <cell r="F89">
            <v>2320.74</v>
          </cell>
        </row>
        <row r="90">
          <cell r="A90">
            <v>1606352</v>
          </cell>
          <cell r="B90" t="str">
            <v>首尔清凉里设计师酒店</v>
          </cell>
          <cell r="C90" t="str">
            <v>11909065363944</v>
          </cell>
          <cell r="D90" t="str">
            <v>reconfirmed</v>
          </cell>
          <cell r="E90" t="str">
            <v/>
          </cell>
          <cell r="F90">
            <v>397</v>
          </cell>
        </row>
        <row r="91">
          <cell r="A91">
            <v>1580378</v>
          </cell>
          <cell r="B91" t="str">
            <v>Ranzan酒店</v>
          </cell>
          <cell r="C91" t="str">
            <v>11908077131668</v>
          </cell>
          <cell r="D91" t="str">
            <v>reconfirmed</v>
          </cell>
          <cell r="E91" t="str">
            <v/>
          </cell>
          <cell r="F91">
            <v>1833.46</v>
          </cell>
        </row>
        <row r="92">
          <cell r="A92">
            <v>1613816</v>
          </cell>
          <cell r="B92" t="str">
            <v>清迈7天阳光酒店</v>
          </cell>
          <cell r="C92" t="str">
            <v>11909164959256</v>
          </cell>
          <cell r="D92" t="str">
            <v>SH19091605351E1</v>
          </cell>
          <cell r="E92" t="str">
            <v/>
          </cell>
          <cell r="F92">
            <v>144.84</v>
          </cell>
        </row>
        <row r="93">
          <cell r="A93">
            <v>1609666</v>
          </cell>
          <cell r="B93" t="str">
            <v>达尔文机场诺富特酒店</v>
          </cell>
          <cell r="C93" t="str">
            <v>11909109740185</v>
          </cell>
          <cell r="D93" t="str">
            <v>reconfirmed</v>
          </cell>
          <cell r="E93" t="str">
            <v/>
          </cell>
          <cell r="F93">
            <v>538.85</v>
          </cell>
        </row>
        <row r="94">
          <cell r="A94">
            <v>1616997</v>
          </cell>
          <cell r="B94" t="str">
            <v>莫斯科蒙那多中心万丽酒店</v>
          </cell>
          <cell r="C94" t="str">
            <v>11909201835110</v>
          </cell>
          <cell r="D94" t="str">
            <v>85449137</v>
          </cell>
          <cell r="E94" t="str">
            <v/>
          </cell>
          <cell r="F94">
            <v>2029</v>
          </cell>
        </row>
        <row r="95">
          <cell r="A95">
            <v>1612748</v>
          </cell>
          <cell r="B95" t="str">
            <v>罗马盛美利亚酒店 - 立鼎世酒店集团</v>
          </cell>
          <cell r="C95" t="str">
            <v>11909151241917</v>
          </cell>
          <cell r="D95" t="str">
            <v>1903491120</v>
          </cell>
          <cell r="E95" t="str">
            <v/>
          </cell>
          <cell r="F95">
            <v>2288.26</v>
          </cell>
        </row>
        <row r="96">
          <cell r="A96">
            <v>1605231</v>
          </cell>
          <cell r="B96" t="str">
            <v>兰开斯特酒店</v>
          </cell>
          <cell r="C96" t="str">
            <v>11909059215850</v>
          </cell>
          <cell r="D96" t="str">
            <v>reconfirmed</v>
          </cell>
          <cell r="E96" t="str">
            <v/>
          </cell>
          <cell r="F96">
            <v>367.62</v>
          </cell>
        </row>
        <row r="97">
          <cell r="A97">
            <v>1594163</v>
          </cell>
          <cell r="B97" t="str">
            <v>维也纳费迪南德优雅酒店</v>
          </cell>
          <cell r="C97" t="str">
            <v>11908216466896</v>
          </cell>
          <cell r="D97" t="str">
            <v>48544760</v>
          </cell>
          <cell r="E97" t="str">
            <v/>
          </cell>
          <cell r="F97">
            <v>1186.83</v>
          </cell>
        </row>
        <row r="98">
          <cell r="A98">
            <v>1609326</v>
          </cell>
          <cell r="B98" t="str">
            <v>维也纳费迪南德优雅酒店</v>
          </cell>
          <cell r="C98" t="str">
            <v>11909106681795</v>
          </cell>
          <cell r="D98" t="str">
            <v>84556348,84556349</v>
          </cell>
          <cell r="E98" t="str">
            <v/>
          </cell>
          <cell r="F98">
            <v>8218.32</v>
          </cell>
        </row>
        <row r="99">
          <cell r="A99">
            <v>1596456</v>
          </cell>
          <cell r="B99" t="str">
            <v>维也纳火车总站诺富特酒店</v>
          </cell>
          <cell r="C99" t="str">
            <v>11908247021124</v>
          </cell>
          <cell r="D99" t="str">
            <v>1909280620</v>
          </cell>
          <cell r="E99" t="str">
            <v/>
          </cell>
          <cell r="F99">
            <v>856</v>
          </cell>
        </row>
        <row r="100">
          <cell r="A100">
            <v>1596441</v>
          </cell>
          <cell r="B100" t="str">
            <v>维也纳火车总站诺富特酒店</v>
          </cell>
          <cell r="C100" t="str">
            <v>11908249438676</v>
          </cell>
          <cell r="D100" t="str">
            <v>1909260594</v>
          </cell>
          <cell r="E100" t="str">
            <v/>
          </cell>
          <cell r="F100">
            <v>991</v>
          </cell>
        </row>
        <row r="101">
          <cell r="A101">
            <v>1596444</v>
          </cell>
          <cell r="B101" t="str">
            <v>维也纳火车总站诺富特酒店</v>
          </cell>
          <cell r="C101" t="str">
            <v>11908242254640</v>
          </cell>
          <cell r="D101" t="str">
            <v>1909260596</v>
          </cell>
          <cell r="E101" t="str">
            <v/>
          </cell>
          <cell r="F101">
            <v>982.8</v>
          </cell>
        </row>
        <row r="102">
          <cell r="A102">
            <v>1596455</v>
          </cell>
          <cell r="B102" t="str">
            <v>维也纳火车总站诺富特酒店</v>
          </cell>
          <cell r="C102" t="str">
            <v>11908246414360</v>
          </cell>
          <cell r="D102" t="str">
            <v>1909280618</v>
          </cell>
          <cell r="E102" t="str">
            <v/>
          </cell>
          <cell r="F102">
            <v>848.46</v>
          </cell>
        </row>
        <row r="103">
          <cell r="A103">
            <v>1596438</v>
          </cell>
          <cell r="B103" t="str">
            <v>维也纳火车总站诺富特酒店</v>
          </cell>
          <cell r="C103" t="str">
            <v>11908249724442</v>
          </cell>
          <cell r="D103" t="str">
            <v>1909260592</v>
          </cell>
          <cell r="E103" t="str">
            <v/>
          </cell>
          <cell r="F103">
            <v>982.8</v>
          </cell>
        </row>
        <row r="104">
          <cell r="A104">
            <v>1596459</v>
          </cell>
          <cell r="B104" t="str">
            <v>维也纳火车总站诺富特酒店</v>
          </cell>
          <cell r="C104" t="str">
            <v>11908248296748</v>
          </cell>
          <cell r="D104" t="str">
            <v>1909280622</v>
          </cell>
          <cell r="E104" t="str">
            <v/>
          </cell>
          <cell r="F104">
            <v>848.46</v>
          </cell>
        </row>
        <row r="105">
          <cell r="A105">
            <v>1621183</v>
          </cell>
          <cell r="B105" t="str">
            <v>布里斯班米尔顿盛橡酒店</v>
          </cell>
          <cell r="C105" t="str">
            <v>11909254147452</v>
          </cell>
          <cell r="D105" t="str">
            <v>reconfirmed</v>
          </cell>
          <cell r="E105" t="str">
            <v/>
          </cell>
          <cell r="F105">
            <v>1327.52</v>
          </cell>
        </row>
        <row r="106">
          <cell r="A106">
            <v>1603113</v>
          </cell>
          <cell r="B106" t="str">
            <v>布里斯班天空塔酒店</v>
          </cell>
          <cell r="C106" t="str">
            <v>11909022015082</v>
          </cell>
          <cell r="D106" t="str">
            <v>427339804</v>
          </cell>
          <cell r="E106" t="str">
            <v/>
          </cell>
          <cell r="F106">
            <v>622.24</v>
          </cell>
        </row>
        <row r="107">
          <cell r="A107">
            <v>1601604</v>
          </cell>
          <cell r="B107" t="str">
            <v>悉尼达令港索菲特酒店</v>
          </cell>
          <cell r="C107" t="str">
            <v>11908305208221</v>
          </cell>
          <cell r="D107" t="str">
            <v>reconfirmed</v>
          </cell>
          <cell r="E107" t="str">
            <v/>
          </cell>
          <cell r="F107">
            <v>1274.57</v>
          </cell>
        </row>
        <row r="108">
          <cell r="A108">
            <v>1619180</v>
          </cell>
          <cell r="B108" t="str">
            <v>纽约市中心千禧希尔顿酒店</v>
          </cell>
          <cell r="C108" t="str">
            <v>11909236109765</v>
          </cell>
          <cell r="D108" t="str">
            <v>3156684308</v>
          </cell>
          <cell r="E108" t="str">
            <v/>
          </cell>
          <cell r="F108">
            <v>1518.05</v>
          </cell>
        </row>
        <row r="109">
          <cell r="A109">
            <v>1581880</v>
          </cell>
          <cell r="B109" t="str">
            <v>香港屯门贝尔特酒店</v>
          </cell>
          <cell r="C109" t="str">
            <v>11908086704767</v>
          </cell>
          <cell r="D109" t="str">
            <v>reconfirmed</v>
          </cell>
          <cell r="E109" t="str">
            <v/>
          </cell>
          <cell r="F109">
            <v>421.21</v>
          </cell>
        </row>
        <row r="110">
          <cell r="A110">
            <v>1574270</v>
          </cell>
          <cell r="B110" t="str">
            <v>香港屯门贝尔特酒店</v>
          </cell>
          <cell r="C110" t="str">
            <v>11908015566787</v>
          </cell>
          <cell r="D110" t="str">
            <v>70316500</v>
          </cell>
          <cell r="E110" t="str">
            <v/>
          </cell>
          <cell r="F110">
            <v>822.16</v>
          </cell>
        </row>
        <row r="111">
          <cell r="A111">
            <v>1603412</v>
          </cell>
          <cell r="B111" t="str">
            <v>斯德哥尔摩舒适酒店</v>
          </cell>
          <cell r="C111" t="str">
            <v>11909027510480</v>
          </cell>
          <cell r="D111" t="str">
            <v>15217776</v>
          </cell>
          <cell r="E111" t="str">
            <v/>
          </cell>
          <cell r="F111">
            <v>893.24</v>
          </cell>
        </row>
        <row r="112">
          <cell r="A112">
            <v>1547841</v>
          </cell>
          <cell r="B112" t="str">
            <v>法国酒店</v>
          </cell>
          <cell r="C112" t="str">
            <v>11907056702423</v>
          </cell>
          <cell r="D112" t="str">
            <v>1828190</v>
          </cell>
          <cell r="E112" t="str">
            <v/>
          </cell>
          <cell r="F112">
            <v>1987.4</v>
          </cell>
        </row>
        <row r="113">
          <cell r="A113">
            <v>1570592</v>
          </cell>
          <cell r="B113" t="str">
            <v>大阪难波红屋顶加级酒店</v>
          </cell>
          <cell r="C113" t="str">
            <v>11907282199321</v>
          </cell>
          <cell r="D113" t="str">
            <v>252240</v>
          </cell>
          <cell r="E113" t="str">
            <v/>
          </cell>
          <cell r="F113">
            <v>2437.15</v>
          </cell>
        </row>
        <row r="114">
          <cell r="A114">
            <v>1602805</v>
          </cell>
          <cell r="B114" t="str">
            <v>斯堪法兰克福博物馆酒店</v>
          </cell>
          <cell r="C114" t="str">
            <v>11909013249316</v>
          </cell>
          <cell r="D114" t="str">
            <v>reconfirmed</v>
          </cell>
          <cell r="E114" t="str">
            <v/>
          </cell>
          <cell r="F114">
            <v>1395.22</v>
          </cell>
        </row>
        <row r="115">
          <cell r="A115">
            <v>1621890</v>
          </cell>
          <cell r="B115" t="str">
            <v>曼谷卡珊假日宾馆</v>
          </cell>
          <cell r="C115" t="str">
            <v>11909255745547</v>
          </cell>
          <cell r="D115" t="str">
            <v>HTLB2BEEFCDND</v>
          </cell>
          <cell r="E115" t="str">
            <v/>
          </cell>
          <cell r="F115">
            <v>353.67</v>
          </cell>
        </row>
        <row r="116">
          <cell r="A116">
            <v>1621197</v>
          </cell>
          <cell r="B116" t="str">
            <v>明洞托马斯酒店</v>
          </cell>
          <cell r="C116" t="str">
            <v>11909259927753</v>
          </cell>
          <cell r="D116" t="str">
            <v>19006296</v>
          </cell>
          <cell r="E116" t="str">
            <v/>
          </cell>
          <cell r="F116">
            <v>1119.03</v>
          </cell>
        </row>
        <row r="117">
          <cell r="A117">
            <v>1620429</v>
          </cell>
          <cell r="B117" t="str">
            <v>济州岛W Shin酒店</v>
          </cell>
          <cell r="C117" t="str">
            <v>11909247234211</v>
          </cell>
          <cell r="D117" t="str">
            <v>Acknowledged</v>
          </cell>
          <cell r="E117" t="str">
            <v/>
          </cell>
          <cell r="F117">
            <v>718.86</v>
          </cell>
        </row>
        <row r="118">
          <cell r="A118">
            <v>1582455</v>
          </cell>
          <cell r="B118" t="str">
            <v>特威泽尔山间小屋汽车旅馆</v>
          </cell>
          <cell r="C118" t="str">
            <v>11908091381515</v>
          </cell>
          <cell r="D118" t="str">
            <v>418381704</v>
          </cell>
          <cell r="E118" t="str">
            <v/>
          </cell>
          <cell r="F118">
            <v>594.89</v>
          </cell>
        </row>
        <row r="119">
          <cell r="A119">
            <v>1591004</v>
          </cell>
          <cell r="B119" t="str">
            <v>城山合作城市酒店</v>
          </cell>
          <cell r="C119" t="str">
            <v>11908180141595</v>
          </cell>
          <cell r="D119" t="str">
            <v>19106992</v>
          </cell>
          <cell r="E119" t="str">
            <v/>
          </cell>
          <cell r="F119">
            <v>641.08</v>
          </cell>
        </row>
        <row r="120">
          <cell r="A120">
            <v>1619003</v>
          </cell>
          <cell r="B120" t="str">
            <v>拉麻木尼亚旅馆</v>
          </cell>
          <cell r="C120" t="str">
            <v>11909220904785</v>
          </cell>
          <cell r="D120" t="str">
            <v>20663194</v>
          </cell>
          <cell r="E120" t="str">
            <v/>
          </cell>
          <cell r="F120">
            <v>5245.19</v>
          </cell>
        </row>
        <row r="121">
          <cell r="A121">
            <v>1604421</v>
          </cell>
          <cell r="B121" t="str">
            <v>卢米埃尔西葛西酒店</v>
          </cell>
          <cell r="C121" t="str">
            <v>11909038836692</v>
          </cell>
          <cell r="D121" t="str">
            <v>428117156</v>
          </cell>
          <cell r="E121" t="str">
            <v/>
          </cell>
          <cell r="F121">
            <v>286.82</v>
          </cell>
        </row>
        <row r="122">
          <cell r="A122">
            <v>1618039</v>
          </cell>
          <cell r="B122" t="str">
            <v>帕纳帕特普莱斯酒店</v>
          </cell>
          <cell r="C122" t="str">
            <v>11909215706917</v>
          </cell>
          <cell r="D122" t="str">
            <v>1346809759</v>
          </cell>
          <cell r="E122" t="str">
            <v/>
          </cell>
          <cell r="F122">
            <v>133.12</v>
          </cell>
        </row>
        <row r="123">
          <cell r="A123">
            <v>1603491</v>
          </cell>
          <cell r="B123" t="str">
            <v>奥克雷庭院乡村民宿</v>
          </cell>
          <cell r="C123" t="str">
            <v>11909021928416</v>
          </cell>
          <cell r="D123" t="str">
            <v>63479SB058072</v>
          </cell>
          <cell r="E123" t="str">
            <v/>
          </cell>
          <cell r="F123">
            <v>1311.38</v>
          </cell>
        </row>
        <row r="124">
          <cell r="A124">
            <v>1614125</v>
          </cell>
          <cell r="B124" t="str">
            <v>清迈阳光之家</v>
          </cell>
          <cell r="C124" t="str">
            <v>11909170038441</v>
          </cell>
          <cell r="D124" t="str">
            <v>reconfirmed</v>
          </cell>
          <cell r="E124" t="str">
            <v/>
          </cell>
          <cell r="F124">
            <v>103.67</v>
          </cell>
        </row>
        <row r="125">
          <cell r="A125">
            <v>1623309</v>
          </cell>
          <cell r="B125" t="str">
            <v>苏黎世西霍夫酒店</v>
          </cell>
          <cell r="C125" t="str">
            <v>11909279931175</v>
          </cell>
          <cell r="D125" t="str">
            <v>48873760</v>
          </cell>
          <cell r="E125" t="str">
            <v/>
          </cell>
          <cell r="F125">
            <v>1515</v>
          </cell>
        </row>
        <row r="126">
          <cell r="A126">
            <v>1611618</v>
          </cell>
          <cell r="B126" t="str">
            <v>皮皮岛棕榈树度假酒店</v>
          </cell>
          <cell r="C126" t="str">
            <v>11909132097341</v>
          </cell>
          <cell r="D126" t="str">
            <v>664</v>
          </cell>
          <cell r="E126" t="str">
            <v/>
          </cell>
          <cell r="F126">
            <v>905.78</v>
          </cell>
        </row>
        <row r="127">
          <cell r="A127">
            <v>1611616</v>
          </cell>
          <cell r="B127" t="str">
            <v>皮皮岛棕榈树度假酒店</v>
          </cell>
          <cell r="C127" t="str">
            <v>11909131372874</v>
          </cell>
          <cell r="D127" t="str">
            <v>2005</v>
          </cell>
          <cell r="E127" t="str">
            <v/>
          </cell>
          <cell r="F127">
            <v>905.78</v>
          </cell>
        </row>
        <row r="128">
          <cell r="A128">
            <v>1572844</v>
          </cell>
          <cell r="B128" t="str">
            <v>明洞大使宜必思酒店</v>
          </cell>
          <cell r="C128" t="str">
            <v>11907303808374</v>
          </cell>
          <cell r="D128" t="str">
            <v>1909230520</v>
          </cell>
          <cell r="E128" t="str">
            <v/>
          </cell>
          <cell r="F128">
            <v>689.32</v>
          </cell>
        </row>
        <row r="129">
          <cell r="A129">
            <v>1553868</v>
          </cell>
          <cell r="B129" t="str">
            <v>哈曼洞穴酒店</v>
          </cell>
          <cell r="C129" t="str">
            <v>11907121780552</v>
          </cell>
          <cell r="D129" t="str">
            <v>1297683421</v>
          </cell>
          <cell r="E129" t="str">
            <v/>
          </cell>
          <cell r="F129">
            <v>623.43</v>
          </cell>
        </row>
        <row r="130">
          <cell r="A130">
            <v>1601687</v>
          </cell>
          <cell r="B130" t="str">
            <v>泰拉凯芙酒店 </v>
          </cell>
          <cell r="C130" t="str">
            <v>11908308697674</v>
          </cell>
          <cell r="D130" t="str">
            <v>9470054</v>
          </cell>
          <cell r="E130" t="str">
            <v/>
          </cell>
          <cell r="F130">
            <v>1395.36</v>
          </cell>
        </row>
        <row r="131">
          <cell r="A131">
            <v>1596681</v>
          </cell>
          <cell r="B131" t="str">
            <v>澳门骏龙酒店</v>
          </cell>
          <cell r="C131" t="str">
            <v>11908254239598</v>
          </cell>
          <cell r="D131" t="str">
            <v>reconfimed</v>
          </cell>
          <cell r="E131" t="str">
            <v/>
          </cell>
          <cell r="F131">
            <v>645.36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tabSelected="1" topLeftCell="B143" workbookViewId="0">
      <selection activeCell="J172" sqref="J172"/>
    </sheetView>
  </sheetViews>
  <sheetFormatPr defaultColWidth="9" defaultRowHeight="15"/>
  <cols>
    <col min="1" max="1" width="17" customWidth="1"/>
    <col min="2" max="2" width="9.57142857142857"/>
    <col min="3" max="3" width="15.2857142857143" customWidth="1"/>
    <col min="4" max="4" width="13.4285714285714" customWidth="1"/>
    <col min="7" max="7" width="11.2857142857143" customWidth="1"/>
    <col min="8" max="8" width="11" customWidth="1"/>
    <col min="10" max="10" width="21.8571428571429" customWidth="1"/>
    <col min="11" max="11" width="14" customWidth="1"/>
    <col min="21" max="21" width="12.2857142857143" customWidth="1"/>
  </cols>
  <sheetData>
    <row r="1" ht="18.75" spans="1:7">
      <c r="A1" s="4" t="s">
        <v>0</v>
      </c>
      <c r="B1" s="4"/>
      <c r="C1" s="4"/>
      <c r="D1" s="4"/>
      <c r="E1" s="4"/>
      <c r="F1" s="4"/>
      <c r="G1" s="5"/>
    </row>
    <row r="3" spans="1:1">
      <c r="A3" s="6" t="s">
        <v>1</v>
      </c>
    </row>
    <row r="4" spans="1:7">
      <c r="A4" s="7" t="s">
        <v>2</v>
      </c>
      <c r="B4" s="7" t="s">
        <v>3</v>
      </c>
      <c r="C4" s="7"/>
      <c r="D4" s="7"/>
      <c r="E4" s="7"/>
      <c r="F4" s="7"/>
      <c r="G4" s="7"/>
    </row>
    <row r="5" spans="1:7">
      <c r="A5" s="7" t="s">
        <v>4</v>
      </c>
      <c r="B5" s="7" t="s">
        <v>5</v>
      </c>
      <c r="C5" s="7"/>
      <c r="D5" s="7"/>
      <c r="E5" s="7"/>
      <c r="F5" s="7"/>
      <c r="G5" s="7"/>
    </row>
    <row r="6" spans="1:7">
      <c r="A6" s="7" t="s">
        <v>6</v>
      </c>
      <c r="B6" s="7" t="s">
        <v>7</v>
      </c>
      <c r="C6" s="7"/>
      <c r="D6" s="7"/>
      <c r="E6" s="7"/>
      <c r="F6" s="7"/>
      <c r="G6" s="7"/>
    </row>
    <row r="7" spans="1:7">
      <c r="A7" s="7" t="s">
        <v>8</v>
      </c>
      <c r="B7" s="7" t="s">
        <v>9</v>
      </c>
      <c r="C7" s="7"/>
      <c r="D7" s="7"/>
      <c r="E7" s="7"/>
      <c r="F7" s="7"/>
      <c r="G7" s="7"/>
    </row>
    <row r="8" spans="1:7">
      <c r="A8" s="7" t="s">
        <v>10</v>
      </c>
      <c r="B8" s="7" t="s">
        <v>11</v>
      </c>
      <c r="C8" s="7"/>
      <c r="D8" s="7"/>
      <c r="E8" s="7"/>
      <c r="F8" s="7"/>
      <c r="G8" s="7"/>
    </row>
    <row r="9" spans="1:7">
      <c r="A9" s="7" t="s">
        <v>12</v>
      </c>
      <c r="B9" s="7" t="s">
        <v>13</v>
      </c>
      <c r="C9" s="7"/>
      <c r="D9" s="7"/>
      <c r="E9" s="7"/>
      <c r="F9" s="7"/>
      <c r="G9" s="7"/>
    </row>
    <row r="10" spans="1:7">
      <c r="A10" s="7" t="s">
        <v>14</v>
      </c>
      <c r="B10" s="7" t="s">
        <v>15</v>
      </c>
      <c r="C10" s="7"/>
      <c r="D10" s="7"/>
      <c r="E10" s="7"/>
      <c r="F10" s="7"/>
      <c r="G10" s="7"/>
    </row>
    <row r="11" spans="1:7">
      <c r="A11" s="7" t="s">
        <v>16</v>
      </c>
      <c r="B11" s="7" t="s">
        <v>17</v>
      </c>
      <c r="C11" s="7"/>
      <c r="D11" s="7"/>
      <c r="E11" s="7"/>
      <c r="F11" s="7"/>
      <c r="G11" s="7"/>
    </row>
    <row r="12" spans="1:7">
      <c r="A12" s="7" t="s">
        <v>18</v>
      </c>
      <c r="B12" s="7" t="s">
        <v>19</v>
      </c>
      <c r="C12" s="7"/>
      <c r="D12" s="7"/>
      <c r="E12" s="7"/>
      <c r="F12" s="7"/>
      <c r="G12" s="7"/>
    </row>
    <row r="13" spans="1:7">
      <c r="A13" s="7" t="s">
        <v>20</v>
      </c>
      <c r="B13" s="7" t="s">
        <v>21</v>
      </c>
      <c r="C13" s="7"/>
      <c r="D13" s="7"/>
      <c r="E13" s="7"/>
      <c r="F13" s="7"/>
      <c r="G13" s="7"/>
    </row>
    <row r="14" spans="1:7">
      <c r="A14" s="7" t="s">
        <v>22</v>
      </c>
      <c r="B14" s="7" t="s">
        <v>23</v>
      </c>
      <c r="C14" s="7"/>
      <c r="D14" s="7"/>
      <c r="E14" s="7"/>
      <c r="F14" s="7"/>
      <c r="G14" s="7"/>
    </row>
    <row r="15" spans="1:7">
      <c r="A15" s="7" t="s">
        <v>24</v>
      </c>
      <c r="B15" s="7" t="s">
        <v>25</v>
      </c>
      <c r="C15" s="7"/>
      <c r="D15" s="7"/>
      <c r="E15" s="7"/>
      <c r="F15" s="7"/>
      <c r="G15" s="7"/>
    </row>
    <row r="16" spans="1:7">
      <c r="A16" s="7" t="s">
        <v>26</v>
      </c>
      <c r="B16" s="7"/>
      <c r="C16" s="7"/>
      <c r="D16" s="7"/>
      <c r="E16" s="7"/>
      <c r="F16" s="7"/>
      <c r="G16" s="7"/>
    </row>
    <row r="19" spans="1:19">
      <c r="A19" s="8" t="s">
        <v>27</v>
      </c>
      <c r="B19" s="8" t="s">
        <v>28</v>
      </c>
      <c r="C19" s="8" t="s">
        <v>29</v>
      </c>
      <c r="D19" s="8" t="s">
        <v>30</v>
      </c>
      <c r="E19" s="8" t="s">
        <v>31</v>
      </c>
      <c r="F19" s="8" t="s">
        <v>32</v>
      </c>
      <c r="G19" s="8" t="s">
        <v>33</v>
      </c>
      <c r="H19" s="8" t="s">
        <v>34</v>
      </c>
      <c r="I19" s="8" t="s">
        <v>35</v>
      </c>
      <c r="J19" s="8" t="s">
        <v>36</v>
      </c>
      <c r="K19" s="8" t="s">
        <v>37</v>
      </c>
      <c r="L19" s="8" t="s">
        <v>38</v>
      </c>
      <c r="M19" s="8" t="s">
        <v>39</v>
      </c>
      <c r="N19" s="8" t="s">
        <v>40</v>
      </c>
      <c r="O19" s="8" t="s">
        <v>41</v>
      </c>
      <c r="P19" s="8" t="s">
        <v>42</v>
      </c>
      <c r="Q19" s="8" t="s">
        <v>43</v>
      </c>
      <c r="R19" s="8"/>
      <c r="S19" s="12" t="s">
        <v>44</v>
      </c>
    </row>
    <row r="20" spans="1:22">
      <c r="A20" s="8" t="s">
        <v>8</v>
      </c>
      <c r="B20" s="9">
        <v>1625050</v>
      </c>
      <c r="C20" s="8" t="s">
        <v>45</v>
      </c>
      <c r="D20" s="10" t="s">
        <v>46</v>
      </c>
      <c r="E20" s="8" t="s">
        <v>47</v>
      </c>
      <c r="F20" s="8">
        <v>1</v>
      </c>
      <c r="G20" s="8" t="s">
        <v>48</v>
      </c>
      <c r="H20" s="8" t="s">
        <v>19</v>
      </c>
      <c r="I20" s="8" t="s">
        <v>49</v>
      </c>
      <c r="J20" s="8">
        <v>1735</v>
      </c>
      <c r="K20" s="8">
        <v>1735</v>
      </c>
      <c r="L20" s="8">
        <v>0</v>
      </c>
      <c r="M20" s="8" t="s">
        <v>8</v>
      </c>
      <c r="N20" s="8" t="s">
        <v>48</v>
      </c>
      <c r="O20" s="8" t="s">
        <v>48</v>
      </c>
      <c r="P20" s="8" t="s">
        <v>50</v>
      </c>
      <c r="Q20" s="8" t="s">
        <v>51</v>
      </c>
      <c r="R20" s="8"/>
      <c r="S20" t="e">
        <v>#N/A</v>
      </c>
      <c r="T20" t="e">
        <v>#N/A</v>
      </c>
      <c r="U20" s="9">
        <v>1625050</v>
      </c>
      <c r="V20" s="1" t="e">
        <f>VLOOKUP(B20,[2]应付款管理!$A$1:$F$131,6,0)-K20</f>
        <v>#N/A</v>
      </c>
    </row>
    <row r="21" spans="1:22">
      <c r="A21" s="8" t="s">
        <v>8</v>
      </c>
      <c r="B21" s="11">
        <v>1622747</v>
      </c>
      <c r="C21" s="8" t="s">
        <v>52</v>
      </c>
      <c r="D21" s="8" t="s">
        <v>53</v>
      </c>
      <c r="E21" s="8" t="s">
        <v>54</v>
      </c>
      <c r="F21" s="8">
        <v>1</v>
      </c>
      <c r="G21" s="8" t="s">
        <v>19</v>
      </c>
      <c r="H21" s="8" t="s">
        <v>25</v>
      </c>
      <c r="I21" s="8" t="s">
        <v>55</v>
      </c>
      <c r="J21" s="8">
        <v>183</v>
      </c>
      <c r="K21" s="8">
        <v>183</v>
      </c>
      <c r="L21" s="8">
        <v>0</v>
      </c>
      <c r="M21" s="8" t="s">
        <v>8</v>
      </c>
      <c r="N21" s="8" t="s">
        <v>48</v>
      </c>
      <c r="O21" s="8" t="s">
        <v>48</v>
      </c>
      <c r="P21" s="8" t="s">
        <v>50</v>
      </c>
      <c r="Q21" s="8" t="s">
        <v>51</v>
      </c>
      <c r="R21" s="8"/>
      <c r="S21" t="s">
        <v>56</v>
      </c>
      <c r="T21">
        <v>0</v>
      </c>
      <c r="V21" s="1" t="e">
        <f>VLOOKUP(B21,[2]应付款管理!$A$1:$F$131,6,0)-K21</f>
        <v>#N/A</v>
      </c>
    </row>
    <row r="22" spans="1:22">
      <c r="A22" s="8" t="s">
        <v>8</v>
      </c>
      <c r="B22" s="11">
        <v>1623507</v>
      </c>
      <c r="C22" s="8" t="s">
        <v>57</v>
      </c>
      <c r="D22" s="8" t="s">
        <v>58</v>
      </c>
      <c r="E22" s="8" t="s">
        <v>59</v>
      </c>
      <c r="F22" s="8">
        <v>1</v>
      </c>
      <c r="G22" s="8" t="s">
        <v>19</v>
      </c>
      <c r="H22" s="8" t="s">
        <v>25</v>
      </c>
      <c r="I22" s="8" t="s">
        <v>60</v>
      </c>
      <c r="J22" s="8">
        <v>459.63</v>
      </c>
      <c r="K22" s="8">
        <v>459.63</v>
      </c>
      <c r="L22" s="8">
        <v>0</v>
      </c>
      <c r="M22" s="8" t="s">
        <v>8</v>
      </c>
      <c r="N22" s="8" t="s">
        <v>61</v>
      </c>
      <c r="O22" s="8" t="s">
        <v>61</v>
      </c>
      <c r="P22" s="8" t="s">
        <v>62</v>
      </c>
      <c r="Q22" s="8" t="s">
        <v>63</v>
      </c>
      <c r="R22" s="8"/>
      <c r="S22" t="s">
        <v>64</v>
      </c>
      <c r="T22">
        <v>0</v>
      </c>
      <c r="V22" s="1">
        <f>VLOOKUP(B22,[2]应付款管理!$A$1:$F$131,6,0)-K22</f>
        <v>0</v>
      </c>
    </row>
    <row r="23" spans="1:22">
      <c r="A23" s="8" t="s">
        <v>8</v>
      </c>
      <c r="B23" s="11">
        <v>1623442</v>
      </c>
      <c r="C23" s="8" t="s">
        <v>65</v>
      </c>
      <c r="D23" s="8" t="s">
        <v>66</v>
      </c>
      <c r="E23" s="8" t="s">
        <v>67</v>
      </c>
      <c r="F23" s="8">
        <v>1</v>
      </c>
      <c r="G23" s="8" t="s">
        <v>19</v>
      </c>
      <c r="H23" s="8" t="s">
        <v>68</v>
      </c>
      <c r="I23" s="8" t="s">
        <v>69</v>
      </c>
      <c r="J23" s="8">
        <v>742.14</v>
      </c>
      <c r="K23" s="8">
        <v>742.14</v>
      </c>
      <c r="L23" s="8">
        <v>0</v>
      </c>
      <c r="M23" s="8" t="s">
        <v>8</v>
      </c>
      <c r="N23" s="8" t="s">
        <v>61</v>
      </c>
      <c r="O23" s="8" t="s">
        <v>61</v>
      </c>
      <c r="P23" s="8" t="s">
        <v>62</v>
      </c>
      <c r="Q23" s="8" t="s">
        <v>63</v>
      </c>
      <c r="R23" s="8"/>
      <c r="S23" t="s">
        <v>70</v>
      </c>
      <c r="T23">
        <v>0</v>
      </c>
      <c r="V23" s="1">
        <f>VLOOKUP(B23,[2]应付款管理!$A$1:$F$131,6,0)-K23</f>
        <v>0</v>
      </c>
    </row>
    <row r="24" spans="1:22">
      <c r="A24" s="8" t="s">
        <v>8</v>
      </c>
      <c r="B24" s="11">
        <v>1623309</v>
      </c>
      <c r="C24" s="8" t="s">
        <v>71</v>
      </c>
      <c r="D24" s="8" t="s">
        <v>72</v>
      </c>
      <c r="E24" s="8" t="s">
        <v>73</v>
      </c>
      <c r="F24" s="8">
        <v>1</v>
      </c>
      <c r="G24" s="8" t="s">
        <v>48</v>
      </c>
      <c r="H24" s="8" t="s">
        <v>19</v>
      </c>
      <c r="I24" s="8" t="s">
        <v>74</v>
      </c>
      <c r="J24" s="8">
        <v>1515.59</v>
      </c>
      <c r="K24" s="8">
        <v>1515.59</v>
      </c>
      <c r="L24" s="8">
        <v>0</v>
      </c>
      <c r="M24" s="8" t="s">
        <v>8</v>
      </c>
      <c r="N24" s="8" t="s">
        <v>61</v>
      </c>
      <c r="O24" s="8" t="s">
        <v>61</v>
      </c>
      <c r="P24" s="8" t="s">
        <v>75</v>
      </c>
      <c r="Q24" s="8" t="s">
        <v>76</v>
      </c>
      <c r="R24" s="8"/>
      <c r="S24" t="s">
        <v>77</v>
      </c>
      <c r="T24">
        <v>0</v>
      </c>
      <c r="V24" s="1">
        <f>VLOOKUP(B24,[2]应付款管理!$A$1:$F$131,6,0)-K24</f>
        <v>-0.589999999999918</v>
      </c>
    </row>
    <row r="25" spans="1:22">
      <c r="A25" s="8" t="s">
        <v>8</v>
      </c>
      <c r="B25" s="11">
        <v>1622924</v>
      </c>
      <c r="C25" s="8" t="s">
        <v>78</v>
      </c>
      <c r="D25" s="8" t="s">
        <v>79</v>
      </c>
      <c r="E25" s="8" t="s">
        <v>80</v>
      </c>
      <c r="F25" s="8">
        <v>1</v>
      </c>
      <c r="G25" s="8" t="s">
        <v>48</v>
      </c>
      <c r="H25" s="8" t="s">
        <v>19</v>
      </c>
      <c r="I25" s="8" t="s">
        <v>81</v>
      </c>
      <c r="J25" s="8">
        <v>291.17</v>
      </c>
      <c r="K25" s="8">
        <v>291.17</v>
      </c>
      <c r="L25" s="8">
        <v>0</v>
      </c>
      <c r="M25" s="8" t="s">
        <v>8</v>
      </c>
      <c r="N25" s="8" t="s">
        <v>82</v>
      </c>
      <c r="O25" s="8" t="s">
        <v>82</v>
      </c>
      <c r="P25" s="8" t="s">
        <v>62</v>
      </c>
      <c r="Q25" s="8" t="s">
        <v>63</v>
      </c>
      <c r="R25" s="8"/>
      <c r="S25" t="s">
        <v>83</v>
      </c>
      <c r="T25">
        <v>0</v>
      </c>
      <c r="V25" s="1">
        <f>VLOOKUP(B25,[2]应付款管理!$A$1:$F$131,6,0)-K25</f>
        <v>0</v>
      </c>
    </row>
    <row r="26" spans="1:22">
      <c r="A26" s="8" t="s">
        <v>8</v>
      </c>
      <c r="B26" s="11">
        <v>1622828</v>
      </c>
      <c r="C26" s="8" t="s">
        <v>84</v>
      </c>
      <c r="D26" s="8" t="s">
        <v>85</v>
      </c>
      <c r="E26" s="8" t="s">
        <v>73</v>
      </c>
      <c r="F26" s="8">
        <v>1</v>
      </c>
      <c r="G26" s="8" t="s">
        <v>48</v>
      </c>
      <c r="H26" s="8" t="s">
        <v>19</v>
      </c>
      <c r="I26" s="8" t="s">
        <v>86</v>
      </c>
      <c r="J26" s="8">
        <v>238</v>
      </c>
      <c r="K26" s="8">
        <v>238</v>
      </c>
      <c r="L26" s="8">
        <v>0</v>
      </c>
      <c r="M26" s="8" t="s">
        <v>8</v>
      </c>
      <c r="N26" s="8" t="s">
        <v>82</v>
      </c>
      <c r="O26" s="8" t="s">
        <v>82</v>
      </c>
      <c r="P26" s="8" t="s">
        <v>87</v>
      </c>
      <c r="Q26" s="8" t="s">
        <v>87</v>
      </c>
      <c r="R26" s="8"/>
      <c r="S26" t="s">
        <v>88</v>
      </c>
      <c r="T26">
        <v>0</v>
      </c>
      <c r="V26" s="1" t="e">
        <f>VLOOKUP(B26,[2]应付款管理!$A$1:$F$131,6,0)-K26</f>
        <v>#N/A</v>
      </c>
    </row>
    <row r="27" spans="1:22">
      <c r="A27" s="8" t="s">
        <v>8</v>
      </c>
      <c r="B27" s="11">
        <v>1622584</v>
      </c>
      <c r="C27" s="8" t="s">
        <v>89</v>
      </c>
      <c r="D27" s="8" t="s">
        <v>90</v>
      </c>
      <c r="E27" s="8" t="s">
        <v>91</v>
      </c>
      <c r="F27" s="8">
        <v>1</v>
      </c>
      <c r="G27" s="8" t="s">
        <v>48</v>
      </c>
      <c r="H27" s="8" t="s">
        <v>19</v>
      </c>
      <c r="I27" s="8" t="s">
        <v>92</v>
      </c>
      <c r="J27" s="8">
        <v>1130.71</v>
      </c>
      <c r="K27" s="8">
        <v>1130.71</v>
      </c>
      <c r="L27" s="8">
        <v>0</v>
      </c>
      <c r="M27" s="8" t="s">
        <v>8</v>
      </c>
      <c r="N27" s="8" t="s">
        <v>82</v>
      </c>
      <c r="O27" s="8" t="s">
        <v>82</v>
      </c>
      <c r="P27" s="8" t="s">
        <v>75</v>
      </c>
      <c r="Q27" s="8" t="s">
        <v>76</v>
      </c>
      <c r="R27" s="8"/>
      <c r="S27" t="s">
        <v>93</v>
      </c>
      <c r="T27">
        <v>0</v>
      </c>
      <c r="V27" s="1">
        <f>VLOOKUP(B27,[2]应付款管理!$A$1:$F$131,6,0)-K27</f>
        <v>-0.710000000000036</v>
      </c>
    </row>
    <row r="28" spans="1:22">
      <c r="A28" s="8" t="s">
        <v>8</v>
      </c>
      <c r="B28" s="11">
        <v>1621890</v>
      </c>
      <c r="C28" s="8" t="s">
        <v>94</v>
      </c>
      <c r="D28" s="8" t="s">
        <v>95</v>
      </c>
      <c r="E28" s="8" t="s">
        <v>73</v>
      </c>
      <c r="F28" s="8">
        <v>1</v>
      </c>
      <c r="G28" s="8" t="s">
        <v>48</v>
      </c>
      <c r="H28" s="8" t="s">
        <v>68</v>
      </c>
      <c r="I28" s="8" t="s">
        <v>96</v>
      </c>
      <c r="J28" s="8">
        <v>353.67</v>
      </c>
      <c r="K28" s="8">
        <v>353.67</v>
      </c>
      <c r="L28" s="8">
        <v>0</v>
      </c>
      <c r="M28" s="8" t="s">
        <v>8</v>
      </c>
      <c r="N28" s="8" t="s">
        <v>97</v>
      </c>
      <c r="O28" s="8" t="s">
        <v>97</v>
      </c>
      <c r="P28" s="8" t="s">
        <v>62</v>
      </c>
      <c r="Q28" s="8" t="s">
        <v>63</v>
      </c>
      <c r="R28" s="8"/>
      <c r="S28" t="s">
        <v>98</v>
      </c>
      <c r="T28">
        <v>0</v>
      </c>
      <c r="V28" s="1">
        <f>VLOOKUP(B28,[2]应付款管理!$A$1:$F$131,6,0)-K28</f>
        <v>0</v>
      </c>
    </row>
    <row r="29" spans="1:22">
      <c r="A29" s="8" t="s">
        <v>8</v>
      </c>
      <c r="B29" s="11">
        <v>1621667</v>
      </c>
      <c r="C29" s="8" t="s">
        <v>99</v>
      </c>
      <c r="D29" s="8" t="s">
        <v>100</v>
      </c>
      <c r="E29" s="8" t="s">
        <v>101</v>
      </c>
      <c r="F29" s="8">
        <v>1</v>
      </c>
      <c r="G29" s="8" t="s">
        <v>19</v>
      </c>
      <c r="H29" s="8" t="s">
        <v>25</v>
      </c>
      <c r="I29" s="8" t="s">
        <v>102</v>
      </c>
      <c r="J29" s="8">
        <v>736.76</v>
      </c>
      <c r="K29" s="8">
        <v>736.76</v>
      </c>
      <c r="L29" s="8">
        <v>0</v>
      </c>
      <c r="M29" s="8" t="s">
        <v>8</v>
      </c>
      <c r="N29" s="8" t="s">
        <v>97</v>
      </c>
      <c r="O29" s="8" t="s">
        <v>48</v>
      </c>
      <c r="P29" s="8" t="s">
        <v>62</v>
      </c>
      <c r="Q29" s="8" t="s">
        <v>63</v>
      </c>
      <c r="R29" s="8"/>
      <c r="S29" t="s">
        <v>103</v>
      </c>
      <c r="T29">
        <v>0</v>
      </c>
      <c r="V29" s="1">
        <f>VLOOKUP(B29,[2]应付款管理!$A$1:$F$131,6,0)-K29</f>
        <v>0</v>
      </c>
    </row>
    <row r="30" spans="1:22">
      <c r="A30" s="8" t="s">
        <v>8</v>
      </c>
      <c r="B30" s="11">
        <v>1621464</v>
      </c>
      <c r="C30" s="8" t="s">
        <v>104</v>
      </c>
      <c r="D30" s="8" t="s">
        <v>105</v>
      </c>
      <c r="E30" s="8" t="s">
        <v>73</v>
      </c>
      <c r="F30" s="8">
        <v>1</v>
      </c>
      <c r="G30" s="8" t="s">
        <v>19</v>
      </c>
      <c r="H30" s="8" t="s">
        <v>25</v>
      </c>
      <c r="I30" s="8" t="s">
        <v>106</v>
      </c>
      <c r="J30" s="8">
        <v>135.06</v>
      </c>
      <c r="K30" s="8">
        <v>135.06</v>
      </c>
      <c r="L30" s="8">
        <v>0</v>
      </c>
      <c r="M30" s="8" t="s">
        <v>8</v>
      </c>
      <c r="N30" s="8" t="s">
        <v>97</v>
      </c>
      <c r="O30" s="8" t="s">
        <v>97</v>
      </c>
      <c r="P30" s="8" t="s">
        <v>62</v>
      </c>
      <c r="Q30" s="8" t="s">
        <v>63</v>
      </c>
      <c r="R30" s="8"/>
      <c r="S30" t="s">
        <v>107</v>
      </c>
      <c r="T30">
        <v>0</v>
      </c>
      <c r="V30" s="1">
        <f>VLOOKUP(B30,[2]应付款管理!$A$1:$F$131,6,0)-K30</f>
        <v>0</v>
      </c>
    </row>
    <row r="31" spans="1:22">
      <c r="A31" s="8" t="s">
        <v>8</v>
      </c>
      <c r="B31" s="11">
        <v>1621197</v>
      </c>
      <c r="C31" s="8" t="s">
        <v>108</v>
      </c>
      <c r="D31" s="8" t="s">
        <v>109</v>
      </c>
      <c r="E31" s="8" t="s">
        <v>110</v>
      </c>
      <c r="F31" s="8">
        <v>1</v>
      </c>
      <c r="G31" s="8" t="s">
        <v>82</v>
      </c>
      <c r="H31" s="8" t="s">
        <v>61</v>
      </c>
      <c r="I31" s="8" t="s">
        <v>111</v>
      </c>
      <c r="J31" s="8">
        <v>1119.03</v>
      </c>
      <c r="K31" s="8">
        <v>1119.03</v>
      </c>
      <c r="L31" s="8">
        <v>0</v>
      </c>
      <c r="M31" s="8" t="s">
        <v>8</v>
      </c>
      <c r="N31" s="8" t="s">
        <v>97</v>
      </c>
      <c r="O31" s="8" t="s">
        <v>97</v>
      </c>
      <c r="P31" s="8" t="s">
        <v>112</v>
      </c>
      <c r="Q31" s="8" t="s">
        <v>113</v>
      </c>
      <c r="R31" s="8"/>
      <c r="S31" t="s">
        <v>114</v>
      </c>
      <c r="T31">
        <v>0</v>
      </c>
      <c r="V31" s="1">
        <f>VLOOKUP(B31,[2]应付款管理!$A$1:$F$131,6,0)-K31</f>
        <v>0</v>
      </c>
    </row>
    <row r="32" spans="1:22">
      <c r="A32" s="8" t="s">
        <v>8</v>
      </c>
      <c r="B32" s="11">
        <v>1621183</v>
      </c>
      <c r="C32" s="8" t="s">
        <v>115</v>
      </c>
      <c r="D32" s="8" t="s">
        <v>116</v>
      </c>
      <c r="E32" s="8" t="s">
        <v>117</v>
      </c>
      <c r="F32" s="8">
        <v>1</v>
      </c>
      <c r="G32" s="8" t="s">
        <v>48</v>
      </c>
      <c r="H32" s="8" t="s">
        <v>19</v>
      </c>
      <c r="I32" s="8" t="s">
        <v>118</v>
      </c>
      <c r="J32" s="8">
        <v>1327.52</v>
      </c>
      <c r="K32" s="8">
        <v>1327.52</v>
      </c>
      <c r="L32" s="8">
        <v>0</v>
      </c>
      <c r="M32" s="8" t="s">
        <v>8</v>
      </c>
      <c r="N32" s="8" t="s">
        <v>97</v>
      </c>
      <c r="O32" s="8" t="s">
        <v>97</v>
      </c>
      <c r="P32" s="8" t="s">
        <v>62</v>
      </c>
      <c r="Q32" s="8" t="s">
        <v>63</v>
      </c>
      <c r="R32" s="8"/>
      <c r="S32" t="s">
        <v>119</v>
      </c>
      <c r="T32">
        <v>0</v>
      </c>
      <c r="V32" s="1">
        <f>VLOOKUP(B32,[2]应付款管理!$A$1:$F$131,6,0)-K32</f>
        <v>0</v>
      </c>
    </row>
    <row r="33" spans="1:22">
      <c r="A33" s="8" t="s">
        <v>8</v>
      </c>
      <c r="B33" s="11">
        <v>1620667</v>
      </c>
      <c r="C33" s="8" t="s">
        <v>120</v>
      </c>
      <c r="D33" s="8" t="s">
        <v>121</v>
      </c>
      <c r="E33" s="8" t="s">
        <v>122</v>
      </c>
      <c r="F33" s="8">
        <v>1</v>
      </c>
      <c r="G33" s="8" t="s">
        <v>82</v>
      </c>
      <c r="H33" s="8" t="s">
        <v>61</v>
      </c>
      <c r="I33" s="8" t="s">
        <v>123</v>
      </c>
      <c r="J33" s="8">
        <v>269</v>
      </c>
      <c r="K33" s="8">
        <v>269</v>
      </c>
      <c r="L33" s="8">
        <v>0</v>
      </c>
      <c r="M33" s="8" t="s">
        <v>8</v>
      </c>
      <c r="N33" s="8" t="s">
        <v>124</v>
      </c>
      <c r="O33" s="8" t="s">
        <v>124</v>
      </c>
      <c r="P33" s="8" t="s">
        <v>125</v>
      </c>
      <c r="Q33" s="8" t="s">
        <v>125</v>
      </c>
      <c r="R33" s="8"/>
      <c r="S33" t="s">
        <v>126</v>
      </c>
      <c r="T33">
        <v>0</v>
      </c>
      <c r="V33" s="1" t="e">
        <f>VLOOKUP(B33,[2]应付款管理!$A$1:$F$131,6,0)-K33</f>
        <v>#N/A</v>
      </c>
    </row>
    <row r="34" spans="1:22">
      <c r="A34" s="8" t="s">
        <v>8</v>
      </c>
      <c r="B34" s="11">
        <v>1620672</v>
      </c>
      <c r="C34" s="8" t="s">
        <v>127</v>
      </c>
      <c r="D34" s="8" t="s">
        <v>128</v>
      </c>
      <c r="E34" s="8" t="s">
        <v>73</v>
      </c>
      <c r="F34" s="8">
        <v>1</v>
      </c>
      <c r="G34" s="8" t="s">
        <v>61</v>
      </c>
      <c r="H34" s="8" t="s">
        <v>48</v>
      </c>
      <c r="I34" s="8" t="s">
        <v>129</v>
      </c>
      <c r="J34" s="8">
        <v>433.52</v>
      </c>
      <c r="K34" s="8">
        <v>433.52</v>
      </c>
      <c r="L34" s="8">
        <v>0</v>
      </c>
      <c r="M34" s="8" t="s">
        <v>8</v>
      </c>
      <c r="N34" s="8" t="s">
        <v>124</v>
      </c>
      <c r="O34" s="8" t="s">
        <v>124</v>
      </c>
      <c r="P34" s="8" t="s">
        <v>62</v>
      </c>
      <c r="Q34" s="8" t="s">
        <v>63</v>
      </c>
      <c r="R34" s="8"/>
      <c r="S34" t="s">
        <v>130</v>
      </c>
      <c r="T34">
        <v>0</v>
      </c>
      <c r="V34" s="1">
        <f>VLOOKUP(B34,[2]应付款管理!$A$1:$F$131,6,0)-K34</f>
        <v>0</v>
      </c>
    </row>
    <row r="35" spans="1:22">
      <c r="A35" s="8" t="s">
        <v>8</v>
      </c>
      <c r="B35" s="11">
        <v>1620429</v>
      </c>
      <c r="C35" s="8" t="s">
        <v>131</v>
      </c>
      <c r="D35" s="8" t="s">
        <v>132</v>
      </c>
      <c r="E35" s="8" t="s">
        <v>133</v>
      </c>
      <c r="F35" s="8">
        <v>1</v>
      </c>
      <c r="G35" s="8" t="s">
        <v>61</v>
      </c>
      <c r="H35" s="8" t="s">
        <v>19</v>
      </c>
      <c r="I35" s="8" t="s">
        <v>134</v>
      </c>
      <c r="J35" s="8">
        <v>718.86</v>
      </c>
      <c r="K35" s="8">
        <v>718.86</v>
      </c>
      <c r="L35" s="8">
        <v>0</v>
      </c>
      <c r="M35" s="8" t="s">
        <v>8</v>
      </c>
      <c r="N35" s="8" t="s">
        <v>124</v>
      </c>
      <c r="O35" s="8" t="s">
        <v>124</v>
      </c>
      <c r="P35" s="8" t="s">
        <v>62</v>
      </c>
      <c r="Q35" s="8" t="s">
        <v>63</v>
      </c>
      <c r="R35" s="8"/>
      <c r="S35" t="s">
        <v>135</v>
      </c>
      <c r="T35">
        <v>0</v>
      </c>
      <c r="V35" s="1">
        <f>VLOOKUP(B35,[2]应付款管理!$A$1:$F$131,6,0)-K35</f>
        <v>0</v>
      </c>
    </row>
    <row r="36" spans="1:22">
      <c r="A36" s="8" t="s">
        <v>8</v>
      </c>
      <c r="B36" s="11">
        <v>1620313</v>
      </c>
      <c r="C36" s="8" t="s">
        <v>136</v>
      </c>
      <c r="D36" s="8" t="s">
        <v>137</v>
      </c>
      <c r="E36" s="8" t="s">
        <v>138</v>
      </c>
      <c r="F36" s="8">
        <v>1</v>
      </c>
      <c r="G36" s="8" t="s">
        <v>19</v>
      </c>
      <c r="H36" s="8" t="s">
        <v>25</v>
      </c>
      <c r="I36" s="8" t="s">
        <v>139</v>
      </c>
      <c r="J36" s="8">
        <v>1074.86</v>
      </c>
      <c r="K36" s="8">
        <v>1074.86</v>
      </c>
      <c r="L36" s="8">
        <v>0</v>
      </c>
      <c r="M36" s="8" t="s">
        <v>8</v>
      </c>
      <c r="N36" s="8" t="s">
        <v>124</v>
      </c>
      <c r="O36" s="8" t="s">
        <v>124</v>
      </c>
      <c r="P36" s="8" t="s">
        <v>62</v>
      </c>
      <c r="Q36" s="8" t="s">
        <v>63</v>
      </c>
      <c r="R36" s="8"/>
      <c r="S36" t="s">
        <v>140</v>
      </c>
      <c r="T36">
        <v>0</v>
      </c>
      <c r="V36" s="1">
        <f>VLOOKUP(B36,[2]应付款管理!$A$1:$F$131,6,0)-K36</f>
        <v>0</v>
      </c>
    </row>
    <row r="37" spans="1:22">
      <c r="A37" s="8" t="s">
        <v>8</v>
      </c>
      <c r="B37" s="11">
        <v>1620241</v>
      </c>
      <c r="C37" s="8" t="s">
        <v>141</v>
      </c>
      <c r="D37" s="8" t="s">
        <v>142</v>
      </c>
      <c r="E37" s="8" t="s">
        <v>143</v>
      </c>
      <c r="F37" s="8">
        <v>2</v>
      </c>
      <c r="G37" s="8" t="s">
        <v>48</v>
      </c>
      <c r="H37" s="8" t="s">
        <v>25</v>
      </c>
      <c r="I37" s="8" t="s">
        <v>144</v>
      </c>
      <c r="J37" s="8">
        <v>6330</v>
      </c>
      <c r="K37" s="8">
        <v>6330</v>
      </c>
      <c r="L37" s="8">
        <v>0</v>
      </c>
      <c r="M37" s="8" t="s">
        <v>8</v>
      </c>
      <c r="N37" s="8" t="s">
        <v>124</v>
      </c>
      <c r="O37" s="8" t="s">
        <v>61</v>
      </c>
      <c r="P37" s="8"/>
      <c r="Q37" s="8" t="s">
        <v>145</v>
      </c>
      <c r="R37" s="8"/>
      <c r="S37" t="s">
        <v>146</v>
      </c>
      <c r="T37">
        <v>0</v>
      </c>
      <c r="V37" s="1" t="e">
        <f>VLOOKUP(B37,[2]应付款管理!$A$1:$F$131,6,0)-K37</f>
        <v>#N/A</v>
      </c>
    </row>
    <row r="38" spans="1:22">
      <c r="A38" s="8" t="s">
        <v>8</v>
      </c>
      <c r="B38" s="11">
        <v>1620158</v>
      </c>
      <c r="C38" s="8" t="s">
        <v>147</v>
      </c>
      <c r="D38" s="8" t="s">
        <v>148</v>
      </c>
      <c r="E38" s="8" t="s">
        <v>149</v>
      </c>
      <c r="F38" s="8">
        <v>1</v>
      </c>
      <c r="G38" s="8" t="s">
        <v>82</v>
      </c>
      <c r="H38" s="8" t="s">
        <v>61</v>
      </c>
      <c r="I38" s="8" t="s">
        <v>150</v>
      </c>
      <c r="J38" s="8">
        <v>543.15</v>
      </c>
      <c r="K38" s="8">
        <v>543.15</v>
      </c>
      <c r="L38" s="8">
        <v>0</v>
      </c>
      <c r="M38" s="8" t="s">
        <v>8</v>
      </c>
      <c r="N38" s="8" t="s">
        <v>124</v>
      </c>
      <c r="O38" s="8" t="s">
        <v>124</v>
      </c>
      <c r="P38" s="8" t="s">
        <v>62</v>
      </c>
      <c r="Q38" s="8" t="s">
        <v>63</v>
      </c>
      <c r="R38" s="8"/>
      <c r="S38" t="s">
        <v>151</v>
      </c>
      <c r="T38">
        <v>0</v>
      </c>
      <c r="V38" s="1">
        <f>VLOOKUP(B38,[2]应付款管理!$A$1:$F$131,6,0)-K38</f>
        <v>0</v>
      </c>
    </row>
    <row r="39" spans="1:22">
      <c r="A39" s="8" t="s">
        <v>8</v>
      </c>
      <c r="B39" s="11">
        <v>1619901</v>
      </c>
      <c r="C39" s="8" t="s">
        <v>152</v>
      </c>
      <c r="D39" s="8" t="s">
        <v>153</v>
      </c>
      <c r="E39" s="8" t="s">
        <v>133</v>
      </c>
      <c r="F39" s="8">
        <v>1</v>
      </c>
      <c r="G39" s="8" t="s">
        <v>97</v>
      </c>
      <c r="H39" s="8" t="s">
        <v>48</v>
      </c>
      <c r="I39" s="8" t="s">
        <v>154</v>
      </c>
      <c r="J39" s="8">
        <v>3804.73</v>
      </c>
      <c r="K39" s="8">
        <v>3804.73</v>
      </c>
      <c r="L39" s="8">
        <v>0</v>
      </c>
      <c r="M39" s="8" t="s">
        <v>8</v>
      </c>
      <c r="N39" s="8" t="s">
        <v>17</v>
      </c>
      <c r="O39" s="8" t="s">
        <v>17</v>
      </c>
      <c r="P39" s="8" t="s">
        <v>75</v>
      </c>
      <c r="Q39" s="8" t="s">
        <v>76</v>
      </c>
      <c r="R39" s="8"/>
      <c r="S39" t="s">
        <v>155</v>
      </c>
      <c r="T39">
        <v>0</v>
      </c>
      <c r="V39" s="1">
        <f>VLOOKUP(B39,[2]应付款管理!$A$1:$F$131,6,0)-K39</f>
        <v>-0.730000000000018</v>
      </c>
    </row>
    <row r="40" spans="1:22">
      <c r="A40" s="8" t="s">
        <v>8</v>
      </c>
      <c r="B40" s="11">
        <v>1619681</v>
      </c>
      <c r="C40" s="8" t="s">
        <v>156</v>
      </c>
      <c r="D40" s="8" t="s">
        <v>157</v>
      </c>
      <c r="E40" s="8" t="s">
        <v>158</v>
      </c>
      <c r="F40" s="8">
        <v>1</v>
      </c>
      <c r="G40" s="8" t="s">
        <v>48</v>
      </c>
      <c r="H40" s="8" t="s">
        <v>25</v>
      </c>
      <c r="I40" s="8" t="s">
        <v>159</v>
      </c>
      <c r="J40" s="8">
        <v>1285</v>
      </c>
      <c r="K40" s="8">
        <v>1285</v>
      </c>
      <c r="L40" s="8">
        <v>0</v>
      </c>
      <c r="M40" s="8" t="s">
        <v>8</v>
      </c>
      <c r="N40" s="8" t="s">
        <v>17</v>
      </c>
      <c r="O40" s="8" t="s">
        <v>17</v>
      </c>
      <c r="P40" s="8"/>
      <c r="Q40" s="8" t="s">
        <v>160</v>
      </c>
      <c r="R40" s="8"/>
      <c r="S40" t="s">
        <v>161</v>
      </c>
      <c r="T40">
        <v>0</v>
      </c>
      <c r="V40" s="1" t="e">
        <f>VLOOKUP(B40,[2]应付款管理!$A$1:$F$131,6,0)-K40</f>
        <v>#N/A</v>
      </c>
    </row>
    <row r="41" spans="1:22">
      <c r="A41" s="8" t="s">
        <v>8</v>
      </c>
      <c r="B41" s="11">
        <v>1619180</v>
      </c>
      <c r="C41" s="8" t="s">
        <v>162</v>
      </c>
      <c r="D41" s="8" t="s">
        <v>163</v>
      </c>
      <c r="E41" s="8" t="s">
        <v>133</v>
      </c>
      <c r="F41" s="8">
        <v>1</v>
      </c>
      <c r="G41" s="8" t="s">
        <v>61</v>
      </c>
      <c r="H41" s="8" t="s">
        <v>48</v>
      </c>
      <c r="I41" s="8" t="s">
        <v>164</v>
      </c>
      <c r="J41" s="8">
        <v>1518.05</v>
      </c>
      <c r="K41" s="8">
        <v>1518.05</v>
      </c>
      <c r="L41" s="8">
        <v>0</v>
      </c>
      <c r="M41" s="8" t="s">
        <v>8</v>
      </c>
      <c r="N41" s="8" t="s">
        <v>17</v>
      </c>
      <c r="O41" s="8" t="s">
        <v>17</v>
      </c>
      <c r="P41" s="8" t="s">
        <v>62</v>
      </c>
      <c r="Q41" s="8" t="s">
        <v>63</v>
      </c>
      <c r="R41" s="8"/>
      <c r="S41" t="s">
        <v>165</v>
      </c>
      <c r="T41">
        <v>0</v>
      </c>
      <c r="V41" s="1">
        <f>VLOOKUP(B41,[2]应付款管理!$A$1:$F$131,6,0)-K41</f>
        <v>0</v>
      </c>
    </row>
    <row r="42" spans="1:22">
      <c r="A42" s="8" t="s">
        <v>8</v>
      </c>
      <c r="B42" s="11">
        <v>1619156</v>
      </c>
      <c r="C42" s="8" t="s">
        <v>166</v>
      </c>
      <c r="D42" s="8" t="s">
        <v>167</v>
      </c>
      <c r="E42" s="8" t="s">
        <v>168</v>
      </c>
      <c r="F42" s="8">
        <v>1</v>
      </c>
      <c r="G42" s="8" t="s">
        <v>19</v>
      </c>
      <c r="H42" s="8" t="s">
        <v>68</v>
      </c>
      <c r="I42" s="8" t="s">
        <v>169</v>
      </c>
      <c r="J42" s="8">
        <v>1631.3</v>
      </c>
      <c r="K42" s="8">
        <v>1631.3</v>
      </c>
      <c r="L42" s="8">
        <v>0</v>
      </c>
      <c r="M42" s="8" t="s">
        <v>8</v>
      </c>
      <c r="N42" s="8" t="s">
        <v>17</v>
      </c>
      <c r="O42" s="8" t="s">
        <v>17</v>
      </c>
      <c r="P42" s="8" t="s">
        <v>62</v>
      </c>
      <c r="Q42" s="8" t="s">
        <v>63</v>
      </c>
      <c r="R42" s="8"/>
      <c r="S42" t="s">
        <v>170</v>
      </c>
      <c r="T42">
        <v>0</v>
      </c>
      <c r="V42" s="1">
        <f>VLOOKUP(B42,[2]应付款管理!$A$1:$F$131,6,0)-K42</f>
        <v>0</v>
      </c>
    </row>
    <row r="43" spans="1:22">
      <c r="A43" s="8" t="s">
        <v>8</v>
      </c>
      <c r="B43" s="11">
        <v>1619003</v>
      </c>
      <c r="C43" s="8" t="s">
        <v>171</v>
      </c>
      <c r="D43" s="8" t="s">
        <v>172</v>
      </c>
      <c r="E43" s="8" t="s">
        <v>173</v>
      </c>
      <c r="F43" s="8">
        <v>1</v>
      </c>
      <c r="G43" s="8" t="s">
        <v>124</v>
      </c>
      <c r="H43" s="8" t="s">
        <v>97</v>
      </c>
      <c r="I43" s="8" t="s">
        <v>174</v>
      </c>
      <c r="J43" s="8">
        <v>5245.19</v>
      </c>
      <c r="K43" s="8">
        <v>5245.19</v>
      </c>
      <c r="L43" s="8">
        <v>0</v>
      </c>
      <c r="M43" s="8" t="s">
        <v>8</v>
      </c>
      <c r="N43" s="8" t="s">
        <v>175</v>
      </c>
      <c r="O43" s="8" t="s">
        <v>175</v>
      </c>
      <c r="P43" s="8" t="s">
        <v>112</v>
      </c>
      <c r="Q43" s="8" t="s">
        <v>113</v>
      </c>
      <c r="R43" s="8"/>
      <c r="S43" t="s">
        <v>176</v>
      </c>
      <c r="T43">
        <v>0</v>
      </c>
      <c r="V43" s="1">
        <f>VLOOKUP(B43,[2]应付款管理!$A$1:$F$131,6,0)-K43</f>
        <v>0</v>
      </c>
    </row>
    <row r="44" spans="1:22">
      <c r="A44" s="8" t="s">
        <v>8</v>
      </c>
      <c r="B44" s="11">
        <v>1618966</v>
      </c>
      <c r="C44" s="8" t="s">
        <v>177</v>
      </c>
      <c r="D44" s="8" t="s">
        <v>178</v>
      </c>
      <c r="E44" s="8" t="s">
        <v>47</v>
      </c>
      <c r="F44" s="8">
        <v>1</v>
      </c>
      <c r="G44" s="8" t="s">
        <v>17</v>
      </c>
      <c r="H44" s="8" t="s">
        <v>124</v>
      </c>
      <c r="I44" s="8" t="s">
        <v>179</v>
      </c>
      <c r="J44" s="8">
        <v>603</v>
      </c>
      <c r="K44" s="8">
        <v>603</v>
      </c>
      <c r="L44" s="8">
        <v>0</v>
      </c>
      <c r="M44" s="8" t="s">
        <v>8</v>
      </c>
      <c r="N44" s="8" t="s">
        <v>175</v>
      </c>
      <c r="O44" s="8" t="s">
        <v>175</v>
      </c>
      <c r="P44" s="8"/>
      <c r="Q44" s="8" t="s">
        <v>160</v>
      </c>
      <c r="R44" s="8"/>
      <c r="S44" t="s">
        <v>180</v>
      </c>
      <c r="T44">
        <v>0</v>
      </c>
      <c r="V44" s="1" t="e">
        <f>VLOOKUP(B44,[2]应付款管理!$A$1:$F$131,6,0)-K44</f>
        <v>#N/A</v>
      </c>
    </row>
    <row r="45" spans="1:22">
      <c r="A45" s="8" t="s">
        <v>8</v>
      </c>
      <c r="B45" s="11">
        <v>1618905</v>
      </c>
      <c r="C45" s="8" t="s">
        <v>181</v>
      </c>
      <c r="D45" s="8" t="s">
        <v>182</v>
      </c>
      <c r="E45" s="8" t="s">
        <v>183</v>
      </c>
      <c r="F45" s="8">
        <v>1</v>
      </c>
      <c r="G45" s="8" t="s">
        <v>97</v>
      </c>
      <c r="H45" s="8" t="s">
        <v>61</v>
      </c>
      <c r="I45" s="8" t="s">
        <v>184</v>
      </c>
      <c r="J45" s="8">
        <v>1048.68</v>
      </c>
      <c r="K45" s="8">
        <v>1048.68</v>
      </c>
      <c r="L45" s="8">
        <v>0</v>
      </c>
      <c r="M45" s="8" t="s">
        <v>8</v>
      </c>
      <c r="N45" s="8" t="s">
        <v>175</v>
      </c>
      <c r="O45" s="8" t="s">
        <v>175</v>
      </c>
      <c r="P45" s="8" t="s">
        <v>112</v>
      </c>
      <c r="Q45" s="8" t="s">
        <v>113</v>
      </c>
      <c r="R45" s="8"/>
      <c r="S45" t="s">
        <v>185</v>
      </c>
      <c r="T45">
        <v>0</v>
      </c>
      <c r="V45" s="1">
        <f>VLOOKUP(B45,[2]应付款管理!$A$1:$F$131,6,0)-K45</f>
        <v>0</v>
      </c>
    </row>
    <row r="46" spans="1:22">
      <c r="A46" s="8" t="s">
        <v>8</v>
      </c>
      <c r="B46" s="11">
        <v>1618836</v>
      </c>
      <c r="C46" s="8" t="s">
        <v>186</v>
      </c>
      <c r="D46" s="8" t="s">
        <v>187</v>
      </c>
      <c r="E46" s="8" t="s">
        <v>149</v>
      </c>
      <c r="F46" s="8">
        <v>1</v>
      </c>
      <c r="G46" s="8" t="s">
        <v>124</v>
      </c>
      <c r="H46" s="8" t="s">
        <v>97</v>
      </c>
      <c r="I46" s="8" t="s">
        <v>188</v>
      </c>
      <c r="J46" s="8">
        <v>402.74</v>
      </c>
      <c r="K46" s="8">
        <v>402.74</v>
      </c>
      <c r="L46" s="8">
        <v>0</v>
      </c>
      <c r="M46" s="8" t="s">
        <v>8</v>
      </c>
      <c r="N46" s="8" t="s">
        <v>175</v>
      </c>
      <c r="O46" s="8" t="s">
        <v>175</v>
      </c>
      <c r="P46" s="8" t="s">
        <v>62</v>
      </c>
      <c r="Q46" s="8" t="s">
        <v>63</v>
      </c>
      <c r="R46" s="8"/>
      <c r="S46" t="s">
        <v>189</v>
      </c>
      <c r="T46">
        <v>0</v>
      </c>
      <c r="V46" s="1">
        <f>VLOOKUP(B46,[2]应付款管理!$A$1:$F$131,6,0)-K46</f>
        <v>0</v>
      </c>
    </row>
    <row r="47" spans="1:22">
      <c r="A47" s="8" t="s">
        <v>8</v>
      </c>
      <c r="B47" s="11">
        <v>1618621</v>
      </c>
      <c r="C47" s="8" t="s">
        <v>190</v>
      </c>
      <c r="D47" s="8" t="s">
        <v>191</v>
      </c>
      <c r="E47" s="8" t="s">
        <v>73</v>
      </c>
      <c r="F47" s="8">
        <v>1</v>
      </c>
      <c r="G47" s="8" t="s">
        <v>97</v>
      </c>
      <c r="H47" s="8" t="s">
        <v>82</v>
      </c>
      <c r="I47" s="8" t="s">
        <v>192</v>
      </c>
      <c r="J47" s="8">
        <v>615.39</v>
      </c>
      <c r="K47" s="8">
        <v>615.39</v>
      </c>
      <c r="L47" s="8">
        <v>0</v>
      </c>
      <c r="M47" s="8" t="s">
        <v>8</v>
      </c>
      <c r="N47" s="8" t="s">
        <v>175</v>
      </c>
      <c r="O47" s="8" t="s">
        <v>175</v>
      </c>
      <c r="P47" s="8" t="s">
        <v>112</v>
      </c>
      <c r="Q47" s="8" t="s">
        <v>113</v>
      </c>
      <c r="R47" s="8"/>
      <c r="S47" t="s">
        <v>193</v>
      </c>
      <c r="T47">
        <v>0</v>
      </c>
      <c r="V47" s="1">
        <f>VLOOKUP(B47,[2]应付款管理!$A$1:$F$131,6,0)-K47</f>
        <v>0</v>
      </c>
    </row>
    <row r="48" spans="1:22">
      <c r="A48" s="8" t="s">
        <v>8</v>
      </c>
      <c r="B48" s="11">
        <v>1618568</v>
      </c>
      <c r="C48" s="8" t="s">
        <v>194</v>
      </c>
      <c r="D48" s="8" t="s">
        <v>195</v>
      </c>
      <c r="E48" s="8" t="s">
        <v>47</v>
      </c>
      <c r="F48" s="8">
        <v>1</v>
      </c>
      <c r="G48" s="8" t="s">
        <v>19</v>
      </c>
      <c r="H48" s="8" t="s">
        <v>25</v>
      </c>
      <c r="I48" s="8" t="s">
        <v>196</v>
      </c>
      <c r="J48" s="8">
        <v>322.86</v>
      </c>
      <c r="K48" s="8">
        <v>322.86</v>
      </c>
      <c r="L48" s="8">
        <v>0</v>
      </c>
      <c r="M48" s="8" t="s">
        <v>8</v>
      </c>
      <c r="N48" s="8" t="s">
        <v>175</v>
      </c>
      <c r="O48" s="8" t="s">
        <v>175</v>
      </c>
      <c r="P48" s="8" t="s">
        <v>62</v>
      </c>
      <c r="Q48" s="8" t="s">
        <v>63</v>
      </c>
      <c r="R48" s="8"/>
      <c r="S48" t="s">
        <v>197</v>
      </c>
      <c r="T48">
        <v>0</v>
      </c>
      <c r="V48" s="1">
        <f>VLOOKUP(B48,[2]应付款管理!$A$1:$F$131,6,0)-K48</f>
        <v>0</v>
      </c>
    </row>
    <row r="49" spans="1:22">
      <c r="A49" s="8" t="s">
        <v>8</v>
      </c>
      <c r="B49" s="11">
        <v>1618515</v>
      </c>
      <c r="C49" s="8" t="s">
        <v>198</v>
      </c>
      <c r="D49" s="8" t="s">
        <v>199</v>
      </c>
      <c r="E49" s="8" t="s">
        <v>73</v>
      </c>
      <c r="F49" s="8">
        <v>1</v>
      </c>
      <c r="G49" s="8" t="s">
        <v>82</v>
      </c>
      <c r="H49" s="8" t="s">
        <v>61</v>
      </c>
      <c r="I49" s="8" t="s">
        <v>200</v>
      </c>
      <c r="J49" s="8">
        <v>462.58</v>
      </c>
      <c r="K49" s="8">
        <v>462.58</v>
      </c>
      <c r="L49" s="8">
        <v>0</v>
      </c>
      <c r="M49" s="8" t="s">
        <v>8</v>
      </c>
      <c r="N49" s="8" t="s">
        <v>175</v>
      </c>
      <c r="O49" s="8" t="s">
        <v>175</v>
      </c>
      <c r="P49" s="8" t="s">
        <v>62</v>
      </c>
      <c r="Q49" s="8" t="s">
        <v>63</v>
      </c>
      <c r="R49" s="8"/>
      <c r="S49" t="s">
        <v>201</v>
      </c>
      <c r="T49">
        <v>0</v>
      </c>
      <c r="V49" s="1">
        <f>VLOOKUP(B49,[2]应付款管理!$A$1:$F$131,6,0)-K49</f>
        <v>0</v>
      </c>
    </row>
    <row r="50" spans="1:22">
      <c r="A50" s="8" t="s">
        <v>8</v>
      </c>
      <c r="B50" s="11">
        <v>1618039</v>
      </c>
      <c r="C50" s="8" t="s">
        <v>202</v>
      </c>
      <c r="D50" s="8" t="s">
        <v>203</v>
      </c>
      <c r="E50" s="8" t="s">
        <v>73</v>
      </c>
      <c r="F50" s="8">
        <v>1</v>
      </c>
      <c r="G50" s="8" t="s">
        <v>48</v>
      </c>
      <c r="H50" s="8" t="s">
        <v>19</v>
      </c>
      <c r="I50" s="8" t="s">
        <v>204</v>
      </c>
      <c r="J50" s="8">
        <v>133.12</v>
      </c>
      <c r="K50" s="8">
        <v>133.12</v>
      </c>
      <c r="L50" s="8">
        <v>0</v>
      </c>
      <c r="M50" s="8" t="s">
        <v>8</v>
      </c>
      <c r="N50" s="8" t="s">
        <v>205</v>
      </c>
      <c r="O50" s="8" t="s">
        <v>82</v>
      </c>
      <c r="P50" s="8" t="s">
        <v>62</v>
      </c>
      <c r="Q50" s="8" t="s">
        <v>63</v>
      </c>
      <c r="R50" s="8"/>
      <c r="S50" t="s">
        <v>206</v>
      </c>
      <c r="T50">
        <v>0</v>
      </c>
      <c r="V50" s="1">
        <f>VLOOKUP(B50,[2]应付款管理!$A$1:$F$131,6,0)-K50</f>
        <v>0</v>
      </c>
    </row>
    <row r="51" spans="1:22">
      <c r="A51" s="8" t="s">
        <v>8</v>
      </c>
      <c r="B51" s="11">
        <v>1617645</v>
      </c>
      <c r="C51" s="8" t="s">
        <v>207</v>
      </c>
      <c r="D51" s="8" t="s">
        <v>208</v>
      </c>
      <c r="E51" s="8" t="s">
        <v>209</v>
      </c>
      <c r="F51" s="8">
        <v>1</v>
      </c>
      <c r="G51" s="8" t="s">
        <v>61</v>
      </c>
      <c r="H51" s="8" t="s">
        <v>48</v>
      </c>
      <c r="I51" s="8" t="s">
        <v>210</v>
      </c>
      <c r="J51" s="8">
        <v>1185.46</v>
      </c>
      <c r="K51" s="8">
        <v>1185.46</v>
      </c>
      <c r="L51" s="8">
        <v>0</v>
      </c>
      <c r="M51" s="8" t="s">
        <v>8</v>
      </c>
      <c r="N51" s="8" t="s">
        <v>205</v>
      </c>
      <c r="O51" s="8" t="s">
        <v>124</v>
      </c>
      <c r="P51" s="8" t="s">
        <v>62</v>
      </c>
      <c r="Q51" s="8" t="s">
        <v>63</v>
      </c>
      <c r="R51" s="8"/>
      <c r="S51" t="s">
        <v>211</v>
      </c>
      <c r="T51">
        <v>0</v>
      </c>
      <c r="V51" s="1">
        <f>VLOOKUP(B51,[2]应付款管理!$A$1:$F$131,6,0)-K51</f>
        <v>0</v>
      </c>
    </row>
    <row r="52" spans="1:22">
      <c r="A52" s="8" t="s">
        <v>8</v>
      </c>
      <c r="B52" s="11">
        <v>1615946</v>
      </c>
      <c r="C52" s="8" t="s">
        <v>212</v>
      </c>
      <c r="D52" s="8" t="s">
        <v>213</v>
      </c>
      <c r="E52" s="8" t="s">
        <v>214</v>
      </c>
      <c r="F52" s="8">
        <v>1</v>
      </c>
      <c r="G52" s="8" t="s">
        <v>97</v>
      </c>
      <c r="H52" s="8" t="s">
        <v>19</v>
      </c>
      <c r="I52" s="8" t="s">
        <v>215</v>
      </c>
      <c r="J52" s="8">
        <v>1278</v>
      </c>
      <c r="K52" s="8">
        <v>1278</v>
      </c>
      <c r="L52" s="8">
        <v>0</v>
      </c>
      <c r="M52" s="8" t="s">
        <v>8</v>
      </c>
      <c r="N52" s="8" t="s">
        <v>216</v>
      </c>
      <c r="O52" s="8" t="s">
        <v>216</v>
      </c>
      <c r="P52" s="8" t="s">
        <v>87</v>
      </c>
      <c r="Q52" s="8" t="s">
        <v>87</v>
      </c>
      <c r="R52" s="8"/>
      <c r="S52" t="s">
        <v>217</v>
      </c>
      <c r="T52">
        <v>0</v>
      </c>
      <c r="V52" s="1" t="e">
        <f>VLOOKUP(B52,[2]应付款管理!$A$1:$F$131,6,0)-K52</f>
        <v>#N/A</v>
      </c>
    </row>
    <row r="53" spans="1:22">
      <c r="A53" s="8" t="s">
        <v>8</v>
      </c>
      <c r="B53" s="11">
        <v>1616997</v>
      </c>
      <c r="C53" s="8" t="s">
        <v>218</v>
      </c>
      <c r="D53" s="8" t="s">
        <v>219</v>
      </c>
      <c r="E53" s="8" t="s">
        <v>220</v>
      </c>
      <c r="F53" s="8">
        <v>1</v>
      </c>
      <c r="G53" s="8" t="s">
        <v>97</v>
      </c>
      <c r="H53" s="8" t="s">
        <v>82</v>
      </c>
      <c r="I53" s="8" t="s">
        <v>221</v>
      </c>
      <c r="J53" s="8">
        <v>2029.57</v>
      </c>
      <c r="K53" s="8">
        <v>2029.57</v>
      </c>
      <c r="L53" s="8">
        <v>0</v>
      </c>
      <c r="M53" s="8" t="s">
        <v>8</v>
      </c>
      <c r="N53" s="8" t="s">
        <v>216</v>
      </c>
      <c r="O53" s="8" t="s">
        <v>216</v>
      </c>
      <c r="P53" s="8" t="s">
        <v>75</v>
      </c>
      <c r="Q53" s="8" t="s">
        <v>76</v>
      </c>
      <c r="R53" s="8"/>
      <c r="S53" t="s">
        <v>222</v>
      </c>
      <c r="T53">
        <v>0</v>
      </c>
      <c r="V53" s="1">
        <f>VLOOKUP(B53,[2]应付款管理!$A$1:$F$131,6,0)-K53</f>
        <v>-0.569999999999936</v>
      </c>
    </row>
    <row r="54" spans="1:22">
      <c r="A54" s="8" t="s">
        <v>8</v>
      </c>
      <c r="B54" s="11">
        <v>1616864</v>
      </c>
      <c r="C54" s="8" t="s">
        <v>223</v>
      </c>
      <c r="D54" s="8" t="s">
        <v>224</v>
      </c>
      <c r="E54" s="8" t="s">
        <v>73</v>
      </c>
      <c r="F54" s="8">
        <v>1</v>
      </c>
      <c r="G54" s="8" t="s">
        <v>17</v>
      </c>
      <c r="H54" s="8" t="s">
        <v>124</v>
      </c>
      <c r="I54" s="8" t="s">
        <v>225</v>
      </c>
      <c r="J54" s="8">
        <v>353.81</v>
      </c>
      <c r="K54" s="8">
        <v>353.81</v>
      </c>
      <c r="L54" s="8">
        <v>0</v>
      </c>
      <c r="M54" s="8" t="s">
        <v>8</v>
      </c>
      <c r="N54" s="8" t="s">
        <v>216</v>
      </c>
      <c r="O54" s="8" t="s">
        <v>216</v>
      </c>
      <c r="P54" s="8" t="s">
        <v>62</v>
      </c>
      <c r="Q54" s="8" t="s">
        <v>63</v>
      </c>
      <c r="R54" s="8"/>
      <c r="S54" t="s">
        <v>226</v>
      </c>
      <c r="T54">
        <v>0</v>
      </c>
      <c r="V54" s="1">
        <f>VLOOKUP(B54,[2]应付款管理!$A$1:$F$131,6,0)-K54</f>
        <v>0</v>
      </c>
    </row>
    <row r="55" spans="1:22">
      <c r="A55" s="8" t="s">
        <v>8</v>
      </c>
      <c r="B55" s="11">
        <v>1616616</v>
      </c>
      <c r="C55" s="8" t="s">
        <v>227</v>
      </c>
      <c r="D55" s="8" t="s">
        <v>228</v>
      </c>
      <c r="E55" s="8" t="s">
        <v>73</v>
      </c>
      <c r="F55" s="8">
        <v>1</v>
      </c>
      <c r="G55" s="8" t="s">
        <v>61</v>
      </c>
      <c r="H55" s="8" t="s">
        <v>19</v>
      </c>
      <c r="I55" s="8" t="s">
        <v>229</v>
      </c>
      <c r="J55" s="8">
        <v>1362.98</v>
      </c>
      <c r="K55" s="8">
        <v>1362.98</v>
      </c>
      <c r="L55" s="8">
        <v>0</v>
      </c>
      <c r="M55" s="8" t="s">
        <v>8</v>
      </c>
      <c r="N55" s="8" t="s">
        <v>216</v>
      </c>
      <c r="O55" s="8" t="s">
        <v>216</v>
      </c>
      <c r="P55" s="8" t="s">
        <v>62</v>
      </c>
      <c r="Q55" s="8" t="s">
        <v>63</v>
      </c>
      <c r="R55" s="8"/>
      <c r="S55" t="s">
        <v>230</v>
      </c>
      <c r="T55">
        <v>0</v>
      </c>
      <c r="V55" s="1">
        <f>VLOOKUP(B55,[2]应付款管理!$A$1:$F$131,6,0)-K55</f>
        <v>0</v>
      </c>
    </row>
    <row r="56" spans="1:22">
      <c r="A56" s="8" t="s">
        <v>8</v>
      </c>
      <c r="B56" s="11">
        <v>1616565</v>
      </c>
      <c r="C56" s="8" t="s">
        <v>231</v>
      </c>
      <c r="D56" s="8" t="s">
        <v>232</v>
      </c>
      <c r="E56" s="8" t="s">
        <v>233</v>
      </c>
      <c r="F56" s="8">
        <v>1</v>
      </c>
      <c r="G56" s="8" t="s">
        <v>17</v>
      </c>
      <c r="H56" s="8" t="s">
        <v>124</v>
      </c>
      <c r="I56" s="8" t="s">
        <v>234</v>
      </c>
      <c r="J56" s="8">
        <v>1016.97</v>
      </c>
      <c r="K56" s="8">
        <v>1016.97</v>
      </c>
      <c r="L56" s="8">
        <v>0</v>
      </c>
      <c r="M56" s="8" t="s">
        <v>8</v>
      </c>
      <c r="N56" s="8" t="s">
        <v>216</v>
      </c>
      <c r="O56" s="8" t="s">
        <v>216</v>
      </c>
      <c r="P56" s="8" t="s">
        <v>112</v>
      </c>
      <c r="Q56" s="8" t="s">
        <v>113</v>
      </c>
      <c r="R56" s="8"/>
      <c r="S56" t="s">
        <v>235</v>
      </c>
      <c r="T56">
        <v>0</v>
      </c>
      <c r="V56" s="1">
        <f>VLOOKUP(B56,[2]应付款管理!$A$1:$F$131,6,0)-K56</f>
        <v>0</v>
      </c>
    </row>
    <row r="57" spans="1:22">
      <c r="A57" s="8" t="s">
        <v>8</v>
      </c>
      <c r="B57" s="11">
        <v>1616237</v>
      </c>
      <c r="C57" s="8" t="s">
        <v>236</v>
      </c>
      <c r="D57" s="8" t="s">
        <v>237</v>
      </c>
      <c r="E57" s="8" t="s">
        <v>73</v>
      </c>
      <c r="F57" s="8">
        <v>1</v>
      </c>
      <c r="G57" s="8" t="s">
        <v>82</v>
      </c>
      <c r="H57" s="8" t="s">
        <v>61</v>
      </c>
      <c r="I57" s="8" t="s">
        <v>238</v>
      </c>
      <c r="J57" s="8">
        <v>136</v>
      </c>
      <c r="K57" s="8">
        <v>136</v>
      </c>
      <c r="L57" s="8">
        <v>0</v>
      </c>
      <c r="M57" s="8" t="s">
        <v>8</v>
      </c>
      <c r="N57" s="8" t="s">
        <v>239</v>
      </c>
      <c r="O57" s="8" t="s">
        <v>239</v>
      </c>
      <c r="P57" s="8" t="s">
        <v>62</v>
      </c>
      <c r="Q57" s="8" t="s">
        <v>63</v>
      </c>
      <c r="R57" s="8"/>
      <c r="S57" t="s">
        <v>240</v>
      </c>
      <c r="T57">
        <v>0</v>
      </c>
      <c r="V57" s="1">
        <f>VLOOKUP(B57,[2]应付款管理!$A$1:$F$131,6,0)-K57</f>
        <v>0</v>
      </c>
    </row>
    <row r="58" spans="1:22">
      <c r="A58" s="8" t="s">
        <v>8</v>
      </c>
      <c r="B58" s="11">
        <v>1616139</v>
      </c>
      <c r="C58" s="8" t="s">
        <v>241</v>
      </c>
      <c r="D58" s="8" t="s">
        <v>242</v>
      </c>
      <c r="E58" s="8" t="s">
        <v>209</v>
      </c>
      <c r="F58" s="8">
        <v>1</v>
      </c>
      <c r="G58" s="8" t="s">
        <v>124</v>
      </c>
      <c r="H58" s="8" t="s">
        <v>82</v>
      </c>
      <c r="I58" s="8" t="s">
        <v>243</v>
      </c>
      <c r="J58" s="8">
        <v>3065.76</v>
      </c>
      <c r="K58" s="8">
        <v>3065.76</v>
      </c>
      <c r="L58" s="8">
        <v>0</v>
      </c>
      <c r="M58" s="8" t="s">
        <v>8</v>
      </c>
      <c r="N58" s="8" t="s">
        <v>239</v>
      </c>
      <c r="O58" s="8" t="s">
        <v>205</v>
      </c>
      <c r="P58" s="8" t="s">
        <v>62</v>
      </c>
      <c r="Q58" s="8" t="s">
        <v>63</v>
      </c>
      <c r="R58" s="8"/>
      <c r="S58" t="s">
        <v>244</v>
      </c>
      <c r="T58">
        <v>0</v>
      </c>
      <c r="V58" s="1">
        <f>VLOOKUP(B58,[2]应付款管理!$A$1:$F$131,6,0)-K58</f>
        <v>0</v>
      </c>
    </row>
    <row r="59" spans="1:22">
      <c r="A59" s="8" t="s">
        <v>8</v>
      </c>
      <c r="B59" s="11">
        <v>1615791</v>
      </c>
      <c r="C59" s="8" t="s">
        <v>245</v>
      </c>
      <c r="D59" s="8" t="s">
        <v>246</v>
      </c>
      <c r="E59" s="8" t="s">
        <v>247</v>
      </c>
      <c r="F59" s="8">
        <v>1</v>
      </c>
      <c r="G59" s="8" t="s">
        <v>48</v>
      </c>
      <c r="H59" s="8" t="s">
        <v>68</v>
      </c>
      <c r="I59" s="8" t="s">
        <v>248</v>
      </c>
      <c r="J59" s="8">
        <v>3209.7</v>
      </c>
      <c r="K59" s="8">
        <v>3209.7</v>
      </c>
      <c r="L59" s="8">
        <v>0</v>
      </c>
      <c r="M59" s="8" t="s">
        <v>8</v>
      </c>
      <c r="N59" s="8" t="s">
        <v>239</v>
      </c>
      <c r="O59" s="8" t="s">
        <v>239</v>
      </c>
      <c r="P59" s="8" t="s">
        <v>62</v>
      </c>
      <c r="Q59" s="8" t="s">
        <v>63</v>
      </c>
      <c r="R59" s="8"/>
      <c r="S59" t="s">
        <v>249</v>
      </c>
      <c r="T59">
        <v>0</v>
      </c>
      <c r="V59" s="1">
        <f>VLOOKUP(B59,[2]应付款管理!$A$1:$F$131,6,0)-K59</f>
        <v>0</v>
      </c>
    </row>
    <row r="60" spans="1:22">
      <c r="A60" s="8" t="s">
        <v>8</v>
      </c>
      <c r="B60" s="11">
        <v>1615559</v>
      </c>
      <c r="C60" s="8" t="s">
        <v>250</v>
      </c>
      <c r="D60" s="8" t="s">
        <v>251</v>
      </c>
      <c r="E60" s="8" t="s">
        <v>73</v>
      </c>
      <c r="F60" s="8">
        <v>1</v>
      </c>
      <c r="G60" s="8" t="s">
        <v>19</v>
      </c>
      <c r="H60" s="8" t="s">
        <v>252</v>
      </c>
      <c r="I60" s="8" t="s">
        <v>253</v>
      </c>
      <c r="J60" s="8">
        <v>1242.6</v>
      </c>
      <c r="K60" s="8">
        <v>1242.6</v>
      </c>
      <c r="L60" s="8">
        <v>0</v>
      </c>
      <c r="M60" s="8" t="s">
        <v>8</v>
      </c>
      <c r="N60" s="8" t="s">
        <v>239</v>
      </c>
      <c r="O60" s="8" t="s">
        <v>239</v>
      </c>
      <c r="P60" s="8" t="s">
        <v>62</v>
      </c>
      <c r="Q60" s="8" t="s">
        <v>63</v>
      </c>
      <c r="R60" s="8"/>
      <c r="S60" t="s">
        <v>254</v>
      </c>
      <c r="T60">
        <v>0</v>
      </c>
      <c r="V60" s="1">
        <f>VLOOKUP(B60,[2]应付款管理!$A$1:$F$131,6,0)-K60</f>
        <v>0</v>
      </c>
    </row>
    <row r="61" spans="1:22">
      <c r="A61" s="8" t="s">
        <v>8</v>
      </c>
      <c r="B61" s="11">
        <v>1615355</v>
      </c>
      <c r="C61" s="8" t="s">
        <v>255</v>
      </c>
      <c r="D61" s="8" t="s">
        <v>251</v>
      </c>
      <c r="E61" s="8" t="s">
        <v>73</v>
      </c>
      <c r="F61" s="8">
        <v>1</v>
      </c>
      <c r="G61" s="8" t="s">
        <v>48</v>
      </c>
      <c r="H61" s="8" t="s">
        <v>19</v>
      </c>
      <c r="I61" s="8" t="s">
        <v>256</v>
      </c>
      <c r="J61" s="8">
        <v>215.06</v>
      </c>
      <c r="K61" s="8">
        <v>215.06</v>
      </c>
      <c r="L61" s="8">
        <v>0</v>
      </c>
      <c r="M61" s="8" t="s">
        <v>8</v>
      </c>
      <c r="N61" s="8" t="s">
        <v>257</v>
      </c>
      <c r="O61" s="8" t="s">
        <v>257</v>
      </c>
      <c r="P61" s="8" t="s">
        <v>62</v>
      </c>
      <c r="Q61" s="8" t="s">
        <v>63</v>
      </c>
      <c r="R61" s="8"/>
      <c r="S61" t="s">
        <v>258</v>
      </c>
      <c r="T61">
        <v>0</v>
      </c>
      <c r="V61" s="1">
        <f>VLOOKUP(B61,[2]应付款管理!$A$1:$F$131,6,0)-K61</f>
        <v>0</v>
      </c>
    </row>
    <row r="62" spans="1:22">
      <c r="A62" s="8" t="s">
        <v>8</v>
      </c>
      <c r="B62" s="11">
        <v>1615248</v>
      </c>
      <c r="C62" s="8" t="s">
        <v>259</v>
      </c>
      <c r="D62" s="8" t="s">
        <v>260</v>
      </c>
      <c r="E62" s="8" t="s">
        <v>47</v>
      </c>
      <c r="F62" s="8">
        <v>1</v>
      </c>
      <c r="G62" s="8" t="s">
        <v>97</v>
      </c>
      <c r="H62" s="8" t="s">
        <v>82</v>
      </c>
      <c r="I62" s="8" t="s">
        <v>261</v>
      </c>
      <c r="J62" s="8">
        <v>637</v>
      </c>
      <c r="K62" s="8">
        <v>637</v>
      </c>
      <c r="L62" s="8">
        <v>0</v>
      </c>
      <c r="M62" s="8" t="s">
        <v>8</v>
      </c>
      <c r="N62" s="8" t="s">
        <v>257</v>
      </c>
      <c r="O62" s="8" t="s">
        <v>257</v>
      </c>
      <c r="P62" s="8" t="s">
        <v>62</v>
      </c>
      <c r="Q62" s="8" t="s">
        <v>63</v>
      </c>
      <c r="R62" s="8"/>
      <c r="S62" t="s">
        <v>262</v>
      </c>
      <c r="T62">
        <v>0</v>
      </c>
      <c r="V62" s="1">
        <f>VLOOKUP(B62,[2]应付款管理!$A$1:$F$131,6,0)-K62</f>
        <v>0</v>
      </c>
    </row>
    <row r="63" spans="1:22">
      <c r="A63" s="8" t="s">
        <v>8</v>
      </c>
      <c r="B63" s="11">
        <v>1615234</v>
      </c>
      <c r="C63" s="8" t="s">
        <v>263</v>
      </c>
      <c r="D63" s="8" t="s">
        <v>264</v>
      </c>
      <c r="E63" s="8" t="s">
        <v>265</v>
      </c>
      <c r="F63" s="8">
        <v>1</v>
      </c>
      <c r="G63" s="8" t="s">
        <v>17</v>
      </c>
      <c r="H63" s="8" t="s">
        <v>97</v>
      </c>
      <c r="I63" s="8" t="s">
        <v>266</v>
      </c>
      <c r="J63" s="8">
        <v>1424.9</v>
      </c>
      <c r="K63" s="8">
        <v>1424.9</v>
      </c>
      <c r="L63" s="8">
        <v>0</v>
      </c>
      <c r="M63" s="8" t="s">
        <v>8</v>
      </c>
      <c r="N63" s="8" t="s">
        <v>257</v>
      </c>
      <c r="O63" s="8" t="s">
        <v>257</v>
      </c>
      <c r="P63" s="8" t="s">
        <v>62</v>
      </c>
      <c r="Q63" s="8" t="s">
        <v>63</v>
      </c>
      <c r="R63" s="8"/>
      <c r="S63" t="s">
        <v>267</v>
      </c>
      <c r="T63">
        <v>0</v>
      </c>
      <c r="V63" s="1">
        <f>VLOOKUP(B63,[2]应付款管理!$A$1:$F$131,6,0)-K63</f>
        <v>0</v>
      </c>
    </row>
    <row r="64" spans="1:22">
      <c r="A64" s="8" t="s">
        <v>8</v>
      </c>
      <c r="B64" s="11">
        <v>1614835</v>
      </c>
      <c r="C64" s="8" t="s">
        <v>268</v>
      </c>
      <c r="D64" s="8" t="s">
        <v>269</v>
      </c>
      <c r="E64" s="8" t="s">
        <v>133</v>
      </c>
      <c r="F64" s="8">
        <v>1</v>
      </c>
      <c r="G64" s="8" t="s">
        <v>97</v>
      </c>
      <c r="H64" s="8" t="s">
        <v>82</v>
      </c>
      <c r="I64" s="8" t="s">
        <v>270</v>
      </c>
      <c r="J64" s="8">
        <v>1616.32</v>
      </c>
      <c r="K64" s="8">
        <v>1616.32</v>
      </c>
      <c r="L64" s="8">
        <v>0</v>
      </c>
      <c r="M64" s="8" t="s">
        <v>8</v>
      </c>
      <c r="N64" s="8" t="s">
        <v>257</v>
      </c>
      <c r="O64" s="8" t="s">
        <v>257</v>
      </c>
      <c r="P64" s="8" t="s">
        <v>62</v>
      </c>
      <c r="Q64" s="8" t="s">
        <v>63</v>
      </c>
      <c r="R64" s="8"/>
      <c r="S64" t="s">
        <v>271</v>
      </c>
      <c r="T64">
        <v>0</v>
      </c>
      <c r="V64" s="1">
        <f>VLOOKUP(B64,[2]应付款管理!$A$1:$F$131,6,0)-K64</f>
        <v>0</v>
      </c>
    </row>
    <row r="65" spans="1:22">
      <c r="A65" s="8" t="s">
        <v>8</v>
      </c>
      <c r="B65" s="11">
        <v>1614125</v>
      </c>
      <c r="C65" s="8" t="s">
        <v>272</v>
      </c>
      <c r="D65" s="8" t="s">
        <v>273</v>
      </c>
      <c r="E65" s="8" t="s">
        <v>73</v>
      </c>
      <c r="F65" s="8">
        <v>1</v>
      </c>
      <c r="G65" s="8" t="s">
        <v>82</v>
      </c>
      <c r="H65" s="8" t="s">
        <v>61</v>
      </c>
      <c r="I65" s="8" t="s">
        <v>274</v>
      </c>
      <c r="J65" s="8">
        <v>103.67</v>
      </c>
      <c r="K65" s="8">
        <v>103.67</v>
      </c>
      <c r="L65" s="8">
        <v>0</v>
      </c>
      <c r="M65" s="8" t="s">
        <v>8</v>
      </c>
      <c r="N65" s="8" t="s">
        <v>275</v>
      </c>
      <c r="O65" s="8" t="s">
        <v>124</v>
      </c>
      <c r="P65" s="8" t="s">
        <v>62</v>
      </c>
      <c r="Q65" s="8" t="s">
        <v>63</v>
      </c>
      <c r="R65" s="8"/>
      <c r="S65" t="s">
        <v>276</v>
      </c>
      <c r="T65">
        <v>0</v>
      </c>
      <c r="V65" s="1">
        <f>VLOOKUP(B65,[2]应付款管理!$A$1:$F$131,6,0)-K65</f>
        <v>0</v>
      </c>
    </row>
    <row r="66" spans="1:22">
      <c r="A66" s="8" t="s">
        <v>8</v>
      </c>
      <c r="B66" s="11">
        <v>1614007</v>
      </c>
      <c r="C66" s="8" t="s">
        <v>277</v>
      </c>
      <c r="D66" s="8" t="s">
        <v>278</v>
      </c>
      <c r="E66" s="8" t="s">
        <v>133</v>
      </c>
      <c r="F66" s="8">
        <v>1</v>
      </c>
      <c r="G66" s="8" t="s">
        <v>17</v>
      </c>
      <c r="H66" s="8" t="s">
        <v>124</v>
      </c>
      <c r="I66" s="8" t="s">
        <v>279</v>
      </c>
      <c r="J66" s="8">
        <v>1562.43</v>
      </c>
      <c r="K66" s="8">
        <v>1562.43</v>
      </c>
      <c r="L66" s="8">
        <v>0</v>
      </c>
      <c r="M66" s="8" t="s">
        <v>8</v>
      </c>
      <c r="N66" s="8" t="s">
        <v>275</v>
      </c>
      <c r="O66" s="8" t="s">
        <v>205</v>
      </c>
      <c r="P66" s="8" t="s">
        <v>62</v>
      </c>
      <c r="Q66" s="8" t="s">
        <v>63</v>
      </c>
      <c r="R66" s="8"/>
      <c r="S66" t="s">
        <v>280</v>
      </c>
      <c r="T66">
        <v>0</v>
      </c>
      <c r="V66" s="1">
        <f>VLOOKUP(B66,[2]应付款管理!$A$1:$F$131,6,0)-K66</f>
        <v>0</v>
      </c>
    </row>
    <row r="67" spans="1:22">
      <c r="A67" s="8" t="s">
        <v>8</v>
      </c>
      <c r="B67" s="11">
        <v>1613816</v>
      </c>
      <c r="C67" s="8" t="s">
        <v>281</v>
      </c>
      <c r="D67" s="8" t="s">
        <v>282</v>
      </c>
      <c r="E67" s="8" t="s">
        <v>73</v>
      </c>
      <c r="F67" s="8">
        <v>1</v>
      </c>
      <c r="G67" s="8" t="s">
        <v>124</v>
      </c>
      <c r="H67" s="8" t="s">
        <v>97</v>
      </c>
      <c r="I67" s="8" t="s">
        <v>283</v>
      </c>
      <c r="J67" s="8">
        <v>144.84</v>
      </c>
      <c r="K67" s="8">
        <v>144.84</v>
      </c>
      <c r="L67" s="8">
        <v>0</v>
      </c>
      <c r="M67" s="8" t="s">
        <v>8</v>
      </c>
      <c r="N67" s="8" t="s">
        <v>284</v>
      </c>
      <c r="O67" s="8" t="s">
        <v>284</v>
      </c>
      <c r="P67" s="8" t="s">
        <v>62</v>
      </c>
      <c r="Q67" s="8" t="s">
        <v>63</v>
      </c>
      <c r="R67" s="8"/>
      <c r="S67" t="s">
        <v>285</v>
      </c>
      <c r="T67">
        <v>0</v>
      </c>
      <c r="V67" s="1">
        <f>VLOOKUP(B67,[2]应付款管理!$A$1:$F$131,6,0)-K67</f>
        <v>0</v>
      </c>
    </row>
    <row r="68" spans="1:22">
      <c r="A68" s="8" t="s">
        <v>8</v>
      </c>
      <c r="B68" s="11">
        <v>1613764</v>
      </c>
      <c r="C68" s="8" t="s">
        <v>286</v>
      </c>
      <c r="D68" s="8" t="s">
        <v>287</v>
      </c>
      <c r="E68" s="8" t="s">
        <v>288</v>
      </c>
      <c r="F68" s="8">
        <v>1</v>
      </c>
      <c r="G68" s="8" t="s">
        <v>48</v>
      </c>
      <c r="H68" s="8" t="s">
        <v>68</v>
      </c>
      <c r="I68" s="8" t="s">
        <v>289</v>
      </c>
      <c r="J68" s="8">
        <v>1652.61</v>
      </c>
      <c r="K68" s="8">
        <v>1652.61</v>
      </c>
      <c r="L68" s="8">
        <v>0</v>
      </c>
      <c r="M68" s="8" t="s">
        <v>8</v>
      </c>
      <c r="N68" s="8" t="s">
        <v>284</v>
      </c>
      <c r="O68" s="8" t="s">
        <v>284</v>
      </c>
      <c r="P68" s="8" t="s">
        <v>62</v>
      </c>
      <c r="Q68" s="8" t="s">
        <v>63</v>
      </c>
      <c r="R68" s="8"/>
      <c r="S68" t="s">
        <v>290</v>
      </c>
      <c r="T68">
        <v>0</v>
      </c>
      <c r="V68" s="1">
        <f>VLOOKUP(B68,[2]应付款管理!$A$1:$F$131,6,0)-K68</f>
        <v>0</v>
      </c>
    </row>
    <row r="69" spans="1:22">
      <c r="A69" s="8" t="s">
        <v>8</v>
      </c>
      <c r="B69" s="11">
        <v>1613406</v>
      </c>
      <c r="C69" s="8" t="s">
        <v>291</v>
      </c>
      <c r="D69" s="8" t="s">
        <v>292</v>
      </c>
      <c r="E69" s="8" t="s">
        <v>293</v>
      </c>
      <c r="F69" s="8">
        <v>1</v>
      </c>
      <c r="G69" s="8" t="s">
        <v>48</v>
      </c>
      <c r="H69" s="8" t="s">
        <v>68</v>
      </c>
      <c r="I69" s="8" t="s">
        <v>294</v>
      </c>
      <c r="J69" s="8">
        <v>2102.07</v>
      </c>
      <c r="K69" s="8">
        <v>2102.07</v>
      </c>
      <c r="L69" s="8">
        <v>0</v>
      </c>
      <c r="M69" s="8" t="s">
        <v>8</v>
      </c>
      <c r="N69" s="8" t="s">
        <v>284</v>
      </c>
      <c r="O69" s="8" t="s">
        <v>284</v>
      </c>
      <c r="P69" s="8" t="s">
        <v>62</v>
      </c>
      <c r="Q69" s="8" t="s">
        <v>63</v>
      </c>
      <c r="R69" s="8"/>
      <c r="S69" t="s">
        <v>295</v>
      </c>
      <c r="T69">
        <v>0</v>
      </c>
      <c r="V69" s="1">
        <f>VLOOKUP(B69,[2]应付款管理!$A$1:$F$131,6,0)-K69</f>
        <v>0</v>
      </c>
    </row>
    <row r="70" spans="1:22">
      <c r="A70" s="8" t="s">
        <v>8</v>
      </c>
      <c r="B70" s="11">
        <v>1612748</v>
      </c>
      <c r="C70" s="8" t="s">
        <v>296</v>
      </c>
      <c r="D70" s="8" t="s">
        <v>297</v>
      </c>
      <c r="E70" s="8" t="s">
        <v>149</v>
      </c>
      <c r="F70" s="8">
        <v>1</v>
      </c>
      <c r="G70" s="8" t="s">
        <v>124</v>
      </c>
      <c r="H70" s="8" t="s">
        <v>97</v>
      </c>
      <c r="I70" s="8" t="s">
        <v>298</v>
      </c>
      <c r="J70" s="8">
        <v>2288.26</v>
      </c>
      <c r="K70" s="8">
        <v>2288.26</v>
      </c>
      <c r="L70" s="8">
        <v>0</v>
      </c>
      <c r="M70" s="8" t="s">
        <v>8</v>
      </c>
      <c r="N70" s="8" t="s">
        <v>299</v>
      </c>
      <c r="O70" s="8" t="s">
        <v>299</v>
      </c>
      <c r="P70" s="8" t="s">
        <v>62</v>
      </c>
      <c r="Q70" s="8" t="s">
        <v>63</v>
      </c>
      <c r="R70" s="8"/>
      <c r="S70" t="s">
        <v>300</v>
      </c>
      <c r="T70">
        <v>0</v>
      </c>
      <c r="V70" s="1">
        <f>VLOOKUP(B70,[2]应付款管理!$A$1:$F$131,6,0)-K70</f>
        <v>0</v>
      </c>
    </row>
    <row r="71" spans="1:22">
      <c r="A71" s="8" t="s">
        <v>8</v>
      </c>
      <c r="B71" s="11">
        <v>1612244</v>
      </c>
      <c r="C71" s="8" t="s">
        <v>301</v>
      </c>
      <c r="D71" s="8" t="s">
        <v>302</v>
      </c>
      <c r="E71" s="8" t="s">
        <v>47</v>
      </c>
      <c r="F71" s="8">
        <v>1</v>
      </c>
      <c r="G71" s="8" t="s">
        <v>124</v>
      </c>
      <c r="H71" s="8" t="s">
        <v>82</v>
      </c>
      <c r="I71" s="8" t="s">
        <v>303</v>
      </c>
      <c r="J71" s="8">
        <v>1166.2</v>
      </c>
      <c r="K71" s="8">
        <v>1166.2</v>
      </c>
      <c r="L71" s="8">
        <v>0</v>
      </c>
      <c r="M71" s="8" t="s">
        <v>8</v>
      </c>
      <c r="N71" s="8" t="s">
        <v>304</v>
      </c>
      <c r="O71" s="8" t="s">
        <v>304</v>
      </c>
      <c r="P71" s="8" t="s">
        <v>62</v>
      </c>
      <c r="Q71" s="8" t="s">
        <v>63</v>
      </c>
      <c r="R71" s="8"/>
      <c r="S71" t="s">
        <v>305</v>
      </c>
      <c r="T71">
        <v>0</v>
      </c>
      <c r="V71" s="1">
        <f>VLOOKUP(B71,[2]应付款管理!$A$1:$F$131,6,0)-K71</f>
        <v>0</v>
      </c>
    </row>
    <row r="72" spans="1:22">
      <c r="A72" s="8" t="s">
        <v>8</v>
      </c>
      <c r="B72" s="11">
        <v>1612015</v>
      </c>
      <c r="C72" s="8" t="s">
        <v>306</v>
      </c>
      <c r="D72" s="8" t="s">
        <v>307</v>
      </c>
      <c r="E72" s="8" t="s">
        <v>308</v>
      </c>
      <c r="F72" s="8">
        <v>1</v>
      </c>
      <c r="G72" s="8" t="s">
        <v>124</v>
      </c>
      <c r="H72" s="8" t="s">
        <v>97</v>
      </c>
      <c r="I72" s="8" t="s">
        <v>309</v>
      </c>
      <c r="J72" s="8">
        <v>1475.39</v>
      </c>
      <c r="K72" s="8">
        <v>1475.39</v>
      </c>
      <c r="L72" s="8">
        <v>0</v>
      </c>
      <c r="M72" s="8" t="s">
        <v>8</v>
      </c>
      <c r="N72" s="8" t="s">
        <v>310</v>
      </c>
      <c r="O72" s="8" t="s">
        <v>310</v>
      </c>
      <c r="P72" s="8" t="s">
        <v>62</v>
      </c>
      <c r="Q72" s="8" t="s">
        <v>63</v>
      </c>
      <c r="R72" s="8"/>
      <c r="S72" t="s">
        <v>311</v>
      </c>
      <c r="T72">
        <v>0</v>
      </c>
      <c r="V72" s="1">
        <f>VLOOKUP(B72,[2]应付款管理!$A$1:$F$131,6,0)-K72</f>
        <v>0</v>
      </c>
    </row>
    <row r="73" spans="1:22">
      <c r="A73" s="8" t="s">
        <v>8</v>
      </c>
      <c r="B73" s="11">
        <v>1611961</v>
      </c>
      <c r="C73" s="8" t="s">
        <v>312</v>
      </c>
      <c r="D73" s="8" t="s">
        <v>224</v>
      </c>
      <c r="E73" s="8" t="s">
        <v>73</v>
      </c>
      <c r="F73" s="8">
        <v>1</v>
      </c>
      <c r="G73" s="8" t="s">
        <v>17</v>
      </c>
      <c r="H73" s="8" t="s">
        <v>124</v>
      </c>
      <c r="I73" s="8" t="s">
        <v>313</v>
      </c>
      <c r="J73" s="8">
        <v>353.25</v>
      </c>
      <c r="K73" s="8">
        <v>353.25</v>
      </c>
      <c r="L73" s="8">
        <v>0</v>
      </c>
      <c r="M73" s="8" t="s">
        <v>8</v>
      </c>
      <c r="N73" s="8" t="s">
        <v>310</v>
      </c>
      <c r="O73" s="8" t="s">
        <v>310</v>
      </c>
      <c r="P73" s="8" t="s">
        <v>62</v>
      </c>
      <c r="Q73" s="8" t="s">
        <v>63</v>
      </c>
      <c r="R73" s="8"/>
      <c r="S73" t="s">
        <v>314</v>
      </c>
      <c r="T73">
        <v>0</v>
      </c>
      <c r="V73" s="1">
        <f>VLOOKUP(B73,[2]应付款管理!$A$1:$F$131,6,0)-K73</f>
        <v>0</v>
      </c>
    </row>
    <row r="74" spans="1:22">
      <c r="A74" s="8" t="s">
        <v>8</v>
      </c>
      <c r="B74" s="11">
        <v>1611618</v>
      </c>
      <c r="C74" s="8" t="s">
        <v>315</v>
      </c>
      <c r="D74" s="8" t="s">
        <v>316</v>
      </c>
      <c r="E74" s="8" t="s">
        <v>317</v>
      </c>
      <c r="F74" s="8">
        <v>1</v>
      </c>
      <c r="G74" s="8" t="s">
        <v>61</v>
      </c>
      <c r="H74" s="8" t="s">
        <v>19</v>
      </c>
      <c r="I74" s="8" t="s">
        <v>318</v>
      </c>
      <c r="J74" s="8">
        <v>905.78</v>
      </c>
      <c r="K74" s="8">
        <v>905.78</v>
      </c>
      <c r="L74" s="8">
        <v>0</v>
      </c>
      <c r="M74" s="8" t="s">
        <v>8</v>
      </c>
      <c r="N74" s="8" t="s">
        <v>310</v>
      </c>
      <c r="O74" s="8" t="s">
        <v>310</v>
      </c>
      <c r="P74" s="8" t="s">
        <v>62</v>
      </c>
      <c r="Q74" s="8" t="s">
        <v>63</v>
      </c>
      <c r="R74" s="8"/>
      <c r="S74" t="s">
        <v>319</v>
      </c>
      <c r="T74">
        <v>0</v>
      </c>
      <c r="V74" s="1">
        <f>VLOOKUP(B74,[2]应付款管理!$A$1:$F$131,6,0)-K74</f>
        <v>0</v>
      </c>
    </row>
    <row r="75" spans="1:22">
      <c r="A75" s="8" t="s">
        <v>8</v>
      </c>
      <c r="B75" s="11">
        <v>1611616</v>
      </c>
      <c r="C75" s="8" t="s">
        <v>320</v>
      </c>
      <c r="D75" s="8" t="s">
        <v>316</v>
      </c>
      <c r="E75" s="8" t="s">
        <v>317</v>
      </c>
      <c r="F75" s="8">
        <v>1</v>
      </c>
      <c r="G75" s="8" t="s">
        <v>61</v>
      </c>
      <c r="H75" s="8" t="s">
        <v>19</v>
      </c>
      <c r="I75" s="8" t="s">
        <v>321</v>
      </c>
      <c r="J75" s="8">
        <v>905.78</v>
      </c>
      <c r="K75" s="8">
        <v>905.78</v>
      </c>
      <c r="L75" s="8">
        <v>0</v>
      </c>
      <c r="M75" s="8" t="s">
        <v>8</v>
      </c>
      <c r="N75" s="8" t="s">
        <v>310</v>
      </c>
      <c r="O75" s="8" t="s">
        <v>310</v>
      </c>
      <c r="P75" s="8" t="s">
        <v>62</v>
      </c>
      <c r="Q75" s="8" t="s">
        <v>63</v>
      </c>
      <c r="R75" s="8"/>
      <c r="S75" t="s">
        <v>319</v>
      </c>
      <c r="T75">
        <v>0</v>
      </c>
      <c r="V75" s="1">
        <f>VLOOKUP(B75,[2]应付款管理!$A$1:$F$131,6,0)-K75</f>
        <v>0</v>
      </c>
    </row>
    <row r="76" spans="1:22">
      <c r="A76" s="8" t="s">
        <v>8</v>
      </c>
      <c r="B76" s="11">
        <v>1611312</v>
      </c>
      <c r="C76" s="8" t="s">
        <v>322</v>
      </c>
      <c r="D76" s="8" t="s">
        <v>323</v>
      </c>
      <c r="E76" s="8" t="s">
        <v>47</v>
      </c>
      <c r="F76" s="8">
        <v>1</v>
      </c>
      <c r="G76" s="8" t="s">
        <v>17</v>
      </c>
      <c r="H76" s="8" t="s">
        <v>61</v>
      </c>
      <c r="I76" s="8" t="s">
        <v>324</v>
      </c>
      <c r="J76" s="8">
        <v>2277.16</v>
      </c>
      <c r="K76" s="8">
        <v>2277.16</v>
      </c>
      <c r="L76" s="8">
        <v>0</v>
      </c>
      <c r="M76" s="8" t="s">
        <v>8</v>
      </c>
      <c r="N76" s="8" t="s">
        <v>325</v>
      </c>
      <c r="O76" s="8" t="s">
        <v>325</v>
      </c>
      <c r="P76" s="8" t="s">
        <v>62</v>
      </c>
      <c r="Q76" s="8" t="s">
        <v>63</v>
      </c>
      <c r="R76" s="8"/>
      <c r="S76" t="s">
        <v>326</v>
      </c>
      <c r="T76">
        <v>0</v>
      </c>
      <c r="V76" s="1">
        <f>VLOOKUP(B76,[2]应付款管理!$A$1:$F$131,6,0)-K76</f>
        <v>0</v>
      </c>
    </row>
    <row r="77" spans="1:22">
      <c r="A77" s="8" t="s">
        <v>8</v>
      </c>
      <c r="B77" s="11">
        <v>1611051</v>
      </c>
      <c r="C77" s="8" t="s">
        <v>327</v>
      </c>
      <c r="D77" s="8" t="s">
        <v>328</v>
      </c>
      <c r="E77" s="8" t="s">
        <v>47</v>
      </c>
      <c r="F77" s="8">
        <v>1</v>
      </c>
      <c r="G77" s="8" t="s">
        <v>17</v>
      </c>
      <c r="H77" s="8" t="s">
        <v>97</v>
      </c>
      <c r="I77" s="8" t="s">
        <v>329</v>
      </c>
      <c r="J77" s="8">
        <v>632.28</v>
      </c>
      <c r="K77" s="8">
        <v>632.28</v>
      </c>
      <c r="L77" s="8">
        <v>0</v>
      </c>
      <c r="M77" s="8" t="s">
        <v>8</v>
      </c>
      <c r="N77" s="8" t="s">
        <v>325</v>
      </c>
      <c r="O77" s="8" t="s">
        <v>325</v>
      </c>
      <c r="P77" s="8" t="s">
        <v>62</v>
      </c>
      <c r="Q77" s="8" t="s">
        <v>63</v>
      </c>
      <c r="R77" s="8"/>
      <c r="S77" t="s">
        <v>330</v>
      </c>
      <c r="T77">
        <v>0</v>
      </c>
      <c r="V77" s="1">
        <f>VLOOKUP(B77,[2]应付款管理!$A$1:$F$131,6,0)-K77</f>
        <v>0</v>
      </c>
    </row>
    <row r="78" spans="1:22">
      <c r="A78" s="8" t="s">
        <v>8</v>
      </c>
      <c r="B78" s="11">
        <v>1610649</v>
      </c>
      <c r="C78" s="8" t="s">
        <v>331</v>
      </c>
      <c r="D78" s="8" t="s">
        <v>332</v>
      </c>
      <c r="E78" s="8" t="s">
        <v>333</v>
      </c>
      <c r="F78" s="8">
        <v>1</v>
      </c>
      <c r="G78" s="8" t="s">
        <v>48</v>
      </c>
      <c r="H78" s="8" t="s">
        <v>19</v>
      </c>
      <c r="I78" s="8" t="s">
        <v>334</v>
      </c>
      <c r="J78" s="8">
        <v>1094.1</v>
      </c>
      <c r="K78" s="8">
        <v>1094.1</v>
      </c>
      <c r="L78" s="8">
        <v>0</v>
      </c>
      <c r="M78" s="8" t="s">
        <v>8</v>
      </c>
      <c r="N78" s="8" t="s">
        <v>335</v>
      </c>
      <c r="O78" s="8" t="s">
        <v>335</v>
      </c>
      <c r="P78" s="8" t="s">
        <v>62</v>
      </c>
      <c r="Q78" s="8" t="s">
        <v>63</v>
      </c>
      <c r="R78" s="8"/>
      <c r="S78" t="s">
        <v>336</v>
      </c>
      <c r="T78">
        <v>0</v>
      </c>
      <c r="V78" s="1">
        <f>VLOOKUP(B78,[2]应付款管理!$A$1:$F$131,6,0)-K78</f>
        <v>0</v>
      </c>
    </row>
    <row r="79" spans="1:22">
      <c r="A79" s="8" t="s">
        <v>8</v>
      </c>
      <c r="B79" s="11">
        <v>1610106</v>
      </c>
      <c r="C79" s="8" t="s">
        <v>337</v>
      </c>
      <c r="D79" s="8" t="s">
        <v>338</v>
      </c>
      <c r="E79" s="8" t="s">
        <v>339</v>
      </c>
      <c r="F79" s="8">
        <v>1</v>
      </c>
      <c r="G79" s="8" t="s">
        <v>82</v>
      </c>
      <c r="H79" s="8" t="s">
        <v>48</v>
      </c>
      <c r="I79" s="8" t="s">
        <v>340</v>
      </c>
      <c r="J79" s="8">
        <v>5945.78</v>
      </c>
      <c r="K79" s="8">
        <v>5945.78</v>
      </c>
      <c r="L79" s="8">
        <v>0</v>
      </c>
      <c r="M79" s="8" t="s">
        <v>8</v>
      </c>
      <c r="N79" s="8" t="s">
        <v>335</v>
      </c>
      <c r="O79" s="8" t="s">
        <v>335</v>
      </c>
      <c r="P79" s="8" t="s">
        <v>62</v>
      </c>
      <c r="Q79" s="8" t="s">
        <v>63</v>
      </c>
      <c r="R79" s="8"/>
      <c r="S79" t="s">
        <v>341</v>
      </c>
      <c r="T79">
        <v>0</v>
      </c>
      <c r="V79" s="1">
        <f>VLOOKUP(B79,[2]应付款管理!$A$1:$F$131,6,0)-K79</f>
        <v>0</v>
      </c>
    </row>
    <row r="80" spans="1:22">
      <c r="A80" s="8" t="s">
        <v>8</v>
      </c>
      <c r="B80" s="11">
        <v>1609666</v>
      </c>
      <c r="C80" s="8" t="s">
        <v>342</v>
      </c>
      <c r="D80" s="8" t="s">
        <v>343</v>
      </c>
      <c r="E80" s="8" t="s">
        <v>73</v>
      </c>
      <c r="F80" s="8">
        <v>1</v>
      </c>
      <c r="G80" s="8" t="s">
        <v>97</v>
      </c>
      <c r="H80" s="8" t="s">
        <v>82</v>
      </c>
      <c r="I80" s="8" t="s">
        <v>344</v>
      </c>
      <c r="J80" s="8">
        <v>538.85</v>
      </c>
      <c r="K80" s="8">
        <v>538.85</v>
      </c>
      <c r="L80" s="8">
        <v>0</v>
      </c>
      <c r="M80" s="8" t="s">
        <v>8</v>
      </c>
      <c r="N80" s="8" t="s">
        <v>345</v>
      </c>
      <c r="O80" s="8" t="s">
        <v>175</v>
      </c>
      <c r="P80" s="8" t="s">
        <v>62</v>
      </c>
      <c r="Q80" s="8" t="s">
        <v>63</v>
      </c>
      <c r="R80" s="8"/>
      <c r="S80" t="s">
        <v>346</v>
      </c>
      <c r="T80">
        <v>0</v>
      </c>
      <c r="V80" s="1">
        <f>VLOOKUP(B80,[2]应付款管理!$A$1:$F$131,6,0)-K80</f>
        <v>0</v>
      </c>
    </row>
    <row r="81" spans="1:22">
      <c r="A81" s="8" t="s">
        <v>8</v>
      </c>
      <c r="B81" s="11">
        <v>1609542</v>
      </c>
      <c r="C81" s="8" t="s">
        <v>347</v>
      </c>
      <c r="D81" s="8" t="s">
        <v>348</v>
      </c>
      <c r="E81" s="8" t="s">
        <v>349</v>
      </c>
      <c r="F81" s="8">
        <v>1</v>
      </c>
      <c r="G81" s="8" t="s">
        <v>19</v>
      </c>
      <c r="H81" s="8" t="s">
        <v>25</v>
      </c>
      <c r="I81" s="8" t="s">
        <v>350</v>
      </c>
      <c r="J81" s="8">
        <v>422.5</v>
      </c>
      <c r="K81" s="8">
        <v>422.5</v>
      </c>
      <c r="L81" s="8">
        <v>0</v>
      </c>
      <c r="M81" s="8" t="s">
        <v>8</v>
      </c>
      <c r="N81" s="8" t="s">
        <v>345</v>
      </c>
      <c r="O81" s="8" t="s">
        <v>345</v>
      </c>
      <c r="P81" s="8" t="s">
        <v>62</v>
      </c>
      <c r="Q81" s="8" t="s">
        <v>63</v>
      </c>
      <c r="R81" s="8"/>
      <c r="S81" t="s">
        <v>351</v>
      </c>
      <c r="T81">
        <v>0</v>
      </c>
      <c r="V81" s="1">
        <f>VLOOKUP(B81,[2]应付款管理!$A$1:$F$131,6,0)-K81</f>
        <v>0</v>
      </c>
    </row>
    <row r="82" spans="1:22">
      <c r="A82" s="8" t="s">
        <v>8</v>
      </c>
      <c r="B82" s="11">
        <v>1609326</v>
      </c>
      <c r="C82" s="8" t="s">
        <v>352</v>
      </c>
      <c r="D82" s="8" t="s">
        <v>353</v>
      </c>
      <c r="E82" s="8" t="s">
        <v>349</v>
      </c>
      <c r="F82" s="8">
        <v>2</v>
      </c>
      <c r="G82" s="8" t="s">
        <v>48</v>
      </c>
      <c r="H82" s="8" t="s">
        <v>68</v>
      </c>
      <c r="I82" s="8" t="s">
        <v>354</v>
      </c>
      <c r="J82" s="8">
        <v>8218.32</v>
      </c>
      <c r="K82" s="8">
        <v>8218.32</v>
      </c>
      <c r="L82" s="8">
        <v>0</v>
      </c>
      <c r="M82" s="8" t="s">
        <v>8</v>
      </c>
      <c r="N82" s="8" t="s">
        <v>345</v>
      </c>
      <c r="O82" s="8" t="s">
        <v>345</v>
      </c>
      <c r="P82" s="8" t="s">
        <v>62</v>
      </c>
      <c r="Q82" s="8" t="s">
        <v>63</v>
      </c>
      <c r="R82" s="8"/>
      <c r="S82" t="s">
        <v>355</v>
      </c>
      <c r="T82">
        <v>0</v>
      </c>
      <c r="V82" s="1">
        <f>VLOOKUP(B82,[2]应付款管理!$A$1:$F$131,6,0)-K82</f>
        <v>0</v>
      </c>
    </row>
    <row r="83" spans="1:22">
      <c r="A83" s="8" t="s">
        <v>8</v>
      </c>
      <c r="B83" s="11">
        <v>1609184</v>
      </c>
      <c r="C83" s="8" t="s">
        <v>356</v>
      </c>
      <c r="D83" s="8" t="s">
        <v>357</v>
      </c>
      <c r="E83" s="8" t="s">
        <v>133</v>
      </c>
      <c r="F83" s="8">
        <v>1</v>
      </c>
      <c r="G83" s="8" t="s">
        <v>48</v>
      </c>
      <c r="H83" s="8" t="s">
        <v>19</v>
      </c>
      <c r="I83" s="8" t="s">
        <v>358</v>
      </c>
      <c r="J83" s="8">
        <v>186.93</v>
      </c>
      <c r="K83" s="8">
        <v>186.93</v>
      </c>
      <c r="L83" s="8">
        <v>0</v>
      </c>
      <c r="M83" s="8" t="s">
        <v>8</v>
      </c>
      <c r="N83" s="8" t="s">
        <v>345</v>
      </c>
      <c r="O83" s="8" t="s">
        <v>345</v>
      </c>
      <c r="P83" s="8" t="s">
        <v>62</v>
      </c>
      <c r="Q83" s="8" t="s">
        <v>63</v>
      </c>
      <c r="R83" s="8"/>
      <c r="S83" t="s">
        <v>359</v>
      </c>
      <c r="T83">
        <v>0</v>
      </c>
      <c r="V83" s="1">
        <f>VLOOKUP(B83,[2]应付款管理!$A$1:$F$131,6,0)-K83</f>
        <v>0</v>
      </c>
    </row>
    <row r="84" spans="1:22">
      <c r="A84" s="8" t="s">
        <v>8</v>
      </c>
      <c r="B84" s="11">
        <v>1609191</v>
      </c>
      <c r="C84" s="8" t="s">
        <v>360</v>
      </c>
      <c r="D84" s="8" t="s">
        <v>357</v>
      </c>
      <c r="E84" s="8" t="s">
        <v>133</v>
      </c>
      <c r="F84" s="8">
        <v>1</v>
      </c>
      <c r="G84" s="8" t="s">
        <v>61</v>
      </c>
      <c r="H84" s="8" t="s">
        <v>48</v>
      </c>
      <c r="I84" s="8" t="s">
        <v>361</v>
      </c>
      <c r="J84" s="8">
        <v>186.83</v>
      </c>
      <c r="K84" s="8">
        <v>186.83</v>
      </c>
      <c r="L84" s="8">
        <v>0</v>
      </c>
      <c r="M84" s="8" t="s">
        <v>8</v>
      </c>
      <c r="N84" s="8" t="s">
        <v>345</v>
      </c>
      <c r="O84" s="8" t="s">
        <v>345</v>
      </c>
      <c r="P84" s="8" t="s">
        <v>62</v>
      </c>
      <c r="Q84" s="8" t="s">
        <v>63</v>
      </c>
      <c r="R84" s="8"/>
      <c r="S84" t="s">
        <v>362</v>
      </c>
      <c r="T84">
        <v>0</v>
      </c>
      <c r="V84" s="1">
        <f>VLOOKUP(B84,[2]应付款管理!$A$1:$F$131,6,0)-K84</f>
        <v>0</v>
      </c>
    </row>
    <row r="85" spans="1:22">
      <c r="A85" s="8" t="s">
        <v>8</v>
      </c>
      <c r="B85" s="11">
        <v>1608992</v>
      </c>
      <c r="C85" s="8" t="s">
        <v>363</v>
      </c>
      <c r="D85" s="8" t="s">
        <v>364</v>
      </c>
      <c r="E85" s="8" t="s">
        <v>47</v>
      </c>
      <c r="F85" s="8">
        <v>1</v>
      </c>
      <c r="G85" s="8" t="s">
        <v>61</v>
      </c>
      <c r="H85" s="8" t="s">
        <v>19</v>
      </c>
      <c r="I85" s="8" t="s">
        <v>365</v>
      </c>
      <c r="J85" s="8">
        <v>1353.78</v>
      </c>
      <c r="K85" s="8">
        <v>1353.78</v>
      </c>
      <c r="L85" s="8">
        <v>0</v>
      </c>
      <c r="M85" s="8" t="s">
        <v>8</v>
      </c>
      <c r="N85" s="8" t="s">
        <v>345</v>
      </c>
      <c r="O85" s="8" t="s">
        <v>345</v>
      </c>
      <c r="P85" s="8" t="s">
        <v>62</v>
      </c>
      <c r="Q85" s="8" t="s">
        <v>63</v>
      </c>
      <c r="R85" s="8"/>
      <c r="S85" t="s">
        <v>366</v>
      </c>
      <c r="T85">
        <v>0</v>
      </c>
      <c r="V85" s="1">
        <f>VLOOKUP(B85,[2]应付款管理!$A$1:$F$131,6,0)-K85</f>
        <v>0</v>
      </c>
    </row>
    <row r="86" spans="1:22">
      <c r="A86" s="8" t="s">
        <v>8</v>
      </c>
      <c r="B86" s="11">
        <v>1609163</v>
      </c>
      <c r="C86" s="8" t="s">
        <v>367</v>
      </c>
      <c r="D86" s="8" t="s">
        <v>368</v>
      </c>
      <c r="E86" s="8" t="s">
        <v>47</v>
      </c>
      <c r="F86" s="8">
        <v>1</v>
      </c>
      <c r="G86" s="8" t="s">
        <v>19</v>
      </c>
      <c r="H86" s="8" t="s">
        <v>25</v>
      </c>
      <c r="I86" s="8" t="s">
        <v>369</v>
      </c>
      <c r="J86" s="8">
        <v>644.7</v>
      </c>
      <c r="K86" s="8">
        <v>644.7</v>
      </c>
      <c r="L86" s="8">
        <v>0</v>
      </c>
      <c r="M86" s="8" t="s">
        <v>8</v>
      </c>
      <c r="N86" s="8" t="s">
        <v>345</v>
      </c>
      <c r="O86" s="8" t="s">
        <v>345</v>
      </c>
      <c r="P86" s="8" t="s">
        <v>62</v>
      </c>
      <c r="Q86" s="8" t="s">
        <v>63</v>
      </c>
      <c r="R86" s="8"/>
      <c r="S86" t="s">
        <v>370</v>
      </c>
      <c r="T86">
        <v>0</v>
      </c>
      <c r="V86" s="1">
        <f>VLOOKUP(B86,[2]应付款管理!$A$1:$F$131,6,0)-K86</f>
        <v>0</v>
      </c>
    </row>
    <row r="87" spans="1:22">
      <c r="A87" s="8" t="s">
        <v>8</v>
      </c>
      <c r="B87" s="11">
        <v>1608173</v>
      </c>
      <c r="C87" s="8" t="s">
        <v>371</v>
      </c>
      <c r="D87" s="8" t="s">
        <v>372</v>
      </c>
      <c r="E87" s="8" t="s">
        <v>373</v>
      </c>
      <c r="F87" s="8">
        <v>1</v>
      </c>
      <c r="G87" s="8" t="s">
        <v>48</v>
      </c>
      <c r="H87" s="8" t="s">
        <v>19</v>
      </c>
      <c r="I87" s="8" t="s">
        <v>374</v>
      </c>
      <c r="J87" s="8">
        <v>1327.46</v>
      </c>
      <c r="K87" s="8">
        <v>1327.46</v>
      </c>
      <c r="L87" s="8">
        <v>0</v>
      </c>
      <c r="M87" s="8" t="s">
        <v>8</v>
      </c>
      <c r="N87" s="8" t="s">
        <v>375</v>
      </c>
      <c r="O87" s="8" t="s">
        <v>375</v>
      </c>
      <c r="P87" s="8" t="s">
        <v>62</v>
      </c>
      <c r="Q87" s="8" t="s">
        <v>63</v>
      </c>
      <c r="R87" s="8"/>
      <c r="S87" t="s">
        <v>376</v>
      </c>
      <c r="T87">
        <v>0</v>
      </c>
      <c r="V87" s="1">
        <f>VLOOKUP(B87,[2]应付款管理!$A$1:$F$131,6,0)-K87</f>
        <v>0</v>
      </c>
    </row>
    <row r="88" spans="1:22">
      <c r="A88" s="8" t="s">
        <v>8</v>
      </c>
      <c r="B88" s="11">
        <v>1608149</v>
      </c>
      <c r="C88" s="8" t="s">
        <v>377</v>
      </c>
      <c r="D88" s="8" t="s">
        <v>378</v>
      </c>
      <c r="E88" s="8" t="s">
        <v>379</v>
      </c>
      <c r="F88" s="8">
        <v>1</v>
      </c>
      <c r="G88" s="8" t="s">
        <v>61</v>
      </c>
      <c r="H88" s="8" t="s">
        <v>48</v>
      </c>
      <c r="I88" s="8" t="s">
        <v>380</v>
      </c>
      <c r="J88" s="8">
        <v>907.69</v>
      </c>
      <c r="K88" s="8">
        <v>907.69</v>
      </c>
      <c r="L88" s="8">
        <v>0</v>
      </c>
      <c r="M88" s="8" t="s">
        <v>8</v>
      </c>
      <c r="N88" s="8" t="s">
        <v>375</v>
      </c>
      <c r="O88" s="8" t="s">
        <v>175</v>
      </c>
      <c r="P88" s="8" t="s">
        <v>62</v>
      </c>
      <c r="Q88" s="8" t="s">
        <v>63</v>
      </c>
      <c r="R88" s="8"/>
      <c r="S88" t="s">
        <v>381</v>
      </c>
      <c r="T88">
        <v>0</v>
      </c>
      <c r="V88" s="1">
        <f>VLOOKUP(B88,[2]应付款管理!$A$1:$F$131,6,0)-K88</f>
        <v>0</v>
      </c>
    </row>
    <row r="89" spans="1:22">
      <c r="A89" s="8" t="s">
        <v>8</v>
      </c>
      <c r="B89" s="11">
        <v>1608146</v>
      </c>
      <c r="C89" s="8" t="s">
        <v>382</v>
      </c>
      <c r="D89" s="8" t="s">
        <v>383</v>
      </c>
      <c r="E89" s="8" t="s">
        <v>384</v>
      </c>
      <c r="F89" s="8">
        <v>1</v>
      </c>
      <c r="G89" s="8" t="s">
        <v>17</v>
      </c>
      <c r="H89" s="8" t="s">
        <v>124</v>
      </c>
      <c r="I89" s="8" t="s">
        <v>385</v>
      </c>
      <c r="J89" s="8">
        <v>657.22</v>
      </c>
      <c r="K89" s="8">
        <v>657.22</v>
      </c>
      <c r="L89" s="8">
        <v>0</v>
      </c>
      <c r="M89" s="8" t="s">
        <v>8</v>
      </c>
      <c r="N89" s="8" t="s">
        <v>375</v>
      </c>
      <c r="O89" s="8" t="s">
        <v>375</v>
      </c>
      <c r="P89" s="8" t="s">
        <v>62</v>
      </c>
      <c r="Q89" s="8" t="s">
        <v>63</v>
      </c>
      <c r="R89" s="8"/>
      <c r="S89" t="s">
        <v>386</v>
      </c>
      <c r="T89">
        <v>0</v>
      </c>
      <c r="V89" s="1">
        <f>VLOOKUP(B89,[2]应付款管理!$A$1:$F$131,6,0)-K89</f>
        <v>0</v>
      </c>
    </row>
    <row r="90" spans="1:22">
      <c r="A90" s="8" t="s">
        <v>8</v>
      </c>
      <c r="B90" s="11">
        <v>1608116</v>
      </c>
      <c r="C90" s="8" t="s">
        <v>387</v>
      </c>
      <c r="D90" s="8" t="s">
        <v>388</v>
      </c>
      <c r="E90" s="8" t="s">
        <v>389</v>
      </c>
      <c r="F90" s="8">
        <v>1</v>
      </c>
      <c r="G90" s="8" t="s">
        <v>82</v>
      </c>
      <c r="H90" s="8" t="s">
        <v>48</v>
      </c>
      <c r="I90" s="8" t="s">
        <v>390</v>
      </c>
      <c r="J90" s="8">
        <v>2478.88</v>
      </c>
      <c r="K90" s="8">
        <v>2478.88</v>
      </c>
      <c r="L90" s="8">
        <v>0</v>
      </c>
      <c r="M90" s="8" t="s">
        <v>8</v>
      </c>
      <c r="N90" s="8" t="s">
        <v>375</v>
      </c>
      <c r="O90" s="8" t="s">
        <v>375</v>
      </c>
      <c r="P90" s="8" t="s">
        <v>112</v>
      </c>
      <c r="Q90" s="8" t="s">
        <v>113</v>
      </c>
      <c r="R90" s="8"/>
      <c r="S90" t="s">
        <v>391</v>
      </c>
      <c r="T90">
        <v>0</v>
      </c>
      <c r="V90" s="1">
        <f>VLOOKUP(B90,[2]应付款管理!$A$1:$F$131,6,0)-K90</f>
        <v>0</v>
      </c>
    </row>
    <row r="91" spans="1:22">
      <c r="A91" s="8" t="s">
        <v>8</v>
      </c>
      <c r="B91" s="11">
        <v>1608063</v>
      </c>
      <c r="C91" s="8" t="s">
        <v>392</v>
      </c>
      <c r="D91" s="8" t="s">
        <v>393</v>
      </c>
      <c r="E91" s="8" t="s">
        <v>394</v>
      </c>
      <c r="F91" s="8">
        <v>1</v>
      </c>
      <c r="G91" s="8" t="s">
        <v>48</v>
      </c>
      <c r="H91" s="8" t="s">
        <v>19</v>
      </c>
      <c r="I91" s="8" t="s">
        <v>395</v>
      </c>
      <c r="J91" s="8">
        <v>1352.52</v>
      </c>
      <c r="K91" s="8">
        <v>1352.52</v>
      </c>
      <c r="L91" s="8">
        <v>0</v>
      </c>
      <c r="M91" s="8" t="s">
        <v>8</v>
      </c>
      <c r="N91" s="8" t="s">
        <v>375</v>
      </c>
      <c r="O91" s="8" t="s">
        <v>375</v>
      </c>
      <c r="P91" s="8" t="s">
        <v>62</v>
      </c>
      <c r="Q91" s="8" t="s">
        <v>63</v>
      </c>
      <c r="R91" s="8"/>
      <c r="S91" t="s">
        <v>396</v>
      </c>
      <c r="T91">
        <v>0</v>
      </c>
      <c r="V91" s="1">
        <f>VLOOKUP(B91,[2]应付款管理!$A$1:$F$131,6,0)-K91</f>
        <v>0</v>
      </c>
    </row>
    <row r="92" spans="1:22">
      <c r="A92" s="8" t="s">
        <v>8</v>
      </c>
      <c r="B92" s="11">
        <v>1607067</v>
      </c>
      <c r="C92" s="8" t="s">
        <v>397</v>
      </c>
      <c r="D92" s="8" t="s">
        <v>398</v>
      </c>
      <c r="E92" s="8" t="s">
        <v>133</v>
      </c>
      <c r="F92" s="8">
        <v>1</v>
      </c>
      <c r="G92" s="8" t="s">
        <v>17</v>
      </c>
      <c r="H92" s="8" t="s">
        <v>97</v>
      </c>
      <c r="I92" s="8" t="s">
        <v>399</v>
      </c>
      <c r="J92" s="8">
        <v>571.9</v>
      </c>
      <c r="K92" s="8">
        <v>571.9</v>
      </c>
      <c r="L92" s="8">
        <v>0</v>
      </c>
      <c r="M92" s="8" t="s">
        <v>8</v>
      </c>
      <c r="N92" s="8" t="s">
        <v>400</v>
      </c>
      <c r="O92" s="8" t="s">
        <v>400</v>
      </c>
      <c r="P92" s="8" t="s">
        <v>62</v>
      </c>
      <c r="Q92" s="8" t="s">
        <v>63</v>
      </c>
      <c r="R92" s="8"/>
      <c r="S92" t="s">
        <v>401</v>
      </c>
      <c r="T92">
        <v>0</v>
      </c>
      <c r="V92" s="1">
        <f>VLOOKUP(B92,[2]应付款管理!$A$1:$F$131,6,0)-K92</f>
        <v>0</v>
      </c>
    </row>
    <row r="93" spans="1:22">
      <c r="A93" s="8" t="s">
        <v>8</v>
      </c>
      <c r="B93" s="11">
        <v>1606352</v>
      </c>
      <c r="C93" s="8" t="s">
        <v>402</v>
      </c>
      <c r="D93" s="8" t="s">
        <v>403</v>
      </c>
      <c r="E93" s="8" t="s">
        <v>389</v>
      </c>
      <c r="F93" s="8">
        <v>1</v>
      </c>
      <c r="G93" s="8" t="s">
        <v>17</v>
      </c>
      <c r="H93" s="8" t="s">
        <v>124</v>
      </c>
      <c r="I93" s="8" t="s">
        <v>404</v>
      </c>
      <c r="J93" s="8">
        <v>397</v>
      </c>
      <c r="K93" s="8">
        <v>397</v>
      </c>
      <c r="L93" s="8">
        <v>0</v>
      </c>
      <c r="M93" s="8" t="s">
        <v>8</v>
      </c>
      <c r="N93" s="8" t="s">
        <v>405</v>
      </c>
      <c r="O93" s="8" t="s">
        <v>405</v>
      </c>
      <c r="P93" s="8" t="s">
        <v>112</v>
      </c>
      <c r="Q93" s="8" t="s">
        <v>113</v>
      </c>
      <c r="R93" s="8"/>
      <c r="S93" t="s">
        <v>406</v>
      </c>
      <c r="T93">
        <v>0</v>
      </c>
      <c r="V93" s="1">
        <f>VLOOKUP(B93,[2]应付款管理!$A$1:$F$131,6,0)-K93</f>
        <v>0</v>
      </c>
    </row>
    <row r="94" spans="1:22">
      <c r="A94" s="8" t="s">
        <v>8</v>
      </c>
      <c r="B94" s="11">
        <v>1606117</v>
      </c>
      <c r="C94" s="8" t="s">
        <v>407</v>
      </c>
      <c r="D94" s="8" t="s">
        <v>408</v>
      </c>
      <c r="E94" s="8" t="s">
        <v>409</v>
      </c>
      <c r="F94" s="8">
        <v>1</v>
      </c>
      <c r="G94" s="8" t="s">
        <v>97</v>
      </c>
      <c r="H94" s="8" t="s">
        <v>82</v>
      </c>
      <c r="I94" s="8" t="s">
        <v>410</v>
      </c>
      <c r="J94" s="8">
        <v>807.95</v>
      </c>
      <c r="K94" s="8">
        <v>807.95</v>
      </c>
      <c r="L94" s="8">
        <v>0</v>
      </c>
      <c r="M94" s="8" t="s">
        <v>8</v>
      </c>
      <c r="N94" s="8" t="s">
        <v>405</v>
      </c>
      <c r="O94" s="8" t="s">
        <v>405</v>
      </c>
      <c r="P94" s="8" t="s">
        <v>62</v>
      </c>
      <c r="Q94" s="8" t="s">
        <v>63</v>
      </c>
      <c r="R94" s="8"/>
      <c r="S94" t="s">
        <v>411</v>
      </c>
      <c r="T94">
        <v>0</v>
      </c>
      <c r="V94" s="1">
        <f>VLOOKUP(B94,[2]应付款管理!$A$1:$F$131,6,0)-K94</f>
        <v>0</v>
      </c>
    </row>
    <row r="95" spans="1:22">
      <c r="A95" s="8" t="s">
        <v>8</v>
      </c>
      <c r="B95" s="13">
        <v>1608565</v>
      </c>
      <c r="C95" s="8" t="s">
        <v>412</v>
      </c>
      <c r="D95" s="10" t="s">
        <v>413</v>
      </c>
      <c r="E95" s="8" t="s">
        <v>414</v>
      </c>
      <c r="F95" s="8">
        <v>2</v>
      </c>
      <c r="G95" s="8" t="s">
        <v>19</v>
      </c>
      <c r="H95" s="8" t="s">
        <v>25</v>
      </c>
      <c r="I95" s="8" t="s">
        <v>415</v>
      </c>
      <c r="J95" s="8">
        <v>1666</v>
      </c>
      <c r="K95" s="8">
        <v>1666</v>
      </c>
      <c r="L95" s="8">
        <v>0</v>
      </c>
      <c r="M95" s="8" t="s">
        <v>8</v>
      </c>
      <c r="N95" s="8" t="s">
        <v>416</v>
      </c>
      <c r="O95" s="8" t="s">
        <v>416</v>
      </c>
      <c r="P95" s="8" t="s">
        <v>417</v>
      </c>
      <c r="Q95" s="8" t="s">
        <v>418</v>
      </c>
      <c r="R95" s="8"/>
      <c r="S95" t="e">
        <v>#N/A</v>
      </c>
      <c r="T95" t="e">
        <v>#N/A</v>
      </c>
      <c r="U95" s="13">
        <v>1608565</v>
      </c>
      <c r="V95" s="1" t="e">
        <f>VLOOKUP(B95,[2]应付款管理!$A$1:$F$131,6,0)-K95</f>
        <v>#N/A</v>
      </c>
    </row>
    <row r="96" spans="1:22">
      <c r="A96" s="8" t="s">
        <v>8</v>
      </c>
      <c r="B96" s="13">
        <v>1608552</v>
      </c>
      <c r="C96" s="8" t="s">
        <v>419</v>
      </c>
      <c r="D96" s="8" t="s">
        <v>420</v>
      </c>
      <c r="E96" s="8" t="s">
        <v>414</v>
      </c>
      <c r="F96" s="8">
        <v>2</v>
      </c>
      <c r="G96" s="8" t="s">
        <v>48</v>
      </c>
      <c r="H96" s="8" t="s">
        <v>25</v>
      </c>
      <c r="I96" s="8" t="s">
        <v>421</v>
      </c>
      <c r="J96" s="8">
        <v>3316</v>
      </c>
      <c r="K96" s="8">
        <v>3316</v>
      </c>
      <c r="L96" s="8">
        <v>0</v>
      </c>
      <c r="M96" s="8" t="s">
        <v>8</v>
      </c>
      <c r="N96" s="8" t="s">
        <v>416</v>
      </c>
      <c r="O96" s="8" t="s">
        <v>416</v>
      </c>
      <c r="P96" s="8" t="s">
        <v>417</v>
      </c>
      <c r="Q96" s="8" t="s">
        <v>418</v>
      </c>
      <c r="R96" s="8"/>
      <c r="S96" t="e">
        <v>#N/A</v>
      </c>
      <c r="T96" t="e">
        <v>#N/A</v>
      </c>
      <c r="U96" s="13">
        <v>1608552</v>
      </c>
      <c r="V96" s="1" t="e">
        <f>VLOOKUP(B96,[2]应付款管理!$A$1:$F$131,6,0)-K96</f>
        <v>#N/A</v>
      </c>
    </row>
    <row r="97" spans="1:22">
      <c r="A97" s="8" t="s">
        <v>8</v>
      </c>
      <c r="B97" s="11">
        <v>1605231</v>
      </c>
      <c r="C97" s="8" t="s">
        <v>422</v>
      </c>
      <c r="D97" s="8" t="s">
        <v>423</v>
      </c>
      <c r="E97" s="8" t="s">
        <v>47</v>
      </c>
      <c r="F97" s="8">
        <v>1</v>
      </c>
      <c r="G97" s="8" t="s">
        <v>48</v>
      </c>
      <c r="H97" s="8" t="s">
        <v>19</v>
      </c>
      <c r="I97" s="8" t="s">
        <v>424</v>
      </c>
      <c r="J97" s="8">
        <v>367.62</v>
      </c>
      <c r="K97" s="8">
        <v>367.62</v>
      </c>
      <c r="L97" s="8">
        <v>0</v>
      </c>
      <c r="M97" s="8" t="s">
        <v>8</v>
      </c>
      <c r="N97" s="8" t="s">
        <v>416</v>
      </c>
      <c r="O97" s="8" t="s">
        <v>416</v>
      </c>
      <c r="P97" s="8" t="s">
        <v>62</v>
      </c>
      <c r="Q97" s="8" t="s">
        <v>63</v>
      </c>
      <c r="R97" s="8"/>
      <c r="S97" t="s">
        <v>425</v>
      </c>
      <c r="T97">
        <v>0</v>
      </c>
      <c r="V97" s="1">
        <f>VLOOKUP(B97,[2]应付款管理!$A$1:$F$131,6,0)-K97</f>
        <v>0</v>
      </c>
    </row>
    <row r="98" spans="1:22">
      <c r="A98" s="8" t="s">
        <v>8</v>
      </c>
      <c r="B98" s="11">
        <v>1605037</v>
      </c>
      <c r="C98" s="8" t="s">
        <v>426</v>
      </c>
      <c r="D98" s="8" t="s">
        <v>427</v>
      </c>
      <c r="E98" s="8" t="s">
        <v>428</v>
      </c>
      <c r="F98" s="8">
        <v>1</v>
      </c>
      <c r="G98" s="8" t="s">
        <v>82</v>
      </c>
      <c r="H98" s="8" t="s">
        <v>48</v>
      </c>
      <c r="I98" s="8" t="s">
        <v>429</v>
      </c>
      <c r="J98" s="8">
        <v>958.64</v>
      </c>
      <c r="K98" s="8">
        <v>958.64</v>
      </c>
      <c r="L98" s="8">
        <v>0</v>
      </c>
      <c r="M98" s="8" t="s">
        <v>8</v>
      </c>
      <c r="N98" s="8" t="s">
        <v>430</v>
      </c>
      <c r="O98" s="8" t="s">
        <v>430</v>
      </c>
      <c r="P98" s="8" t="s">
        <v>62</v>
      </c>
      <c r="Q98" s="8" t="s">
        <v>63</v>
      </c>
      <c r="R98" s="8"/>
      <c r="S98" t="s">
        <v>431</v>
      </c>
      <c r="T98">
        <v>0</v>
      </c>
      <c r="V98" s="1">
        <f>VLOOKUP(B98,[2]应付款管理!$A$1:$F$131,6,0)-K98</f>
        <v>0</v>
      </c>
    </row>
    <row r="99" spans="1:22">
      <c r="A99" s="8" t="s">
        <v>8</v>
      </c>
      <c r="B99" s="11">
        <v>1604997</v>
      </c>
      <c r="C99" s="8" t="s">
        <v>432</v>
      </c>
      <c r="D99" s="8" t="s">
        <v>433</v>
      </c>
      <c r="E99" s="8" t="s">
        <v>434</v>
      </c>
      <c r="F99" s="8">
        <v>1</v>
      </c>
      <c r="G99" s="8" t="s">
        <v>61</v>
      </c>
      <c r="H99" s="8" t="s">
        <v>48</v>
      </c>
      <c r="I99" s="8" t="s">
        <v>435</v>
      </c>
      <c r="J99" s="8">
        <v>1994.22</v>
      </c>
      <c r="K99" s="8">
        <v>1994.22</v>
      </c>
      <c r="L99" s="8">
        <v>0</v>
      </c>
      <c r="M99" s="8" t="s">
        <v>8</v>
      </c>
      <c r="N99" s="8" t="s">
        <v>430</v>
      </c>
      <c r="O99" s="8" t="s">
        <v>430</v>
      </c>
      <c r="P99" s="8" t="s">
        <v>62</v>
      </c>
      <c r="Q99" s="8" t="s">
        <v>63</v>
      </c>
      <c r="R99" s="8"/>
      <c r="S99" t="s">
        <v>436</v>
      </c>
      <c r="T99">
        <v>0</v>
      </c>
      <c r="V99" s="1">
        <f>VLOOKUP(B99,[2]应付款管理!$A$1:$F$131,6,0)-K99</f>
        <v>0</v>
      </c>
    </row>
    <row r="100" spans="1:22">
      <c r="A100" s="8" t="s">
        <v>8</v>
      </c>
      <c r="B100" s="11">
        <v>1605750</v>
      </c>
      <c r="C100" s="8" t="s">
        <v>437</v>
      </c>
      <c r="D100" s="8" t="s">
        <v>438</v>
      </c>
      <c r="E100" s="8" t="s">
        <v>439</v>
      </c>
      <c r="F100" s="8">
        <v>1</v>
      </c>
      <c r="G100" s="8" t="s">
        <v>48</v>
      </c>
      <c r="H100" s="8" t="s">
        <v>19</v>
      </c>
      <c r="I100" s="8" t="s">
        <v>440</v>
      </c>
      <c r="J100" s="8">
        <v>2085</v>
      </c>
      <c r="K100" s="8">
        <v>2085</v>
      </c>
      <c r="L100" s="8">
        <v>0</v>
      </c>
      <c r="M100" s="8" t="s">
        <v>8</v>
      </c>
      <c r="N100" s="8" t="s">
        <v>430</v>
      </c>
      <c r="O100" s="8" t="s">
        <v>430</v>
      </c>
      <c r="P100" s="8" t="s">
        <v>50</v>
      </c>
      <c r="Q100" s="8" t="s">
        <v>51</v>
      </c>
      <c r="R100" s="8"/>
      <c r="S100" t="s">
        <v>441</v>
      </c>
      <c r="T100">
        <v>0</v>
      </c>
      <c r="V100" s="1" t="e">
        <f>VLOOKUP(B100,[2]应付款管理!$A$1:$F$131,6,0)-K100</f>
        <v>#N/A</v>
      </c>
    </row>
    <row r="101" spans="1:22">
      <c r="A101" s="8" t="s">
        <v>8</v>
      </c>
      <c r="B101" s="11">
        <v>1604767</v>
      </c>
      <c r="C101" s="8" t="s">
        <v>442</v>
      </c>
      <c r="D101" s="8" t="s">
        <v>443</v>
      </c>
      <c r="E101" s="8" t="s">
        <v>444</v>
      </c>
      <c r="F101" s="8">
        <v>1</v>
      </c>
      <c r="G101" s="8" t="s">
        <v>82</v>
      </c>
      <c r="H101" s="8" t="s">
        <v>48</v>
      </c>
      <c r="I101" s="8" t="s">
        <v>445</v>
      </c>
      <c r="J101" s="8">
        <v>1490.22</v>
      </c>
      <c r="K101" s="8">
        <v>1490.22</v>
      </c>
      <c r="L101" s="8">
        <v>0</v>
      </c>
      <c r="M101" s="8" t="s">
        <v>8</v>
      </c>
      <c r="N101" s="8" t="s">
        <v>430</v>
      </c>
      <c r="O101" s="8" t="s">
        <v>430</v>
      </c>
      <c r="P101" s="8" t="s">
        <v>62</v>
      </c>
      <c r="Q101" s="8" t="s">
        <v>63</v>
      </c>
      <c r="R101" s="8"/>
      <c r="S101" t="s">
        <v>446</v>
      </c>
      <c r="T101">
        <v>0</v>
      </c>
      <c r="V101" s="1">
        <f>VLOOKUP(B101,[2]应付款管理!$A$1:$F$131,6,0)-K101</f>
        <v>0</v>
      </c>
    </row>
    <row r="102" spans="1:22">
      <c r="A102" s="8" t="s">
        <v>8</v>
      </c>
      <c r="B102" s="11">
        <v>1604615</v>
      </c>
      <c r="C102" s="8" t="s">
        <v>447</v>
      </c>
      <c r="D102" s="8" t="s">
        <v>448</v>
      </c>
      <c r="E102" s="8" t="s">
        <v>73</v>
      </c>
      <c r="F102" s="8">
        <v>3</v>
      </c>
      <c r="G102" s="8" t="s">
        <v>48</v>
      </c>
      <c r="H102" s="8" t="s">
        <v>25</v>
      </c>
      <c r="I102" s="8" t="s">
        <v>449</v>
      </c>
      <c r="J102" s="8">
        <v>2770.32</v>
      </c>
      <c r="K102" s="8">
        <v>2770.32</v>
      </c>
      <c r="L102" s="8">
        <v>0</v>
      </c>
      <c r="M102" s="8" t="s">
        <v>8</v>
      </c>
      <c r="N102" s="8" t="s">
        <v>430</v>
      </c>
      <c r="O102" s="8" t="s">
        <v>257</v>
      </c>
      <c r="P102" s="8" t="s">
        <v>62</v>
      </c>
      <c r="Q102" s="8" t="s">
        <v>63</v>
      </c>
      <c r="R102" s="8"/>
      <c r="S102" t="s">
        <v>450</v>
      </c>
      <c r="T102">
        <v>0</v>
      </c>
      <c r="V102" s="1">
        <f>VLOOKUP(B102,[2]应付款管理!$A$1:$F$131,6,0)-K102</f>
        <v>0</v>
      </c>
    </row>
    <row r="103" spans="1:22">
      <c r="A103" s="8" t="s">
        <v>8</v>
      </c>
      <c r="B103" s="11">
        <v>1604421</v>
      </c>
      <c r="C103" s="8" t="s">
        <v>451</v>
      </c>
      <c r="D103" s="8" t="s">
        <v>452</v>
      </c>
      <c r="E103" s="8" t="s">
        <v>453</v>
      </c>
      <c r="F103" s="8">
        <v>1</v>
      </c>
      <c r="G103" s="8" t="s">
        <v>19</v>
      </c>
      <c r="H103" s="8" t="s">
        <v>25</v>
      </c>
      <c r="I103" s="8" t="s">
        <v>454</v>
      </c>
      <c r="J103" s="8">
        <v>286.82</v>
      </c>
      <c r="K103" s="8">
        <v>286.82</v>
      </c>
      <c r="L103" s="8">
        <v>0</v>
      </c>
      <c r="M103" s="8" t="s">
        <v>8</v>
      </c>
      <c r="N103" s="8" t="s">
        <v>455</v>
      </c>
      <c r="O103" s="8" t="s">
        <v>97</v>
      </c>
      <c r="P103" s="8" t="s">
        <v>62</v>
      </c>
      <c r="Q103" s="8" t="s">
        <v>63</v>
      </c>
      <c r="R103" s="8"/>
      <c r="S103" t="s">
        <v>456</v>
      </c>
      <c r="T103">
        <v>0</v>
      </c>
      <c r="V103" s="1">
        <f>VLOOKUP(B103,[2]应付款管理!$A$1:$F$131,6,0)-K103</f>
        <v>0</v>
      </c>
    </row>
    <row r="104" spans="1:22">
      <c r="A104" s="8" t="s">
        <v>8</v>
      </c>
      <c r="B104" s="11">
        <v>1603513</v>
      </c>
      <c r="C104" s="8" t="s">
        <v>457</v>
      </c>
      <c r="D104" s="8" t="s">
        <v>95</v>
      </c>
      <c r="E104" s="8" t="s">
        <v>73</v>
      </c>
      <c r="F104" s="8">
        <v>1</v>
      </c>
      <c r="G104" s="8" t="s">
        <v>19</v>
      </c>
      <c r="H104" s="8" t="s">
        <v>458</v>
      </c>
      <c r="I104" s="8" t="s">
        <v>459</v>
      </c>
      <c r="J104" s="8">
        <v>315</v>
      </c>
      <c r="K104" s="8">
        <v>315</v>
      </c>
      <c r="L104" s="8">
        <v>0</v>
      </c>
      <c r="M104" s="8" t="s">
        <v>8</v>
      </c>
      <c r="N104" s="8" t="s">
        <v>460</v>
      </c>
      <c r="O104" s="8" t="s">
        <v>460</v>
      </c>
      <c r="P104" s="8" t="s">
        <v>461</v>
      </c>
      <c r="Q104" s="8" t="s">
        <v>461</v>
      </c>
      <c r="R104" s="8"/>
      <c r="S104" t="s">
        <v>462</v>
      </c>
      <c r="T104">
        <v>0</v>
      </c>
      <c r="V104" s="1" t="e">
        <f>VLOOKUP(B104,[2]应付款管理!$A$1:$F$131,6,0)-K104</f>
        <v>#N/A</v>
      </c>
    </row>
    <row r="105" spans="1:22">
      <c r="A105" s="8" t="s">
        <v>8</v>
      </c>
      <c r="B105" s="11">
        <v>1603491</v>
      </c>
      <c r="C105" s="8" t="s">
        <v>463</v>
      </c>
      <c r="D105" s="8" t="s">
        <v>464</v>
      </c>
      <c r="E105" s="8" t="s">
        <v>465</v>
      </c>
      <c r="F105" s="8">
        <v>1</v>
      </c>
      <c r="G105" s="8" t="s">
        <v>82</v>
      </c>
      <c r="H105" s="8" t="s">
        <v>61</v>
      </c>
      <c r="I105" s="8" t="s">
        <v>466</v>
      </c>
      <c r="J105" s="8">
        <v>1311.38</v>
      </c>
      <c r="K105" s="8">
        <v>1311.38</v>
      </c>
      <c r="L105" s="8">
        <v>0</v>
      </c>
      <c r="M105" s="8" t="s">
        <v>8</v>
      </c>
      <c r="N105" s="8" t="s">
        <v>460</v>
      </c>
      <c r="O105" s="8" t="s">
        <v>460</v>
      </c>
      <c r="P105" s="8" t="s">
        <v>62</v>
      </c>
      <c r="Q105" s="8" t="s">
        <v>63</v>
      </c>
      <c r="R105" s="8"/>
      <c r="S105" t="s">
        <v>467</v>
      </c>
      <c r="T105">
        <v>0</v>
      </c>
      <c r="V105" s="1">
        <f>VLOOKUP(B105,[2]应付款管理!$A$1:$F$131,6,0)-K105</f>
        <v>0</v>
      </c>
    </row>
    <row r="106" spans="1:22">
      <c r="A106" s="8" t="s">
        <v>8</v>
      </c>
      <c r="B106" s="11">
        <v>1603412</v>
      </c>
      <c r="C106" s="8" t="s">
        <v>468</v>
      </c>
      <c r="D106" s="8" t="s">
        <v>469</v>
      </c>
      <c r="E106" s="8" t="s">
        <v>73</v>
      </c>
      <c r="F106" s="8">
        <v>1</v>
      </c>
      <c r="G106" s="8" t="s">
        <v>82</v>
      </c>
      <c r="H106" s="8" t="s">
        <v>61</v>
      </c>
      <c r="I106" s="8" t="s">
        <v>470</v>
      </c>
      <c r="J106" s="8">
        <v>893.24</v>
      </c>
      <c r="K106" s="8">
        <v>893.24</v>
      </c>
      <c r="L106" s="8">
        <v>0</v>
      </c>
      <c r="M106" s="8" t="s">
        <v>8</v>
      </c>
      <c r="N106" s="8" t="s">
        <v>460</v>
      </c>
      <c r="O106" s="8" t="s">
        <v>460</v>
      </c>
      <c r="P106" s="8" t="s">
        <v>62</v>
      </c>
      <c r="Q106" s="8" t="s">
        <v>63</v>
      </c>
      <c r="R106" s="8"/>
      <c r="S106" t="s">
        <v>471</v>
      </c>
      <c r="T106">
        <v>0</v>
      </c>
      <c r="V106" s="1">
        <f>VLOOKUP(B106,[2]应付款管理!$A$1:$F$131,6,0)-K106</f>
        <v>0</v>
      </c>
    </row>
    <row r="107" spans="1:22">
      <c r="A107" s="8" t="s">
        <v>8</v>
      </c>
      <c r="B107" s="11">
        <v>1603255</v>
      </c>
      <c r="C107" s="8" t="s">
        <v>472</v>
      </c>
      <c r="D107" s="8" t="s">
        <v>473</v>
      </c>
      <c r="E107" s="8" t="s">
        <v>474</v>
      </c>
      <c r="F107" s="8">
        <v>1</v>
      </c>
      <c r="G107" s="8" t="s">
        <v>61</v>
      </c>
      <c r="H107" s="8" t="s">
        <v>48</v>
      </c>
      <c r="I107" s="8" t="s">
        <v>475</v>
      </c>
      <c r="J107" s="8">
        <v>974.82</v>
      </c>
      <c r="K107" s="8">
        <v>974.82</v>
      </c>
      <c r="L107" s="8">
        <v>0</v>
      </c>
      <c r="M107" s="8" t="s">
        <v>8</v>
      </c>
      <c r="N107" s="8" t="s">
        <v>460</v>
      </c>
      <c r="O107" s="8" t="s">
        <v>17</v>
      </c>
      <c r="P107" s="8" t="s">
        <v>112</v>
      </c>
      <c r="Q107" s="8" t="s">
        <v>113</v>
      </c>
      <c r="R107" s="8"/>
      <c r="S107" t="s">
        <v>476</v>
      </c>
      <c r="T107">
        <v>0</v>
      </c>
      <c r="V107" s="1">
        <f>VLOOKUP(B107,[2]应付款管理!$A$1:$F$131,6,0)-K107</f>
        <v>0</v>
      </c>
    </row>
    <row r="108" spans="1:22">
      <c r="A108" s="8" t="s">
        <v>8</v>
      </c>
      <c r="B108" s="11">
        <v>1603154</v>
      </c>
      <c r="C108" s="8" t="s">
        <v>477</v>
      </c>
      <c r="D108" s="8" t="s">
        <v>478</v>
      </c>
      <c r="E108" s="8" t="s">
        <v>479</v>
      </c>
      <c r="F108" s="8">
        <v>1</v>
      </c>
      <c r="G108" s="8" t="s">
        <v>61</v>
      </c>
      <c r="H108" s="8" t="s">
        <v>48</v>
      </c>
      <c r="I108" s="8" t="s">
        <v>480</v>
      </c>
      <c r="J108" s="8">
        <v>734</v>
      </c>
      <c r="K108" s="8">
        <v>734</v>
      </c>
      <c r="L108" s="8">
        <v>0</v>
      </c>
      <c r="M108" s="8" t="s">
        <v>8</v>
      </c>
      <c r="N108" s="8" t="s">
        <v>460</v>
      </c>
      <c r="O108" s="8" t="s">
        <v>460</v>
      </c>
      <c r="P108" s="8" t="s">
        <v>62</v>
      </c>
      <c r="Q108" s="8" t="s">
        <v>63</v>
      </c>
      <c r="R108" s="8"/>
      <c r="S108" t="s">
        <v>481</v>
      </c>
      <c r="T108">
        <v>0</v>
      </c>
      <c r="V108" s="1">
        <f>VLOOKUP(B108,[2]应付款管理!$A$1:$F$131,6,0)-K108</f>
        <v>0</v>
      </c>
    </row>
    <row r="109" spans="1:22">
      <c r="A109" s="8" t="s">
        <v>8</v>
      </c>
      <c r="B109" s="11">
        <v>1603113</v>
      </c>
      <c r="C109" s="8" t="s">
        <v>482</v>
      </c>
      <c r="D109" s="8" t="s">
        <v>483</v>
      </c>
      <c r="E109" s="8" t="s">
        <v>117</v>
      </c>
      <c r="F109" s="8">
        <v>1</v>
      </c>
      <c r="G109" s="8" t="s">
        <v>17</v>
      </c>
      <c r="H109" s="8" t="s">
        <v>124</v>
      </c>
      <c r="I109" s="8" t="s">
        <v>484</v>
      </c>
      <c r="J109" s="8">
        <v>622.24</v>
      </c>
      <c r="K109" s="8">
        <v>622.24</v>
      </c>
      <c r="L109" s="8">
        <v>0</v>
      </c>
      <c r="M109" s="8" t="s">
        <v>8</v>
      </c>
      <c r="N109" s="8" t="s">
        <v>460</v>
      </c>
      <c r="O109" s="8" t="s">
        <v>460</v>
      </c>
      <c r="P109" s="8" t="s">
        <v>62</v>
      </c>
      <c r="Q109" s="8" t="s">
        <v>63</v>
      </c>
      <c r="R109" s="8"/>
      <c r="S109" t="s">
        <v>485</v>
      </c>
      <c r="T109">
        <v>0</v>
      </c>
      <c r="V109" s="1">
        <f>VLOOKUP(B109,[2]应付款管理!$A$1:$F$131,6,0)-K109</f>
        <v>0</v>
      </c>
    </row>
    <row r="110" spans="1:22">
      <c r="A110" s="8" t="s">
        <v>8</v>
      </c>
      <c r="B110" s="11">
        <v>1602968</v>
      </c>
      <c r="C110" s="8" t="s">
        <v>486</v>
      </c>
      <c r="D110" s="8" t="s">
        <v>487</v>
      </c>
      <c r="E110" s="8" t="s">
        <v>488</v>
      </c>
      <c r="F110" s="8">
        <v>1</v>
      </c>
      <c r="G110" s="8" t="s">
        <v>97</v>
      </c>
      <c r="H110" s="8" t="s">
        <v>61</v>
      </c>
      <c r="I110" s="8" t="s">
        <v>489</v>
      </c>
      <c r="J110" s="8">
        <v>656.52</v>
      </c>
      <c r="K110" s="8">
        <v>656.52</v>
      </c>
      <c r="L110" s="8">
        <v>0</v>
      </c>
      <c r="M110" s="8" t="s">
        <v>8</v>
      </c>
      <c r="N110" s="8" t="s">
        <v>490</v>
      </c>
      <c r="O110" s="8" t="s">
        <v>490</v>
      </c>
      <c r="P110" s="8" t="s">
        <v>62</v>
      </c>
      <c r="Q110" s="8" t="s">
        <v>63</v>
      </c>
      <c r="R110" s="8"/>
      <c r="S110" t="s">
        <v>491</v>
      </c>
      <c r="T110">
        <v>0</v>
      </c>
      <c r="V110" s="1">
        <f>VLOOKUP(B110,[2]应付款管理!$A$1:$F$131,6,0)-K110</f>
        <v>0</v>
      </c>
    </row>
    <row r="111" spans="1:22">
      <c r="A111" s="8" t="s">
        <v>8</v>
      </c>
      <c r="B111" s="11">
        <v>1602805</v>
      </c>
      <c r="C111" s="8" t="s">
        <v>492</v>
      </c>
      <c r="D111" s="8" t="s">
        <v>493</v>
      </c>
      <c r="E111" s="8" t="s">
        <v>73</v>
      </c>
      <c r="F111" s="8">
        <v>2</v>
      </c>
      <c r="G111" s="8" t="s">
        <v>19</v>
      </c>
      <c r="H111" s="8" t="s">
        <v>25</v>
      </c>
      <c r="I111" s="8" t="s">
        <v>494</v>
      </c>
      <c r="J111" s="8">
        <v>1395.22</v>
      </c>
      <c r="K111" s="8">
        <v>1395.22</v>
      </c>
      <c r="L111" s="8">
        <v>0</v>
      </c>
      <c r="M111" s="8" t="s">
        <v>8</v>
      </c>
      <c r="N111" s="8" t="s">
        <v>490</v>
      </c>
      <c r="O111" s="8" t="s">
        <v>490</v>
      </c>
      <c r="P111" s="8" t="s">
        <v>62</v>
      </c>
      <c r="Q111" s="8" t="s">
        <v>63</v>
      </c>
      <c r="R111" s="8"/>
      <c r="S111" t="s">
        <v>495</v>
      </c>
      <c r="T111">
        <v>0</v>
      </c>
      <c r="V111" s="1">
        <f>VLOOKUP(B111,[2]应付款管理!$A$1:$F$131,6,0)-K111</f>
        <v>0</v>
      </c>
    </row>
    <row r="112" spans="1:22">
      <c r="A112" s="8" t="s">
        <v>8</v>
      </c>
      <c r="B112" s="11">
        <v>1602789</v>
      </c>
      <c r="C112" s="8" t="s">
        <v>496</v>
      </c>
      <c r="D112" s="8" t="s">
        <v>497</v>
      </c>
      <c r="E112" s="8" t="s">
        <v>149</v>
      </c>
      <c r="F112" s="8">
        <v>1</v>
      </c>
      <c r="G112" s="8" t="s">
        <v>48</v>
      </c>
      <c r="H112" s="8" t="s">
        <v>25</v>
      </c>
      <c r="I112" s="8" t="s">
        <v>498</v>
      </c>
      <c r="J112" s="8">
        <v>1504.12</v>
      </c>
      <c r="K112" s="8">
        <v>1504.12</v>
      </c>
      <c r="L112" s="8">
        <v>0</v>
      </c>
      <c r="M112" s="8" t="s">
        <v>8</v>
      </c>
      <c r="N112" s="8" t="s">
        <v>490</v>
      </c>
      <c r="O112" s="8" t="s">
        <v>490</v>
      </c>
      <c r="P112" s="8" t="s">
        <v>62</v>
      </c>
      <c r="Q112" s="8" t="s">
        <v>63</v>
      </c>
      <c r="R112" s="8"/>
      <c r="S112" t="s">
        <v>499</v>
      </c>
      <c r="T112">
        <v>0</v>
      </c>
      <c r="V112" s="1">
        <f>VLOOKUP(B112,[2]应付款管理!$A$1:$F$131,6,0)-K112</f>
        <v>0</v>
      </c>
    </row>
    <row r="113" spans="1:22">
      <c r="A113" s="8" t="s">
        <v>8</v>
      </c>
      <c r="B113" s="11">
        <v>1602700</v>
      </c>
      <c r="C113" s="8" t="s">
        <v>500</v>
      </c>
      <c r="D113" s="8" t="s">
        <v>501</v>
      </c>
      <c r="E113" s="8" t="s">
        <v>502</v>
      </c>
      <c r="F113" s="8">
        <v>1</v>
      </c>
      <c r="G113" s="8" t="s">
        <v>48</v>
      </c>
      <c r="H113" s="8" t="s">
        <v>25</v>
      </c>
      <c r="I113" s="8" t="s">
        <v>503</v>
      </c>
      <c r="J113" s="8">
        <v>867.26</v>
      </c>
      <c r="K113" s="8">
        <v>867.26</v>
      </c>
      <c r="L113" s="8">
        <v>0</v>
      </c>
      <c r="M113" s="8" t="s">
        <v>8</v>
      </c>
      <c r="N113" s="8" t="s">
        <v>490</v>
      </c>
      <c r="O113" s="8" t="s">
        <v>490</v>
      </c>
      <c r="P113" s="8" t="s">
        <v>62</v>
      </c>
      <c r="Q113" s="8" t="s">
        <v>63</v>
      </c>
      <c r="R113" s="8"/>
      <c r="S113" t="s">
        <v>504</v>
      </c>
      <c r="T113">
        <v>0</v>
      </c>
      <c r="V113" s="1">
        <f>VLOOKUP(B113,[2]应付款管理!$A$1:$F$131,6,0)-K113</f>
        <v>0</v>
      </c>
    </row>
    <row r="114" spans="1:22">
      <c r="A114" s="8" t="s">
        <v>8</v>
      </c>
      <c r="B114" s="11">
        <v>1602335</v>
      </c>
      <c r="C114" s="8" t="s">
        <v>505</v>
      </c>
      <c r="D114" s="8" t="s">
        <v>506</v>
      </c>
      <c r="E114" s="8" t="s">
        <v>507</v>
      </c>
      <c r="F114" s="8">
        <v>1</v>
      </c>
      <c r="G114" s="8" t="s">
        <v>17</v>
      </c>
      <c r="H114" s="8" t="s">
        <v>124</v>
      </c>
      <c r="I114" s="8" t="s">
        <v>508</v>
      </c>
      <c r="J114" s="8">
        <v>833.44</v>
      </c>
      <c r="K114" s="8">
        <v>833.44</v>
      </c>
      <c r="L114" s="8">
        <v>0</v>
      </c>
      <c r="M114" s="8" t="s">
        <v>8</v>
      </c>
      <c r="N114" s="8" t="s">
        <v>509</v>
      </c>
      <c r="O114" s="8" t="s">
        <v>509</v>
      </c>
      <c r="P114" s="8" t="s">
        <v>62</v>
      </c>
      <c r="Q114" s="8" t="s">
        <v>63</v>
      </c>
      <c r="R114" s="8"/>
      <c r="S114" t="s">
        <v>510</v>
      </c>
      <c r="T114">
        <v>0</v>
      </c>
      <c r="V114" s="1">
        <f>VLOOKUP(B114,[2]应付款管理!$A$1:$F$131,6,0)-K114</f>
        <v>0</v>
      </c>
    </row>
    <row r="115" spans="1:22">
      <c r="A115" s="8" t="s">
        <v>8</v>
      </c>
      <c r="B115" s="11">
        <v>1602210</v>
      </c>
      <c r="C115" s="8" t="s">
        <v>511</v>
      </c>
      <c r="D115" s="8" t="s">
        <v>512</v>
      </c>
      <c r="E115" s="8" t="s">
        <v>47</v>
      </c>
      <c r="F115" s="8">
        <v>1</v>
      </c>
      <c r="G115" s="8" t="s">
        <v>17</v>
      </c>
      <c r="H115" s="8" t="s">
        <v>97</v>
      </c>
      <c r="I115" s="8" t="s">
        <v>513</v>
      </c>
      <c r="J115" s="8">
        <v>587.82</v>
      </c>
      <c r="K115" s="8">
        <v>587.82</v>
      </c>
      <c r="L115" s="8">
        <v>0</v>
      </c>
      <c r="M115" s="8" t="s">
        <v>8</v>
      </c>
      <c r="N115" s="8" t="s">
        <v>509</v>
      </c>
      <c r="O115" s="8" t="s">
        <v>509</v>
      </c>
      <c r="P115" s="8" t="s">
        <v>62</v>
      </c>
      <c r="Q115" s="8" t="s">
        <v>63</v>
      </c>
      <c r="R115" s="8"/>
      <c r="S115" t="s">
        <v>514</v>
      </c>
      <c r="T115">
        <v>0</v>
      </c>
      <c r="V115" s="1">
        <f>VLOOKUP(B115,[2]应付款管理!$A$1:$F$131,6,0)-K115</f>
        <v>0</v>
      </c>
    </row>
    <row r="116" spans="1:22">
      <c r="A116" s="8" t="s">
        <v>8</v>
      </c>
      <c r="B116" s="11">
        <v>1602164</v>
      </c>
      <c r="C116" s="8" t="s">
        <v>515</v>
      </c>
      <c r="D116" s="8" t="s">
        <v>516</v>
      </c>
      <c r="E116" s="8" t="s">
        <v>379</v>
      </c>
      <c r="F116" s="8">
        <v>1</v>
      </c>
      <c r="G116" s="8" t="s">
        <v>97</v>
      </c>
      <c r="H116" s="8" t="s">
        <v>61</v>
      </c>
      <c r="I116" s="8" t="s">
        <v>517</v>
      </c>
      <c r="J116" s="8">
        <v>378</v>
      </c>
      <c r="K116" s="8">
        <v>378</v>
      </c>
      <c r="L116" s="8">
        <v>0</v>
      </c>
      <c r="M116" s="8" t="s">
        <v>8</v>
      </c>
      <c r="N116" s="8" t="s">
        <v>509</v>
      </c>
      <c r="O116" s="8" t="s">
        <v>509</v>
      </c>
      <c r="P116" s="8" t="s">
        <v>62</v>
      </c>
      <c r="Q116" s="8" t="s">
        <v>63</v>
      </c>
      <c r="R116" s="8"/>
      <c r="S116" t="s">
        <v>518</v>
      </c>
      <c r="T116">
        <v>0</v>
      </c>
      <c r="V116" s="1">
        <f>VLOOKUP(B116,[2]应付款管理!$A$1:$F$131,6,0)-K116</f>
        <v>0</v>
      </c>
    </row>
    <row r="117" spans="1:22">
      <c r="A117" s="8" t="s">
        <v>8</v>
      </c>
      <c r="B117" s="11">
        <v>1601687</v>
      </c>
      <c r="C117" s="8" t="s">
        <v>519</v>
      </c>
      <c r="D117" s="8" t="s">
        <v>520</v>
      </c>
      <c r="E117" s="8" t="s">
        <v>521</v>
      </c>
      <c r="F117" s="8">
        <v>1</v>
      </c>
      <c r="G117" s="8" t="s">
        <v>48</v>
      </c>
      <c r="H117" s="8" t="s">
        <v>25</v>
      </c>
      <c r="I117" s="8" t="s">
        <v>522</v>
      </c>
      <c r="J117" s="8">
        <v>1395.36</v>
      </c>
      <c r="K117" s="8">
        <v>1395.36</v>
      </c>
      <c r="L117" s="8">
        <v>0</v>
      </c>
      <c r="M117" s="8" t="s">
        <v>8</v>
      </c>
      <c r="N117" s="8" t="s">
        <v>523</v>
      </c>
      <c r="O117" s="8" t="s">
        <v>97</v>
      </c>
      <c r="P117" s="8" t="s">
        <v>62</v>
      </c>
      <c r="Q117" s="8" t="s">
        <v>63</v>
      </c>
      <c r="R117" s="8"/>
      <c r="S117" t="s">
        <v>524</v>
      </c>
      <c r="T117">
        <v>0</v>
      </c>
      <c r="V117" s="1">
        <f>VLOOKUP(B117,[2]应付款管理!$A$1:$F$131,6,0)-K117</f>
        <v>0</v>
      </c>
    </row>
    <row r="118" spans="1:22">
      <c r="A118" s="8" t="s">
        <v>8</v>
      </c>
      <c r="B118" s="11">
        <v>1601604</v>
      </c>
      <c r="C118" s="8" t="s">
        <v>525</v>
      </c>
      <c r="D118" s="8" t="s">
        <v>526</v>
      </c>
      <c r="E118" s="8" t="s">
        <v>47</v>
      </c>
      <c r="F118" s="8">
        <v>1</v>
      </c>
      <c r="G118" s="8" t="s">
        <v>61</v>
      </c>
      <c r="H118" s="8" t="s">
        <v>48</v>
      </c>
      <c r="I118" s="8" t="s">
        <v>527</v>
      </c>
      <c r="J118" s="8">
        <v>1274.57</v>
      </c>
      <c r="K118" s="8">
        <v>1274.57</v>
      </c>
      <c r="L118" s="8">
        <v>0</v>
      </c>
      <c r="M118" s="8" t="s">
        <v>8</v>
      </c>
      <c r="N118" s="8" t="s">
        <v>523</v>
      </c>
      <c r="O118" s="8" t="s">
        <v>523</v>
      </c>
      <c r="P118" s="8" t="s">
        <v>62</v>
      </c>
      <c r="Q118" s="8" t="s">
        <v>63</v>
      </c>
      <c r="R118" s="8"/>
      <c r="S118" t="s">
        <v>528</v>
      </c>
      <c r="T118">
        <v>0</v>
      </c>
      <c r="V118" s="1">
        <f>VLOOKUP(B118,[2]应付款管理!$A$1:$F$131,6,0)-K118</f>
        <v>0</v>
      </c>
    </row>
    <row r="119" spans="1:22">
      <c r="A119" s="8" t="s">
        <v>8</v>
      </c>
      <c r="B119" s="11">
        <v>1601526</v>
      </c>
      <c r="C119" s="8" t="s">
        <v>529</v>
      </c>
      <c r="D119" s="8" t="s">
        <v>530</v>
      </c>
      <c r="E119" s="8" t="s">
        <v>133</v>
      </c>
      <c r="F119" s="8">
        <v>1</v>
      </c>
      <c r="G119" s="8" t="s">
        <v>19</v>
      </c>
      <c r="H119" s="8" t="s">
        <v>25</v>
      </c>
      <c r="I119" s="8" t="s">
        <v>531</v>
      </c>
      <c r="J119" s="8">
        <v>937.82</v>
      </c>
      <c r="K119" s="8">
        <v>937.82</v>
      </c>
      <c r="L119" s="8">
        <v>0</v>
      </c>
      <c r="M119" s="8" t="s">
        <v>8</v>
      </c>
      <c r="N119" s="8" t="s">
        <v>523</v>
      </c>
      <c r="O119" s="8" t="s">
        <v>97</v>
      </c>
      <c r="P119" s="8" t="s">
        <v>62</v>
      </c>
      <c r="Q119" s="8" t="s">
        <v>63</v>
      </c>
      <c r="R119" s="8"/>
      <c r="S119" t="s">
        <v>532</v>
      </c>
      <c r="T119">
        <v>0</v>
      </c>
      <c r="V119" s="1">
        <f>VLOOKUP(B119,[2]应付款管理!$A$1:$F$131,6,0)-K119</f>
        <v>0</v>
      </c>
    </row>
    <row r="120" spans="1:22">
      <c r="A120" s="8" t="s">
        <v>8</v>
      </c>
      <c r="B120" s="11">
        <v>1600743</v>
      </c>
      <c r="C120" s="8" t="s">
        <v>533</v>
      </c>
      <c r="D120" s="8" t="s">
        <v>534</v>
      </c>
      <c r="E120" s="8" t="s">
        <v>535</v>
      </c>
      <c r="F120" s="8">
        <v>1</v>
      </c>
      <c r="G120" s="8" t="s">
        <v>124</v>
      </c>
      <c r="H120" s="8" t="s">
        <v>97</v>
      </c>
      <c r="I120" s="8" t="s">
        <v>536</v>
      </c>
      <c r="J120" s="8">
        <v>959.36</v>
      </c>
      <c r="K120" s="8">
        <v>959.36</v>
      </c>
      <c r="L120" s="8">
        <v>0</v>
      </c>
      <c r="M120" s="8" t="s">
        <v>8</v>
      </c>
      <c r="N120" s="8" t="s">
        <v>537</v>
      </c>
      <c r="O120" s="8" t="s">
        <v>537</v>
      </c>
      <c r="P120" s="8" t="s">
        <v>62</v>
      </c>
      <c r="Q120" s="8" t="s">
        <v>63</v>
      </c>
      <c r="R120" s="8"/>
      <c r="S120" t="s">
        <v>538</v>
      </c>
      <c r="T120">
        <v>0</v>
      </c>
      <c r="V120" s="1">
        <f>VLOOKUP(B120,[2]应付款管理!$A$1:$F$131,6,0)-K120</f>
        <v>0</v>
      </c>
    </row>
    <row r="121" spans="1:22">
      <c r="A121" s="8" t="s">
        <v>8</v>
      </c>
      <c r="B121" s="11">
        <v>1598228</v>
      </c>
      <c r="C121" s="8" t="s">
        <v>539</v>
      </c>
      <c r="D121" s="8" t="s">
        <v>540</v>
      </c>
      <c r="E121" s="8" t="s">
        <v>133</v>
      </c>
      <c r="F121" s="8">
        <v>1</v>
      </c>
      <c r="G121" s="8" t="s">
        <v>82</v>
      </c>
      <c r="H121" s="8" t="s">
        <v>61</v>
      </c>
      <c r="I121" s="8" t="s">
        <v>541</v>
      </c>
      <c r="J121" s="8">
        <v>300.41</v>
      </c>
      <c r="K121" s="8">
        <v>300.41</v>
      </c>
      <c r="L121" s="8">
        <v>0</v>
      </c>
      <c r="M121" s="8" t="s">
        <v>8</v>
      </c>
      <c r="N121" s="8" t="s">
        <v>542</v>
      </c>
      <c r="O121" s="8" t="s">
        <v>542</v>
      </c>
      <c r="P121" s="8" t="s">
        <v>62</v>
      </c>
      <c r="Q121" s="8" t="s">
        <v>63</v>
      </c>
      <c r="R121" s="8"/>
      <c r="S121" t="s">
        <v>543</v>
      </c>
      <c r="T121">
        <v>0</v>
      </c>
      <c r="V121" s="1">
        <f>VLOOKUP(B121,[2]应付款管理!$A$1:$F$131,6,0)-K121</f>
        <v>0</v>
      </c>
    </row>
    <row r="122" spans="1:22">
      <c r="A122" s="8" t="s">
        <v>8</v>
      </c>
      <c r="B122" s="11">
        <v>1597460</v>
      </c>
      <c r="C122" s="8" t="s">
        <v>544</v>
      </c>
      <c r="D122" s="8" t="s">
        <v>545</v>
      </c>
      <c r="E122" s="8" t="s">
        <v>183</v>
      </c>
      <c r="F122" s="8">
        <v>1</v>
      </c>
      <c r="G122" s="8" t="s">
        <v>48</v>
      </c>
      <c r="H122" s="8" t="s">
        <v>19</v>
      </c>
      <c r="I122" s="8" t="s">
        <v>546</v>
      </c>
      <c r="J122" s="8">
        <v>1065.37</v>
      </c>
      <c r="K122" s="8">
        <v>1065.37</v>
      </c>
      <c r="L122" s="8">
        <v>0</v>
      </c>
      <c r="M122" s="8" t="s">
        <v>8</v>
      </c>
      <c r="N122" s="8" t="s">
        <v>547</v>
      </c>
      <c r="O122" s="8" t="s">
        <v>547</v>
      </c>
      <c r="P122" s="8" t="s">
        <v>62</v>
      </c>
      <c r="Q122" s="8" t="s">
        <v>63</v>
      </c>
      <c r="R122" s="8"/>
      <c r="S122" t="s">
        <v>548</v>
      </c>
      <c r="T122">
        <v>0</v>
      </c>
      <c r="V122" s="1">
        <f>VLOOKUP(B122,[2]应付款管理!$A$1:$F$131,6,0)-K122</f>
        <v>0</v>
      </c>
    </row>
    <row r="123" spans="1:22">
      <c r="A123" s="8" t="s">
        <v>8</v>
      </c>
      <c r="B123" s="11">
        <v>1597231</v>
      </c>
      <c r="C123" s="8" t="s">
        <v>549</v>
      </c>
      <c r="D123" s="8" t="s">
        <v>550</v>
      </c>
      <c r="E123" s="8" t="s">
        <v>389</v>
      </c>
      <c r="F123" s="8">
        <v>1</v>
      </c>
      <c r="G123" s="8" t="s">
        <v>48</v>
      </c>
      <c r="H123" s="8" t="s">
        <v>25</v>
      </c>
      <c r="I123" s="8" t="s">
        <v>551</v>
      </c>
      <c r="J123" s="8">
        <v>1478.38</v>
      </c>
      <c r="K123" s="8">
        <v>1478.38</v>
      </c>
      <c r="L123" s="8">
        <v>0</v>
      </c>
      <c r="M123" s="8" t="s">
        <v>8</v>
      </c>
      <c r="N123" s="8" t="s">
        <v>552</v>
      </c>
      <c r="O123" s="8" t="s">
        <v>552</v>
      </c>
      <c r="P123" s="8" t="s">
        <v>62</v>
      </c>
      <c r="Q123" s="8" t="s">
        <v>63</v>
      </c>
      <c r="R123" s="8"/>
      <c r="S123" t="s">
        <v>553</v>
      </c>
      <c r="T123">
        <v>0</v>
      </c>
      <c r="V123" s="1">
        <f>VLOOKUP(B123,[2]应付款管理!$A$1:$F$131,6,0)-K123</f>
        <v>0</v>
      </c>
    </row>
    <row r="124" spans="1:22">
      <c r="A124" s="8" t="s">
        <v>8</v>
      </c>
      <c r="B124" s="11">
        <v>1597227</v>
      </c>
      <c r="C124" s="8" t="s">
        <v>554</v>
      </c>
      <c r="D124" s="8" t="s">
        <v>550</v>
      </c>
      <c r="E124" s="8" t="s">
        <v>389</v>
      </c>
      <c r="F124" s="8">
        <v>1</v>
      </c>
      <c r="G124" s="8" t="s">
        <v>48</v>
      </c>
      <c r="H124" s="8" t="s">
        <v>25</v>
      </c>
      <c r="I124" s="8" t="s">
        <v>555</v>
      </c>
      <c r="J124" s="8">
        <v>1478.38</v>
      </c>
      <c r="K124" s="8">
        <v>1478.38</v>
      </c>
      <c r="L124" s="8">
        <v>0</v>
      </c>
      <c r="M124" s="8" t="s">
        <v>8</v>
      </c>
      <c r="N124" s="8" t="s">
        <v>552</v>
      </c>
      <c r="O124" s="8" t="s">
        <v>552</v>
      </c>
      <c r="P124" s="8" t="s">
        <v>62</v>
      </c>
      <c r="Q124" s="8" t="s">
        <v>63</v>
      </c>
      <c r="R124" s="8"/>
      <c r="S124" t="s">
        <v>553</v>
      </c>
      <c r="T124">
        <v>0</v>
      </c>
      <c r="V124" s="1">
        <f>VLOOKUP(B124,[2]应付款管理!$A$1:$F$131,6,0)-K124</f>
        <v>0</v>
      </c>
    </row>
    <row r="125" spans="1:22">
      <c r="A125" s="8" t="s">
        <v>8</v>
      </c>
      <c r="B125" s="11">
        <v>1596681</v>
      </c>
      <c r="C125" s="8" t="s">
        <v>556</v>
      </c>
      <c r="D125" s="8" t="s">
        <v>557</v>
      </c>
      <c r="E125" s="8" t="s">
        <v>73</v>
      </c>
      <c r="F125" s="8">
        <v>1</v>
      </c>
      <c r="G125" s="8" t="s">
        <v>124</v>
      </c>
      <c r="H125" s="8" t="s">
        <v>97</v>
      </c>
      <c r="I125" s="8" t="s">
        <v>558</v>
      </c>
      <c r="J125" s="8">
        <v>645.36</v>
      </c>
      <c r="K125" s="8">
        <v>645.36</v>
      </c>
      <c r="L125" s="8">
        <v>0</v>
      </c>
      <c r="M125" s="8" t="s">
        <v>8</v>
      </c>
      <c r="N125" s="8" t="s">
        <v>552</v>
      </c>
      <c r="O125" s="8" t="s">
        <v>552</v>
      </c>
      <c r="P125" s="8" t="s">
        <v>62</v>
      </c>
      <c r="Q125" s="8" t="s">
        <v>63</v>
      </c>
      <c r="R125" s="8"/>
      <c r="S125" t="s">
        <v>559</v>
      </c>
      <c r="T125">
        <v>0</v>
      </c>
      <c r="V125" s="1">
        <f>VLOOKUP(B125,[2]应付款管理!$A$1:$F$131,6,0)-K125</f>
        <v>0</v>
      </c>
    </row>
    <row r="126" spans="1:22">
      <c r="A126" s="8" t="s">
        <v>8</v>
      </c>
      <c r="B126" s="11">
        <v>1596459</v>
      </c>
      <c r="C126" s="8" t="s">
        <v>560</v>
      </c>
      <c r="D126" s="8" t="s">
        <v>561</v>
      </c>
      <c r="E126" s="8" t="s">
        <v>562</v>
      </c>
      <c r="F126" s="8">
        <v>1</v>
      </c>
      <c r="G126" s="8" t="s">
        <v>48</v>
      </c>
      <c r="H126" s="8" t="s">
        <v>19</v>
      </c>
      <c r="I126" s="8" t="s">
        <v>563</v>
      </c>
      <c r="J126" s="8">
        <v>848.46</v>
      </c>
      <c r="K126" s="8">
        <v>848.46</v>
      </c>
      <c r="L126" s="8">
        <v>0</v>
      </c>
      <c r="M126" s="8" t="s">
        <v>8</v>
      </c>
      <c r="N126" s="8" t="s">
        <v>564</v>
      </c>
      <c r="O126" s="8" t="s">
        <v>564</v>
      </c>
      <c r="P126" s="8" t="s">
        <v>62</v>
      </c>
      <c r="Q126" s="8" t="s">
        <v>63</v>
      </c>
      <c r="R126" s="8"/>
      <c r="S126" t="s">
        <v>565</v>
      </c>
      <c r="T126">
        <v>0</v>
      </c>
      <c r="V126" s="1">
        <f>VLOOKUP(B126,[2]应付款管理!$A$1:$F$131,6,0)-K126</f>
        <v>0</v>
      </c>
    </row>
    <row r="127" spans="1:22">
      <c r="A127" s="8" t="s">
        <v>8</v>
      </c>
      <c r="B127" s="11">
        <v>1596456</v>
      </c>
      <c r="C127" s="8" t="s">
        <v>566</v>
      </c>
      <c r="D127" s="8" t="s">
        <v>561</v>
      </c>
      <c r="E127" s="8" t="s">
        <v>562</v>
      </c>
      <c r="F127" s="8">
        <v>1</v>
      </c>
      <c r="G127" s="8" t="s">
        <v>48</v>
      </c>
      <c r="H127" s="8" t="s">
        <v>19</v>
      </c>
      <c r="I127" s="8" t="s">
        <v>567</v>
      </c>
      <c r="J127" s="8">
        <v>856</v>
      </c>
      <c r="K127" s="8">
        <v>856</v>
      </c>
      <c r="L127" s="8">
        <v>0</v>
      </c>
      <c r="M127" s="8" t="s">
        <v>8</v>
      </c>
      <c r="N127" s="8" t="s">
        <v>564</v>
      </c>
      <c r="O127" s="8" t="s">
        <v>564</v>
      </c>
      <c r="P127" s="8" t="s">
        <v>62</v>
      </c>
      <c r="Q127" s="8" t="s">
        <v>63</v>
      </c>
      <c r="R127" s="8"/>
      <c r="S127" t="s">
        <v>568</v>
      </c>
      <c r="T127">
        <v>0</v>
      </c>
      <c r="V127" s="1">
        <f>VLOOKUP(B127,[2]应付款管理!$A$1:$F$131,6,0)-K127</f>
        <v>0</v>
      </c>
    </row>
    <row r="128" spans="1:22">
      <c r="A128" s="8" t="s">
        <v>8</v>
      </c>
      <c r="B128" s="11">
        <v>1596455</v>
      </c>
      <c r="C128" s="8" t="s">
        <v>569</v>
      </c>
      <c r="D128" s="8" t="s">
        <v>561</v>
      </c>
      <c r="E128" s="8" t="s">
        <v>562</v>
      </c>
      <c r="F128" s="8">
        <v>1</v>
      </c>
      <c r="G128" s="8" t="s">
        <v>48</v>
      </c>
      <c r="H128" s="8" t="s">
        <v>19</v>
      </c>
      <c r="I128" s="8" t="s">
        <v>570</v>
      </c>
      <c r="J128" s="8">
        <v>848.46</v>
      </c>
      <c r="K128" s="8">
        <v>848.46</v>
      </c>
      <c r="L128" s="8">
        <v>0</v>
      </c>
      <c r="M128" s="8" t="s">
        <v>8</v>
      </c>
      <c r="N128" s="8" t="s">
        <v>564</v>
      </c>
      <c r="O128" s="8" t="s">
        <v>564</v>
      </c>
      <c r="P128" s="8" t="s">
        <v>62</v>
      </c>
      <c r="Q128" s="8" t="s">
        <v>63</v>
      </c>
      <c r="R128" s="8"/>
      <c r="S128" t="s">
        <v>565</v>
      </c>
      <c r="T128">
        <v>0</v>
      </c>
      <c r="V128" s="1">
        <f>VLOOKUP(B128,[2]应付款管理!$A$1:$F$131,6,0)-K128</f>
        <v>0</v>
      </c>
    </row>
    <row r="129" spans="1:22">
      <c r="A129" s="8" t="s">
        <v>8</v>
      </c>
      <c r="B129" s="11">
        <v>1596444</v>
      </c>
      <c r="C129" s="8" t="s">
        <v>571</v>
      </c>
      <c r="D129" s="8" t="s">
        <v>561</v>
      </c>
      <c r="E129" s="8" t="s">
        <v>562</v>
      </c>
      <c r="F129" s="8">
        <v>1</v>
      </c>
      <c r="G129" s="8" t="s">
        <v>82</v>
      </c>
      <c r="H129" s="8" t="s">
        <v>61</v>
      </c>
      <c r="I129" s="8" t="s">
        <v>563</v>
      </c>
      <c r="J129" s="8">
        <v>982.8</v>
      </c>
      <c r="K129" s="8">
        <v>982.8</v>
      </c>
      <c r="L129" s="8">
        <v>0</v>
      </c>
      <c r="M129" s="8" t="s">
        <v>8</v>
      </c>
      <c r="N129" s="8" t="s">
        <v>564</v>
      </c>
      <c r="O129" s="8" t="s">
        <v>564</v>
      </c>
      <c r="P129" s="8" t="s">
        <v>62</v>
      </c>
      <c r="Q129" s="8" t="s">
        <v>63</v>
      </c>
      <c r="R129" s="8"/>
      <c r="S129" t="s">
        <v>572</v>
      </c>
      <c r="T129">
        <v>0</v>
      </c>
      <c r="V129" s="1">
        <f>VLOOKUP(B129,[2]应付款管理!$A$1:$F$131,6,0)-K129</f>
        <v>0</v>
      </c>
    </row>
    <row r="130" spans="1:22">
      <c r="A130" s="8" t="s">
        <v>8</v>
      </c>
      <c r="B130" s="11">
        <v>1596441</v>
      </c>
      <c r="C130" s="8" t="s">
        <v>573</v>
      </c>
      <c r="D130" s="8" t="s">
        <v>561</v>
      </c>
      <c r="E130" s="8" t="s">
        <v>562</v>
      </c>
      <c r="F130" s="8">
        <v>1</v>
      </c>
      <c r="G130" s="8" t="s">
        <v>82</v>
      </c>
      <c r="H130" s="8" t="s">
        <v>61</v>
      </c>
      <c r="I130" s="8" t="s">
        <v>567</v>
      </c>
      <c r="J130" s="8">
        <v>991</v>
      </c>
      <c r="K130" s="8">
        <v>991</v>
      </c>
      <c r="L130" s="8">
        <v>0</v>
      </c>
      <c r="M130" s="8" t="s">
        <v>8</v>
      </c>
      <c r="N130" s="8" t="s">
        <v>564</v>
      </c>
      <c r="O130" s="8" t="s">
        <v>564</v>
      </c>
      <c r="P130" s="8" t="s">
        <v>62</v>
      </c>
      <c r="Q130" s="8" t="s">
        <v>63</v>
      </c>
      <c r="R130" s="8"/>
      <c r="S130" t="s">
        <v>574</v>
      </c>
      <c r="T130">
        <v>0</v>
      </c>
      <c r="V130" s="1">
        <f>VLOOKUP(B130,[2]应付款管理!$A$1:$F$131,6,0)-K130</f>
        <v>0</v>
      </c>
    </row>
    <row r="131" spans="1:22">
      <c r="A131" s="8" t="s">
        <v>8</v>
      </c>
      <c r="B131" s="11">
        <v>1596438</v>
      </c>
      <c r="C131" s="8" t="s">
        <v>575</v>
      </c>
      <c r="D131" s="8" t="s">
        <v>561</v>
      </c>
      <c r="E131" s="8" t="s">
        <v>562</v>
      </c>
      <c r="F131" s="8">
        <v>1</v>
      </c>
      <c r="G131" s="8" t="s">
        <v>82</v>
      </c>
      <c r="H131" s="8" t="s">
        <v>61</v>
      </c>
      <c r="I131" s="8" t="s">
        <v>570</v>
      </c>
      <c r="J131" s="8">
        <v>982.8</v>
      </c>
      <c r="K131" s="8">
        <v>982.8</v>
      </c>
      <c r="L131" s="8">
        <v>0</v>
      </c>
      <c r="M131" s="8" t="s">
        <v>8</v>
      </c>
      <c r="N131" s="8" t="s">
        <v>564</v>
      </c>
      <c r="O131" s="8" t="s">
        <v>564</v>
      </c>
      <c r="P131" s="8" t="s">
        <v>62</v>
      </c>
      <c r="Q131" s="8" t="s">
        <v>63</v>
      </c>
      <c r="R131" s="8"/>
      <c r="S131" t="s">
        <v>572</v>
      </c>
      <c r="T131">
        <v>0</v>
      </c>
      <c r="V131" s="1">
        <f>VLOOKUP(B131,[2]应付款管理!$A$1:$F$131,6,0)-K131</f>
        <v>0</v>
      </c>
    </row>
    <row r="132" spans="1:22">
      <c r="A132" s="8" t="s">
        <v>8</v>
      </c>
      <c r="B132" s="11">
        <v>1596313</v>
      </c>
      <c r="C132" s="8" t="s">
        <v>576</v>
      </c>
      <c r="D132" s="8" t="s">
        <v>577</v>
      </c>
      <c r="E132" s="8" t="s">
        <v>110</v>
      </c>
      <c r="F132" s="8">
        <v>2</v>
      </c>
      <c r="G132" s="8" t="s">
        <v>82</v>
      </c>
      <c r="H132" s="8" t="s">
        <v>19</v>
      </c>
      <c r="I132" s="8" t="s">
        <v>578</v>
      </c>
      <c r="J132" s="8">
        <v>3995.64</v>
      </c>
      <c r="K132" s="8">
        <v>3995.64</v>
      </c>
      <c r="L132" s="8">
        <v>0</v>
      </c>
      <c r="M132" s="8" t="s">
        <v>8</v>
      </c>
      <c r="N132" s="8" t="s">
        <v>564</v>
      </c>
      <c r="O132" s="8" t="s">
        <v>205</v>
      </c>
      <c r="P132" s="8" t="s">
        <v>62</v>
      </c>
      <c r="Q132" s="8" t="s">
        <v>63</v>
      </c>
      <c r="R132" s="8"/>
      <c r="S132" t="s">
        <v>579</v>
      </c>
      <c r="T132">
        <v>0</v>
      </c>
      <c r="V132" s="1">
        <f>VLOOKUP(B132,[2]应付款管理!$A$1:$F$131,6,0)-K132</f>
        <v>0</v>
      </c>
    </row>
    <row r="133" spans="1:22">
      <c r="A133" s="8" t="s">
        <v>8</v>
      </c>
      <c r="B133" s="11">
        <v>1594371</v>
      </c>
      <c r="C133" s="8" t="s">
        <v>580</v>
      </c>
      <c r="D133" s="8" t="s">
        <v>581</v>
      </c>
      <c r="E133" s="8" t="s">
        <v>133</v>
      </c>
      <c r="F133" s="8">
        <v>1</v>
      </c>
      <c r="G133" s="8" t="s">
        <v>61</v>
      </c>
      <c r="H133" s="8" t="s">
        <v>48</v>
      </c>
      <c r="I133" s="8" t="s">
        <v>582</v>
      </c>
      <c r="J133" s="8">
        <v>1714.48</v>
      </c>
      <c r="K133" s="8">
        <v>1714.48</v>
      </c>
      <c r="L133" s="8">
        <v>0</v>
      </c>
      <c r="M133" s="8" t="s">
        <v>8</v>
      </c>
      <c r="N133" s="8" t="s">
        <v>583</v>
      </c>
      <c r="O133" s="8" t="s">
        <v>583</v>
      </c>
      <c r="P133" s="8" t="s">
        <v>62</v>
      </c>
      <c r="Q133" s="8" t="s">
        <v>63</v>
      </c>
      <c r="R133" s="8"/>
      <c r="S133" t="s">
        <v>584</v>
      </c>
      <c r="T133">
        <v>0</v>
      </c>
      <c r="V133" s="1">
        <f>VLOOKUP(B133,[2]应付款管理!$A$1:$F$131,6,0)-K133</f>
        <v>0</v>
      </c>
    </row>
    <row r="134" spans="1:22">
      <c r="A134" s="8" t="s">
        <v>8</v>
      </c>
      <c r="B134" s="11">
        <v>1594163</v>
      </c>
      <c r="C134" s="8" t="s">
        <v>585</v>
      </c>
      <c r="D134" s="8" t="s">
        <v>353</v>
      </c>
      <c r="E134" s="8" t="s">
        <v>47</v>
      </c>
      <c r="F134" s="8">
        <v>1</v>
      </c>
      <c r="G134" s="8" t="s">
        <v>19</v>
      </c>
      <c r="H134" s="8" t="s">
        <v>25</v>
      </c>
      <c r="I134" s="8" t="s">
        <v>586</v>
      </c>
      <c r="J134" s="8">
        <v>1186.83</v>
      </c>
      <c r="K134" s="8">
        <v>1186.83</v>
      </c>
      <c r="L134" s="8">
        <v>0</v>
      </c>
      <c r="M134" s="8" t="s">
        <v>8</v>
      </c>
      <c r="N134" s="8" t="s">
        <v>583</v>
      </c>
      <c r="O134" s="8" t="s">
        <v>583</v>
      </c>
      <c r="P134" s="8" t="s">
        <v>62</v>
      </c>
      <c r="Q134" s="8" t="s">
        <v>63</v>
      </c>
      <c r="R134" s="8"/>
      <c r="S134" t="s">
        <v>587</v>
      </c>
      <c r="T134">
        <v>0</v>
      </c>
      <c r="V134" s="1">
        <f>VLOOKUP(B134,[2]应付款管理!$A$1:$F$131,6,0)-K134</f>
        <v>0</v>
      </c>
    </row>
    <row r="135" spans="1:22">
      <c r="A135" s="8" t="s">
        <v>8</v>
      </c>
      <c r="B135" s="11">
        <v>1593351</v>
      </c>
      <c r="C135" s="8" t="s">
        <v>588</v>
      </c>
      <c r="D135" s="8" t="s">
        <v>137</v>
      </c>
      <c r="E135" s="8" t="s">
        <v>138</v>
      </c>
      <c r="F135" s="8">
        <v>1</v>
      </c>
      <c r="G135" s="8" t="s">
        <v>82</v>
      </c>
      <c r="H135" s="8" t="s">
        <v>48</v>
      </c>
      <c r="I135" s="8" t="s">
        <v>589</v>
      </c>
      <c r="J135" s="8">
        <v>2357.36</v>
      </c>
      <c r="K135" s="8">
        <v>2357.36</v>
      </c>
      <c r="L135" s="8">
        <v>0</v>
      </c>
      <c r="M135" s="8" t="s">
        <v>8</v>
      </c>
      <c r="N135" s="8" t="s">
        <v>590</v>
      </c>
      <c r="O135" s="8" t="s">
        <v>590</v>
      </c>
      <c r="P135" s="8" t="s">
        <v>62</v>
      </c>
      <c r="Q135" s="8" t="s">
        <v>63</v>
      </c>
      <c r="R135" s="8"/>
      <c r="S135" t="s">
        <v>591</v>
      </c>
      <c r="T135">
        <v>0</v>
      </c>
      <c r="V135" s="1">
        <f>VLOOKUP(B135,[2]应付款管理!$A$1:$F$131,6,0)-K135</f>
        <v>0</v>
      </c>
    </row>
    <row r="136" spans="1:22">
      <c r="A136" s="8" t="s">
        <v>8</v>
      </c>
      <c r="B136" s="11">
        <v>1591004</v>
      </c>
      <c r="C136" s="8" t="s">
        <v>592</v>
      </c>
      <c r="D136" s="8" t="s">
        <v>593</v>
      </c>
      <c r="E136" s="8" t="s">
        <v>594</v>
      </c>
      <c r="F136" s="8">
        <v>1</v>
      </c>
      <c r="G136" s="8" t="s">
        <v>19</v>
      </c>
      <c r="H136" s="8" t="s">
        <v>68</v>
      </c>
      <c r="I136" s="8" t="s">
        <v>595</v>
      </c>
      <c r="J136" s="8">
        <v>641.08</v>
      </c>
      <c r="K136" s="8">
        <v>641.08</v>
      </c>
      <c r="L136" s="8">
        <v>0</v>
      </c>
      <c r="M136" s="8" t="s">
        <v>8</v>
      </c>
      <c r="N136" s="8" t="s">
        <v>596</v>
      </c>
      <c r="O136" s="8" t="s">
        <v>175</v>
      </c>
      <c r="P136" s="8" t="s">
        <v>62</v>
      </c>
      <c r="Q136" s="8" t="s">
        <v>63</v>
      </c>
      <c r="R136" s="8"/>
      <c r="S136" t="s">
        <v>597</v>
      </c>
      <c r="T136">
        <v>0</v>
      </c>
      <c r="V136" s="1">
        <f>VLOOKUP(B136,[2]应付款管理!$A$1:$F$131,6,0)-K136</f>
        <v>0</v>
      </c>
    </row>
    <row r="137" spans="1:22">
      <c r="A137" s="8" t="s">
        <v>8</v>
      </c>
      <c r="B137" s="11">
        <v>1588894</v>
      </c>
      <c r="C137" s="8" t="s">
        <v>598</v>
      </c>
      <c r="D137" s="8" t="s">
        <v>599</v>
      </c>
      <c r="E137" s="8" t="s">
        <v>600</v>
      </c>
      <c r="F137" s="8">
        <v>1</v>
      </c>
      <c r="G137" s="8" t="s">
        <v>61</v>
      </c>
      <c r="H137" s="8" t="s">
        <v>48</v>
      </c>
      <c r="I137" s="8" t="s">
        <v>601</v>
      </c>
      <c r="J137" s="8">
        <v>1241.25</v>
      </c>
      <c r="K137" s="8">
        <v>1241.25</v>
      </c>
      <c r="L137" s="8">
        <v>0</v>
      </c>
      <c r="M137" s="8" t="s">
        <v>8</v>
      </c>
      <c r="N137" s="8" t="s">
        <v>602</v>
      </c>
      <c r="O137" s="8" t="s">
        <v>602</v>
      </c>
      <c r="P137" s="8" t="s">
        <v>62</v>
      </c>
      <c r="Q137" s="8" t="s">
        <v>63</v>
      </c>
      <c r="R137" s="8"/>
      <c r="S137" t="s">
        <v>603</v>
      </c>
      <c r="T137">
        <v>0</v>
      </c>
      <c r="V137" s="1">
        <f>VLOOKUP(B137,[2]应付款管理!$A$1:$F$131,6,0)-K137</f>
        <v>0</v>
      </c>
    </row>
    <row r="138" spans="1:22">
      <c r="A138" s="8" t="s">
        <v>8</v>
      </c>
      <c r="B138" s="11">
        <v>1587894</v>
      </c>
      <c r="C138" s="8" t="s">
        <v>604</v>
      </c>
      <c r="D138" s="8" t="s">
        <v>599</v>
      </c>
      <c r="E138" s="8" t="s">
        <v>605</v>
      </c>
      <c r="F138" s="8">
        <v>1</v>
      </c>
      <c r="G138" s="8" t="s">
        <v>17</v>
      </c>
      <c r="H138" s="8" t="s">
        <v>124</v>
      </c>
      <c r="I138" s="8" t="s">
        <v>606</v>
      </c>
      <c r="J138" s="8">
        <v>1102.12</v>
      </c>
      <c r="K138" s="8">
        <v>1102.12</v>
      </c>
      <c r="L138" s="8">
        <v>0</v>
      </c>
      <c r="M138" s="8" t="s">
        <v>8</v>
      </c>
      <c r="N138" s="8" t="s">
        <v>602</v>
      </c>
      <c r="O138" s="8" t="s">
        <v>602</v>
      </c>
      <c r="P138" s="8" t="s">
        <v>62</v>
      </c>
      <c r="Q138" s="8" t="s">
        <v>63</v>
      </c>
      <c r="R138" s="8"/>
      <c r="S138" t="s">
        <v>607</v>
      </c>
      <c r="T138">
        <v>0</v>
      </c>
      <c r="V138" s="1">
        <f>VLOOKUP(B138,[2]应付款管理!$A$1:$F$131,6,0)-K138</f>
        <v>0</v>
      </c>
    </row>
    <row r="139" spans="1:22">
      <c r="A139" s="8" t="s">
        <v>8</v>
      </c>
      <c r="B139" s="11">
        <v>1587390</v>
      </c>
      <c r="C139" s="8" t="s">
        <v>608</v>
      </c>
      <c r="D139" s="8" t="s">
        <v>609</v>
      </c>
      <c r="E139" s="8" t="s">
        <v>265</v>
      </c>
      <c r="F139" s="8">
        <v>1</v>
      </c>
      <c r="G139" s="8" t="s">
        <v>17</v>
      </c>
      <c r="H139" s="8" t="s">
        <v>61</v>
      </c>
      <c r="I139" s="8" t="s">
        <v>610</v>
      </c>
      <c r="J139" s="8">
        <v>6375.49</v>
      </c>
      <c r="K139" s="8">
        <v>6375.49</v>
      </c>
      <c r="L139" s="8">
        <v>0</v>
      </c>
      <c r="M139" s="8" t="s">
        <v>8</v>
      </c>
      <c r="N139" s="8" t="s">
        <v>611</v>
      </c>
      <c r="O139" s="8" t="s">
        <v>611</v>
      </c>
      <c r="P139" s="8" t="s">
        <v>75</v>
      </c>
      <c r="Q139" s="8" t="s">
        <v>76</v>
      </c>
      <c r="R139" s="8"/>
      <c r="S139" t="s">
        <v>612</v>
      </c>
      <c r="T139">
        <v>0</v>
      </c>
      <c r="V139" s="1">
        <f>VLOOKUP(B139,[2]应付款管理!$A$1:$F$131,6,0)-K139</f>
        <v>0</v>
      </c>
    </row>
    <row r="140" spans="1:22">
      <c r="A140" s="8" t="s">
        <v>8</v>
      </c>
      <c r="B140" s="11">
        <v>1587046</v>
      </c>
      <c r="C140" s="8" t="s">
        <v>613</v>
      </c>
      <c r="D140" s="8" t="s">
        <v>614</v>
      </c>
      <c r="E140" s="8" t="s">
        <v>615</v>
      </c>
      <c r="F140" s="8">
        <v>1</v>
      </c>
      <c r="G140" s="8" t="s">
        <v>17</v>
      </c>
      <c r="H140" s="8" t="s">
        <v>124</v>
      </c>
      <c r="I140" s="8" t="s">
        <v>616</v>
      </c>
      <c r="J140" s="8">
        <v>1442.3</v>
      </c>
      <c r="K140" s="8">
        <v>1442.3</v>
      </c>
      <c r="L140" s="8">
        <v>0</v>
      </c>
      <c r="M140" s="8" t="s">
        <v>8</v>
      </c>
      <c r="N140" s="8" t="s">
        <v>617</v>
      </c>
      <c r="O140" s="8" t="s">
        <v>617</v>
      </c>
      <c r="P140" s="8" t="s">
        <v>62</v>
      </c>
      <c r="Q140" s="8" t="s">
        <v>63</v>
      </c>
      <c r="R140" s="8"/>
      <c r="S140" t="s">
        <v>618</v>
      </c>
      <c r="T140">
        <v>0</v>
      </c>
      <c r="V140" s="1">
        <f>VLOOKUP(B140,[2]应付款管理!$A$1:$F$131,6,0)-K140</f>
        <v>0</v>
      </c>
    </row>
    <row r="141" spans="1:22">
      <c r="A141" s="8" t="s">
        <v>8</v>
      </c>
      <c r="B141" s="11">
        <v>1584983</v>
      </c>
      <c r="C141" s="8" t="s">
        <v>619</v>
      </c>
      <c r="D141" s="8" t="s">
        <v>620</v>
      </c>
      <c r="E141" s="8" t="s">
        <v>621</v>
      </c>
      <c r="F141" s="8">
        <v>1</v>
      </c>
      <c r="G141" s="8" t="s">
        <v>82</v>
      </c>
      <c r="H141" s="8" t="s">
        <v>61</v>
      </c>
      <c r="I141" s="8" t="s">
        <v>622</v>
      </c>
      <c r="J141" s="8">
        <v>1216.27</v>
      </c>
      <c r="K141" s="8">
        <v>1216.27</v>
      </c>
      <c r="L141" s="8">
        <v>0</v>
      </c>
      <c r="M141" s="8" t="s">
        <v>8</v>
      </c>
      <c r="N141" s="8" t="s">
        <v>623</v>
      </c>
      <c r="O141" s="8" t="s">
        <v>325</v>
      </c>
      <c r="P141" s="8" t="s">
        <v>62</v>
      </c>
      <c r="Q141" s="8" t="s">
        <v>63</v>
      </c>
      <c r="R141" s="8"/>
      <c r="S141" t="s">
        <v>624</v>
      </c>
      <c r="T141">
        <v>0</v>
      </c>
      <c r="V141" s="1">
        <f>VLOOKUP(B141,[2]应付款管理!$A$1:$F$131,6,0)-K141</f>
        <v>0</v>
      </c>
    </row>
    <row r="142" spans="1:22">
      <c r="A142" s="8" t="s">
        <v>8</v>
      </c>
      <c r="B142" s="11">
        <v>1584698</v>
      </c>
      <c r="C142" s="8" t="s">
        <v>625</v>
      </c>
      <c r="D142" s="8" t="s">
        <v>626</v>
      </c>
      <c r="E142" s="8" t="s">
        <v>627</v>
      </c>
      <c r="F142" s="8">
        <v>1</v>
      </c>
      <c r="G142" s="8" t="s">
        <v>124</v>
      </c>
      <c r="H142" s="8" t="s">
        <v>61</v>
      </c>
      <c r="I142" s="8" t="s">
        <v>628</v>
      </c>
      <c r="J142" s="8">
        <v>2165.4</v>
      </c>
      <c r="K142" s="8">
        <v>2165.4</v>
      </c>
      <c r="L142" s="8">
        <v>0</v>
      </c>
      <c r="M142" s="8" t="s">
        <v>8</v>
      </c>
      <c r="N142" s="8" t="s">
        <v>623</v>
      </c>
      <c r="O142" s="8" t="s">
        <v>623</v>
      </c>
      <c r="P142" s="8" t="s">
        <v>62</v>
      </c>
      <c r="Q142" s="8" t="s">
        <v>63</v>
      </c>
      <c r="R142" s="8"/>
      <c r="S142" t="s">
        <v>629</v>
      </c>
      <c r="T142">
        <v>0</v>
      </c>
      <c r="V142" s="1">
        <f>VLOOKUP(B142,[2]应付款管理!$A$1:$F$131,6,0)-K142</f>
        <v>0</v>
      </c>
    </row>
    <row r="143" spans="1:22">
      <c r="A143" s="8" t="s">
        <v>8</v>
      </c>
      <c r="B143" s="11">
        <v>1584680</v>
      </c>
      <c r="C143" s="8" t="s">
        <v>630</v>
      </c>
      <c r="D143" s="8" t="s">
        <v>631</v>
      </c>
      <c r="E143" s="8" t="s">
        <v>632</v>
      </c>
      <c r="F143" s="8">
        <v>1</v>
      </c>
      <c r="G143" s="8" t="s">
        <v>124</v>
      </c>
      <c r="H143" s="8" t="s">
        <v>97</v>
      </c>
      <c r="I143" s="8" t="s">
        <v>633</v>
      </c>
      <c r="J143" s="8">
        <v>4722.62</v>
      </c>
      <c r="K143" s="8">
        <v>4722.62</v>
      </c>
      <c r="L143" s="8">
        <v>0</v>
      </c>
      <c r="M143" s="8" t="s">
        <v>8</v>
      </c>
      <c r="N143" s="8" t="s">
        <v>623</v>
      </c>
      <c r="O143" s="8" t="s">
        <v>623</v>
      </c>
      <c r="P143" s="8" t="s">
        <v>62</v>
      </c>
      <c r="Q143" s="8" t="s">
        <v>63</v>
      </c>
      <c r="R143" s="8"/>
      <c r="S143" t="s">
        <v>634</v>
      </c>
      <c r="T143">
        <v>0</v>
      </c>
      <c r="V143" s="1">
        <f>VLOOKUP(B143,[2]应付款管理!$A$1:$F$131,6,0)-K143</f>
        <v>0</v>
      </c>
    </row>
    <row r="144" spans="1:22">
      <c r="A144" s="8" t="s">
        <v>8</v>
      </c>
      <c r="B144" s="11">
        <v>1584283</v>
      </c>
      <c r="C144" s="8" t="s">
        <v>635</v>
      </c>
      <c r="D144" s="8" t="s">
        <v>626</v>
      </c>
      <c r="E144" s="8" t="s">
        <v>636</v>
      </c>
      <c r="F144" s="8">
        <v>1</v>
      </c>
      <c r="G144" s="8" t="s">
        <v>17</v>
      </c>
      <c r="H144" s="8" t="s">
        <v>97</v>
      </c>
      <c r="I144" s="8" t="s">
        <v>637</v>
      </c>
      <c r="J144" s="8">
        <v>1086.72</v>
      </c>
      <c r="K144" s="8">
        <v>1086.72</v>
      </c>
      <c r="L144" s="8">
        <v>0</v>
      </c>
      <c r="M144" s="8" t="s">
        <v>8</v>
      </c>
      <c r="N144" s="8" t="s">
        <v>638</v>
      </c>
      <c r="O144" s="8" t="s">
        <v>638</v>
      </c>
      <c r="P144" s="8" t="s">
        <v>62</v>
      </c>
      <c r="Q144" s="8" t="s">
        <v>63</v>
      </c>
      <c r="R144" s="8"/>
      <c r="S144" t="s">
        <v>639</v>
      </c>
      <c r="T144">
        <v>0</v>
      </c>
      <c r="V144" s="1">
        <f>VLOOKUP(B144,[2]应付款管理!$A$1:$F$131,6,0)-K144</f>
        <v>0</v>
      </c>
    </row>
    <row r="145" spans="1:22">
      <c r="A145" s="8" t="s">
        <v>8</v>
      </c>
      <c r="B145" s="11">
        <v>1582455</v>
      </c>
      <c r="C145" s="8" t="s">
        <v>640</v>
      </c>
      <c r="D145" s="8" t="s">
        <v>641</v>
      </c>
      <c r="E145" s="8" t="s">
        <v>488</v>
      </c>
      <c r="F145" s="8">
        <v>1</v>
      </c>
      <c r="G145" s="8" t="s">
        <v>19</v>
      </c>
      <c r="H145" s="8" t="s">
        <v>25</v>
      </c>
      <c r="I145" s="8" t="s">
        <v>642</v>
      </c>
      <c r="J145" s="8">
        <v>594.89</v>
      </c>
      <c r="K145" s="8">
        <v>594.89</v>
      </c>
      <c r="L145" s="8">
        <v>0</v>
      </c>
      <c r="M145" s="8" t="s">
        <v>8</v>
      </c>
      <c r="N145" s="8" t="s">
        <v>643</v>
      </c>
      <c r="O145" s="8" t="s">
        <v>643</v>
      </c>
      <c r="P145" s="8" t="s">
        <v>62</v>
      </c>
      <c r="Q145" s="8" t="s">
        <v>63</v>
      </c>
      <c r="R145" s="8"/>
      <c r="S145" t="s">
        <v>644</v>
      </c>
      <c r="T145">
        <v>0</v>
      </c>
      <c r="V145" s="1">
        <f>VLOOKUP(B145,[2]应付款管理!$A$1:$F$131,6,0)-K145</f>
        <v>0</v>
      </c>
    </row>
    <row r="146" spans="1:22">
      <c r="A146" s="8" t="s">
        <v>8</v>
      </c>
      <c r="B146" s="11">
        <v>1581880</v>
      </c>
      <c r="C146" s="8" t="s">
        <v>645</v>
      </c>
      <c r="D146" s="8" t="s">
        <v>646</v>
      </c>
      <c r="E146" s="8" t="s">
        <v>647</v>
      </c>
      <c r="F146" s="8">
        <v>1</v>
      </c>
      <c r="G146" s="8" t="s">
        <v>124</v>
      </c>
      <c r="H146" s="8" t="s">
        <v>97</v>
      </c>
      <c r="I146" s="8" t="s">
        <v>648</v>
      </c>
      <c r="J146" s="8">
        <v>421.21</v>
      </c>
      <c r="K146" s="8">
        <v>421.21</v>
      </c>
      <c r="L146" s="8">
        <v>0</v>
      </c>
      <c r="M146" s="8" t="s">
        <v>8</v>
      </c>
      <c r="N146" s="8" t="s">
        <v>649</v>
      </c>
      <c r="O146" s="8" t="s">
        <v>649</v>
      </c>
      <c r="P146" s="8" t="s">
        <v>62</v>
      </c>
      <c r="Q146" s="8" t="s">
        <v>63</v>
      </c>
      <c r="R146" s="8"/>
      <c r="S146" t="s">
        <v>650</v>
      </c>
      <c r="T146">
        <v>0</v>
      </c>
      <c r="V146" s="1">
        <f>VLOOKUP(B146,[2]应付款管理!$A$1:$F$131,6,0)-K146</f>
        <v>0</v>
      </c>
    </row>
    <row r="147" spans="1:22">
      <c r="A147" s="8" t="s">
        <v>8</v>
      </c>
      <c r="B147" s="11">
        <v>1580378</v>
      </c>
      <c r="C147" s="8" t="s">
        <v>651</v>
      </c>
      <c r="D147" s="8" t="s">
        <v>652</v>
      </c>
      <c r="E147" s="8" t="s">
        <v>653</v>
      </c>
      <c r="F147" s="8">
        <v>1</v>
      </c>
      <c r="G147" s="8" t="s">
        <v>61</v>
      </c>
      <c r="H147" s="8" t="s">
        <v>48</v>
      </c>
      <c r="I147" s="8" t="s">
        <v>654</v>
      </c>
      <c r="J147" s="8">
        <v>1833.46</v>
      </c>
      <c r="K147" s="8">
        <v>1833.46</v>
      </c>
      <c r="L147" s="8">
        <v>0</v>
      </c>
      <c r="M147" s="8" t="s">
        <v>8</v>
      </c>
      <c r="N147" s="8" t="s">
        <v>655</v>
      </c>
      <c r="O147" s="8" t="s">
        <v>175</v>
      </c>
      <c r="P147" s="8" t="s">
        <v>62</v>
      </c>
      <c r="Q147" s="8" t="s">
        <v>63</v>
      </c>
      <c r="R147" s="8"/>
      <c r="S147" t="s">
        <v>656</v>
      </c>
      <c r="T147">
        <v>0</v>
      </c>
      <c r="V147" s="1">
        <f>VLOOKUP(B147,[2]应付款管理!$A$1:$F$131,6,0)-K147</f>
        <v>0</v>
      </c>
    </row>
    <row r="148" spans="1:22">
      <c r="A148" s="8" t="s">
        <v>8</v>
      </c>
      <c r="B148" s="11">
        <v>1574346</v>
      </c>
      <c r="C148" s="8" t="s">
        <v>657</v>
      </c>
      <c r="D148" s="8" t="s">
        <v>658</v>
      </c>
      <c r="E148" s="8" t="s">
        <v>73</v>
      </c>
      <c r="F148" s="8">
        <v>1</v>
      </c>
      <c r="G148" s="8" t="s">
        <v>19</v>
      </c>
      <c r="H148" s="8" t="s">
        <v>25</v>
      </c>
      <c r="I148" s="8" t="s">
        <v>659</v>
      </c>
      <c r="J148" s="8">
        <v>493.95</v>
      </c>
      <c r="K148" s="8">
        <v>493.95</v>
      </c>
      <c r="L148" s="8">
        <v>0</v>
      </c>
      <c r="M148" s="8" t="s">
        <v>8</v>
      </c>
      <c r="N148" s="8" t="s">
        <v>660</v>
      </c>
      <c r="O148" s="8" t="s">
        <v>660</v>
      </c>
      <c r="P148" s="8" t="s">
        <v>62</v>
      </c>
      <c r="Q148" s="8" t="s">
        <v>63</v>
      </c>
      <c r="R148" s="8"/>
      <c r="S148" t="s">
        <v>661</v>
      </c>
      <c r="T148">
        <v>0</v>
      </c>
      <c r="V148" s="1">
        <f>VLOOKUP(B148,[2]应付款管理!$A$1:$F$131,6,0)-K148</f>
        <v>0</v>
      </c>
    </row>
    <row r="149" spans="1:22">
      <c r="A149" s="8" t="s">
        <v>8</v>
      </c>
      <c r="B149" s="11">
        <v>1574270</v>
      </c>
      <c r="C149" s="8" t="s">
        <v>662</v>
      </c>
      <c r="D149" s="8" t="s">
        <v>646</v>
      </c>
      <c r="E149" s="8" t="s">
        <v>647</v>
      </c>
      <c r="F149" s="8">
        <v>1</v>
      </c>
      <c r="G149" s="8" t="s">
        <v>19</v>
      </c>
      <c r="H149" s="8" t="s">
        <v>68</v>
      </c>
      <c r="I149" s="8" t="s">
        <v>663</v>
      </c>
      <c r="J149" s="8">
        <v>822.16</v>
      </c>
      <c r="K149" s="8">
        <v>822.16</v>
      </c>
      <c r="L149" s="8">
        <v>0</v>
      </c>
      <c r="M149" s="8" t="s">
        <v>8</v>
      </c>
      <c r="N149" s="8" t="s">
        <v>660</v>
      </c>
      <c r="O149" s="8" t="s">
        <v>660</v>
      </c>
      <c r="P149" s="8" t="s">
        <v>62</v>
      </c>
      <c r="Q149" s="8" t="s">
        <v>63</v>
      </c>
      <c r="R149" s="8"/>
      <c r="S149" t="s">
        <v>664</v>
      </c>
      <c r="T149">
        <v>0</v>
      </c>
      <c r="V149" s="1">
        <f>VLOOKUP(B149,[2]应付款管理!$A$1:$F$131,6,0)-K149</f>
        <v>0</v>
      </c>
    </row>
    <row r="150" spans="1:22">
      <c r="A150" s="8" t="s">
        <v>8</v>
      </c>
      <c r="B150" s="11">
        <v>1573495</v>
      </c>
      <c r="C150" s="8" t="s">
        <v>665</v>
      </c>
      <c r="D150" s="8" t="s">
        <v>666</v>
      </c>
      <c r="E150" s="8" t="s">
        <v>667</v>
      </c>
      <c r="F150" s="8">
        <v>1</v>
      </c>
      <c r="G150" s="8" t="s">
        <v>61</v>
      </c>
      <c r="H150" s="8" t="s">
        <v>68</v>
      </c>
      <c r="I150" s="8" t="s">
        <v>668</v>
      </c>
      <c r="J150" s="8">
        <v>5244.84</v>
      </c>
      <c r="K150" s="8">
        <v>5244.84</v>
      </c>
      <c r="L150" s="8">
        <v>0</v>
      </c>
      <c r="M150" s="8" t="s">
        <v>8</v>
      </c>
      <c r="N150" s="8" t="s">
        <v>669</v>
      </c>
      <c r="O150" s="8" t="s">
        <v>669</v>
      </c>
      <c r="P150" s="8" t="s">
        <v>62</v>
      </c>
      <c r="Q150" s="8" t="s">
        <v>63</v>
      </c>
      <c r="R150" s="8"/>
      <c r="S150" t="s">
        <v>670</v>
      </c>
      <c r="T150">
        <v>0</v>
      </c>
      <c r="V150" s="1">
        <f>VLOOKUP(B150,[2]应付款管理!$A$1:$F$131,6,0)-K150</f>
        <v>0</v>
      </c>
    </row>
    <row r="151" spans="1:22">
      <c r="A151" s="8" t="s">
        <v>8</v>
      </c>
      <c r="B151" s="11">
        <v>1572844</v>
      </c>
      <c r="C151" s="8" t="s">
        <v>671</v>
      </c>
      <c r="D151" s="8" t="s">
        <v>672</v>
      </c>
      <c r="E151" s="8" t="s">
        <v>73</v>
      </c>
      <c r="F151" s="8">
        <v>1</v>
      </c>
      <c r="G151" s="8" t="s">
        <v>17</v>
      </c>
      <c r="H151" s="8" t="s">
        <v>124</v>
      </c>
      <c r="I151" s="8" t="s">
        <v>673</v>
      </c>
      <c r="J151" s="8">
        <v>689.32</v>
      </c>
      <c r="K151" s="8">
        <v>689.32</v>
      </c>
      <c r="L151" s="8">
        <v>0</v>
      </c>
      <c r="M151" s="8" t="s">
        <v>8</v>
      </c>
      <c r="N151" s="8" t="s">
        <v>674</v>
      </c>
      <c r="O151" s="8" t="s">
        <v>674</v>
      </c>
      <c r="P151" s="8" t="s">
        <v>62</v>
      </c>
      <c r="Q151" s="8" t="s">
        <v>63</v>
      </c>
      <c r="R151" s="8"/>
      <c r="S151" t="s">
        <v>675</v>
      </c>
      <c r="T151">
        <v>0</v>
      </c>
      <c r="V151" s="1">
        <f>VLOOKUP(B151,[2]应付款管理!$A$1:$F$131,6,0)-K151</f>
        <v>0</v>
      </c>
    </row>
    <row r="152" spans="1:22">
      <c r="A152" s="8" t="s">
        <v>8</v>
      </c>
      <c r="B152" s="11">
        <v>1570592</v>
      </c>
      <c r="C152" s="8" t="s">
        <v>676</v>
      </c>
      <c r="D152" s="8" t="s">
        <v>677</v>
      </c>
      <c r="E152" s="8" t="s">
        <v>453</v>
      </c>
      <c r="F152" s="8">
        <v>1</v>
      </c>
      <c r="G152" s="8" t="s">
        <v>17</v>
      </c>
      <c r="H152" s="8" t="s">
        <v>48</v>
      </c>
      <c r="I152" s="8" t="s">
        <v>678</v>
      </c>
      <c r="J152" s="8">
        <v>2437.15</v>
      </c>
      <c r="K152" s="8">
        <v>2437.15</v>
      </c>
      <c r="L152" s="8">
        <v>0</v>
      </c>
      <c r="M152" s="8" t="s">
        <v>8</v>
      </c>
      <c r="N152" s="8" t="s">
        <v>679</v>
      </c>
      <c r="O152" s="8" t="s">
        <v>679</v>
      </c>
      <c r="P152" s="8" t="s">
        <v>62</v>
      </c>
      <c r="Q152" s="8" t="s">
        <v>63</v>
      </c>
      <c r="R152" s="8"/>
      <c r="S152" t="s">
        <v>680</v>
      </c>
      <c r="T152">
        <v>0</v>
      </c>
      <c r="V152" s="1">
        <f>VLOOKUP(B152,[2]应付款管理!$A$1:$F$131,6,0)-K152</f>
        <v>0</v>
      </c>
    </row>
    <row r="153" spans="1:22">
      <c r="A153" s="8" t="s">
        <v>8</v>
      </c>
      <c r="B153" s="11">
        <v>1566602</v>
      </c>
      <c r="C153" s="8" t="s">
        <v>681</v>
      </c>
      <c r="D153" s="8" t="s">
        <v>682</v>
      </c>
      <c r="E153" s="8" t="s">
        <v>683</v>
      </c>
      <c r="F153" s="8">
        <v>1</v>
      </c>
      <c r="G153" s="8" t="s">
        <v>61</v>
      </c>
      <c r="H153" s="8" t="s">
        <v>48</v>
      </c>
      <c r="I153" s="8" t="s">
        <v>684</v>
      </c>
      <c r="J153" s="8">
        <v>588.42</v>
      </c>
      <c r="K153" s="8">
        <v>588.42</v>
      </c>
      <c r="L153" s="8">
        <v>0</v>
      </c>
      <c r="M153" s="8" t="s">
        <v>8</v>
      </c>
      <c r="N153" s="8" t="s">
        <v>685</v>
      </c>
      <c r="O153" s="8" t="s">
        <v>685</v>
      </c>
      <c r="P153" s="8" t="s">
        <v>62</v>
      </c>
      <c r="Q153" s="8" t="s">
        <v>63</v>
      </c>
      <c r="R153" s="8"/>
      <c r="S153" t="s">
        <v>686</v>
      </c>
      <c r="T153">
        <v>0</v>
      </c>
      <c r="V153" s="1">
        <f>VLOOKUP(B153,[2]应付款管理!$A$1:$F$131,6,0)-K153</f>
        <v>0</v>
      </c>
    </row>
    <row r="154" spans="1:22">
      <c r="A154" s="8" t="s">
        <v>8</v>
      </c>
      <c r="B154" s="11">
        <v>1558670</v>
      </c>
      <c r="C154" s="8" t="s">
        <v>687</v>
      </c>
      <c r="D154" s="8" t="s">
        <v>688</v>
      </c>
      <c r="E154" s="8" t="s">
        <v>73</v>
      </c>
      <c r="F154" s="8">
        <v>1</v>
      </c>
      <c r="G154" s="8" t="s">
        <v>19</v>
      </c>
      <c r="H154" s="8" t="s">
        <v>689</v>
      </c>
      <c r="I154" s="8" t="s">
        <v>690</v>
      </c>
      <c r="J154" s="8">
        <v>875.56</v>
      </c>
      <c r="K154" s="8">
        <v>875.56</v>
      </c>
      <c r="L154" s="8">
        <v>0</v>
      </c>
      <c r="M154" s="8" t="s">
        <v>8</v>
      </c>
      <c r="N154" s="8" t="s">
        <v>691</v>
      </c>
      <c r="O154" s="8" t="s">
        <v>691</v>
      </c>
      <c r="P154" s="8" t="s">
        <v>62</v>
      </c>
      <c r="Q154" s="8" t="s">
        <v>63</v>
      </c>
      <c r="R154" s="8"/>
      <c r="S154" t="s">
        <v>692</v>
      </c>
      <c r="T154">
        <v>0</v>
      </c>
      <c r="V154" s="1">
        <f>VLOOKUP(B154,[2]应付款管理!$A$1:$F$131,6,0)-K154</f>
        <v>0</v>
      </c>
    </row>
    <row r="155" spans="1:22">
      <c r="A155" s="8" t="s">
        <v>8</v>
      </c>
      <c r="B155" s="11">
        <v>1553868</v>
      </c>
      <c r="C155" s="8" t="s">
        <v>693</v>
      </c>
      <c r="D155" s="8" t="s">
        <v>694</v>
      </c>
      <c r="E155" s="8" t="s">
        <v>695</v>
      </c>
      <c r="F155" s="8">
        <v>1</v>
      </c>
      <c r="G155" s="8" t="s">
        <v>19</v>
      </c>
      <c r="H155" s="8" t="s">
        <v>25</v>
      </c>
      <c r="I155" s="8" t="s">
        <v>696</v>
      </c>
      <c r="J155" s="8">
        <v>623.43</v>
      </c>
      <c r="K155" s="8">
        <v>623.43</v>
      </c>
      <c r="L155" s="8">
        <v>0</v>
      </c>
      <c r="M155" s="8" t="s">
        <v>8</v>
      </c>
      <c r="N155" s="8" t="s">
        <v>697</v>
      </c>
      <c r="O155" s="8" t="s">
        <v>697</v>
      </c>
      <c r="P155" s="8" t="s">
        <v>62</v>
      </c>
      <c r="Q155" s="8" t="s">
        <v>63</v>
      </c>
      <c r="R155" s="8"/>
      <c r="S155" t="s">
        <v>698</v>
      </c>
      <c r="T155">
        <v>0</v>
      </c>
      <c r="V155" s="1">
        <f>VLOOKUP(B155,[2]应付款管理!$A$1:$F$131,6,0)-K155</f>
        <v>0</v>
      </c>
    </row>
    <row r="156" spans="1:22">
      <c r="A156" s="8" t="s">
        <v>8</v>
      </c>
      <c r="B156" s="11">
        <v>1552874</v>
      </c>
      <c r="C156" s="8" t="s">
        <v>699</v>
      </c>
      <c r="D156" s="8" t="s">
        <v>700</v>
      </c>
      <c r="E156" s="8" t="s">
        <v>701</v>
      </c>
      <c r="F156" s="8">
        <v>1</v>
      </c>
      <c r="G156" s="8" t="s">
        <v>124</v>
      </c>
      <c r="H156" s="8" t="s">
        <v>97</v>
      </c>
      <c r="I156" s="8" t="s">
        <v>702</v>
      </c>
      <c r="J156" s="8">
        <v>453</v>
      </c>
      <c r="K156" s="8">
        <v>453</v>
      </c>
      <c r="L156" s="8">
        <v>0</v>
      </c>
      <c r="M156" s="8" t="s">
        <v>8</v>
      </c>
      <c r="N156" s="8" t="s">
        <v>703</v>
      </c>
      <c r="O156" s="8" t="s">
        <v>175</v>
      </c>
      <c r="P156" s="8" t="s">
        <v>461</v>
      </c>
      <c r="Q156" s="8" t="s">
        <v>461</v>
      </c>
      <c r="R156" s="8"/>
      <c r="S156" t="s">
        <v>704</v>
      </c>
      <c r="T156">
        <v>0</v>
      </c>
      <c r="V156" s="1" t="e">
        <f>VLOOKUP(B156,[2]应付款管理!$A$1:$F$131,6,0)-K156</f>
        <v>#N/A</v>
      </c>
    </row>
    <row r="157" spans="1:22">
      <c r="A157" s="8" t="s">
        <v>8</v>
      </c>
      <c r="B157" s="11">
        <v>1552571</v>
      </c>
      <c r="C157" s="8" t="s">
        <v>705</v>
      </c>
      <c r="D157" s="8" t="s">
        <v>706</v>
      </c>
      <c r="E157" s="8" t="s">
        <v>47</v>
      </c>
      <c r="F157" s="8">
        <v>1</v>
      </c>
      <c r="G157" s="8" t="s">
        <v>48</v>
      </c>
      <c r="H157" s="8" t="s">
        <v>19</v>
      </c>
      <c r="I157" s="8" t="s">
        <v>707</v>
      </c>
      <c r="J157" s="8">
        <v>388.92</v>
      </c>
      <c r="K157" s="8">
        <v>388.92</v>
      </c>
      <c r="L157" s="8">
        <v>0</v>
      </c>
      <c r="M157" s="8" t="s">
        <v>8</v>
      </c>
      <c r="N157" s="8" t="s">
        <v>708</v>
      </c>
      <c r="O157" s="8" t="s">
        <v>708</v>
      </c>
      <c r="P157" s="8" t="s">
        <v>62</v>
      </c>
      <c r="Q157" s="8" t="s">
        <v>63</v>
      </c>
      <c r="R157" s="8"/>
      <c r="S157" t="s">
        <v>709</v>
      </c>
      <c r="T157">
        <v>0</v>
      </c>
      <c r="V157" s="1">
        <f>VLOOKUP(B157,[2]应付款管理!$A$1:$F$131,6,0)-K157</f>
        <v>0</v>
      </c>
    </row>
    <row r="158" spans="1:22">
      <c r="A158" s="8" t="s">
        <v>8</v>
      </c>
      <c r="B158" s="11">
        <v>1549751</v>
      </c>
      <c r="C158" s="8" t="s">
        <v>710</v>
      </c>
      <c r="D158" s="8" t="s">
        <v>711</v>
      </c>
      <c r="E158" s="8" t="s">
        <v>133</v>
      </c>
      <c r="F158" s="8">
        <v>1</v>
      </c>
      <c r="G158" s="8" t="s">
        <v>61</v>
      </c>
      <c r="H158" s="8" t="s">
        <v>48</v>
      </c>
      <c r="I158" s="8" t="s">
        <v>712</v>
      </c>
      <c r="J158" s="8">
        <v>1020.02</v>
      </c>
      <c r="K158" s="8">
        <v>1020.02</v>
      </c>
      <c r="L158" s="8">
        <v>0</v>
      </c>
      <c r="M158" s="8" t="s">
        <v>8</v>
      </c>
      <c r="N158" s="8" t="s">
        <v>713</v>
      </c>
      <c r="O158" s="8" t="s">
        <v>713</v>
      </c>
      <c r="P158" s="8" t="s">
        <v>62</v>
      </c>
      <c r="Q158" s="8" t="s">
        <v>63</v>
      </c>
      <c r="R158" s="8"/>
      <c r="S158" t="s">
        <v>714</v>
      </c>
      <c r="T158">
        <v>0</v>
      </c>
      <c r="V158" s="1">
        <f>VLOOKUP(B158,[2]应付款管理!$A$1:$F$131,6,0)-K158</f>
        <v>0</v>
      </c>
    </row>
    <row r="159" spans="1:22">
      <c r="A159" s="8" t="s">
        <v>8</v>
      </c>
      <c r="B159" s="11">
        <v>1549009</v>
      </c>
      <c r="C159" s="8" t="s">
        <v>715</v>
      </c>
      <c r="D159" s="8" t="s">
        <v>716</v>
      </c>
      <c r="E159" s="8" t="s">
        <v>717</v>
      </c>
      <c r="F159" s="8">
        <v>1</v>
      </c>
      <c r="G159" s="8" t="s">
        <v>19</v>
      </c>
      <c r="H159" s="8" t="s">
        <v>458</v>
      </c>
      <c r="I159" s="8" t="s">
        <v>718</v>
      </c>
      <c r="J159" s="8">
        <v>2320.74</v>
      </c>
      <c r="K159" s="8">
        <v>2320.74</v>
      </c>
      <c r="L159" s="8">
        <v>0</v>
      </c>
      <c r="M159" s="8" t="s">
        <v>8</v>
      </c>
      <c r="N159" s="8" t="s">
        <v>719</v>
      </c>
      <c r="O159" s="8" t="s">
        <v>284</v>
      </c>
      <c r="P159" s="8" t="s">
        <v>62</v>
      </c>
      <c r="Q159" s="8" t="s">
        <v>63</v>
      </c>
      <c r="R159" s="8"/>
      <c r="S159" t="s">
        <v>720</v>
      </c>
      <c r="T159">
        <v>0</v>
      </c>
      <c r="V159" s="1">
        <f>VLOOKUP(B159,[2]应付款管理!$A$1:$F$131,6,0)-K159</f>
        <v>0</v>
      </c>
    </row>
    <row r="160" spans="1:22">
      <c r="A160" s="8" t="s">
        <v>8</v>
      </c>
      <c r="B160" s="11">
        <v>1547841</v>
      </c>
      <c r="C160" s="8" t="s">
        <v>721</v>
      </c>
      <c r="D160" s="8" t="s">
        <v>722</v>
      </c>
      <c r="E160" s="8" t="s">
        <v>444</v>
      </c>
      <c r="F160" s="8">
        <v>1</v>
      </c>
      <c r="G160" s="8" t="s">
        <v>19</v>
      </c>
      <c r="H160" s="8" t="s">
        <v>68</v>
      </c>
      <c r="I160" s="8" t="s">
        <v>723</v>
      </c>
      <c r="J160" s="8">
        <v>1987.4</v>
      </c>
      <c r="K160" s="8">
        <v>1987.4</v>
      </c>
      <c r="L160" s="8">
        <v>0</v>
      </c>
      <c r="M160" s="8" t="s">
        <v>8</v>
      </c>
      <c r="N160" s="8" t="s">
        <v>724</v>
      </c>
      <c r="O160" s="8" t="s">
        <v>724</v>
      </c>
      <c r="P160" s="8" t="s">
        <v>62</v>
      </c>
      <c r="Q160" s="8" t="s">
        <v>63</v>
      </c>
      <c r="R160" s="8"/>
      <c r="S160" t="s">
        <v>725</v>
      </c>
      <c r="T160">
        <v>0</v>
      </c>
      <c r="V160" s="1">
        <f>VLOOKUP(B160,[2]应付款管理!$A$1:$F$131,6,0)-K160</f>
        <v>0</v>
      </c>
    </row>
    <row r="161" spans="1:22">
      <c r="A161" s="8" t="s">
        <v>8</v>
      </c>
      <c r="B161" s="11">
        <v>1536100</v>
      </c>
      <c r="C161" s="8" t="s">
        <v>726</v>
      </c>
      <c r="D161" s="8" t="s">
        <v>727</v>
      </c>
      <c r="E161" s="8" t="s">
        <v>728</v>
      </c>
      <c r="F161" s="8">
        <v>1</v>
      </c>
      <c r="G161" s="8" t="s">
        <v>48</v>
      </c>
      <c r="H161" s="8" t="s">
        <v>729</v>
      </c>
      <c r="I161" s="8" t="s">
        <v>730</v>
      </c>
      <c r="J161" s="8">
        <v>2903.87</v>
      </c>
      <c r="K161" s="8">
        <v>2903.87</v>
      </c>
      <c r="L161" s="8">
        <v>0</v>
      </c>
      <c r="M161" s="8" t="s">
        <v>8</v>
      </c>
      <c r="N161" s="8" t="s">
        <v>731</v>
      </c>
      <c r="O161" s="8" t="s">
        <v>284</v>
      </c>
      <c r="P161" s="8" t="s">
        <v>75</v>
      </c>
      <c r="Q161" s="8" t="s">
        <v>76</v>
      </c>
      <c r="R161" s="8"/>
      <c r="S161" t="s">
        <v>732</v>
      </c>
      <c r="T161">
        <v>0</v>
      </c>
      <c r="V161" s="1">
        <f>VLOOKUP(B161,[2]应付款管理!$A$1:$F$131,6,0)-K161</f>
        <v>-0.869999999999891</v>
      </c>
    </row>
    <row r="162" spans="1:22">
      <c r="A162" s="8" t="s">
        <v>8</v>
      </c>
      <c r="B162" s="11">
        <v>1532279</v>
      </c>
      <c r="C162" s="8" t="s">
        <v>733</v>
      </c>
      <c r="D162" s="8" t="s">
        <v>734</v>
      </c>
      <c r="E162" s="8" t="s">
        <v>735</v>
      </c>
      <c r="F162" s="8">
        <v>1</v>
      </c>
      <c r="G162" s="8" t="s">
        <v>61</v>
      </c>
      <c r="H162" s="8" t="s">
        <v>48</v>
      </c>
      <c r="I162" s="8" t="s">
        <v>736</v>
      </c>
      <c r="J162" s="8">
        <v>1007</v>
      </c>
      <c r="K162" s="8">
        <v>1007</v>
      </c>
      <c r="L162" s="8">
        <v>0</v>
      </c>
      <c r="M162" s="8" t="s">
        <v>8</v>
      </c>
      <c r="N162" s="8" t="s">
        <v>737</v>
      </c>
      <c r="O162" s="8" t="s">
        <v>737</v>
      </c>
      <c r="P162" s="8" t="s">
        <v>87</v>
      </c>
      <c r="Q162" s="8" t="s">
        <v>87</v>
      </c>
      <c r="R162" s="8"/>
      <c r="S162" t="s">
        <v>738</v>
      </c>
      <c r="T162">
        <v>0</v>
      </c>
      <c r="V162" s="1" t="e">
        <f>VLOOKUP(B162,[2]应付款管理!$A$1:$F$131,6,0)-K162</f>
        <v>#N/A</v>
      </c>
    </row>
    <row r="163" spans="1:22">
      <c r="A163" s="8" t="s">
        <v>8</v>
      </c>
      <c r="B163" s="11">
        <v>1517989</v>
      </c>
      <c r="C163" s="8" t="s">
        <v>739</v>
      </c>
      <c r="D163" s="8" t="s">
        <v>740</v>
      </c>
      <c r="E163" s="8" t="s">
        <v>741</v>
      </c>
      <c r="F163" s="8">
        <v>1</v>
      </c>
      <c r="G163" s="8" t="s">
        <v>61</v>
      </c>
      <c r="H163" s="8" t="s">
        <v>689</v>
      </c>
      <c r="I163" s="8" t="s">
        <v>742</v>
      </c>
      <c r="J163" s="8">
        <v>4688.63</v>
      </c>
      <c r="K163" s="8">
        <v>4688.63</v>
      </c>
      <c r="L163" s="8">
        <v>0</v>
      </c>
      <c r="M163" s="8" t="s">
        <v>8</v>
      </c>
      <c r="N163" s="8" t="s">
        <v>743</v>
      </c>
      <c r="O163" s="8" t="s">
        <v>743</v>
      </c>
      <c r="P163" s="8" t="s">
        <v>744</v>
      </c>
      <c r="Q163" s="8" t="s">
        <v>744</v>
      </c>
      <c r="R163" s="8"/>
      <c r="S163" t="s">
        <v>745</v>
      </c>
      <c r="T163">
        <v>-0.0500000000001819</v>
      </c>
      <c r="V163" s="1" t="e">
        <f>VLOOKUP(B163,[2]应付款管理!$A$1:$F$131,6,0)-K163</f>
        <v>#N/A</v>
      </c>
    </row>
    <row r="164" spans="1:22">
      <c r="A164" s="8" t="s">
        <v>8</v>
      </c>
      <c r="B164" s="11">
        <v>1490356</v>
      </c>
      <c r="C164" s="8" t="s">
        <v>746</v>
      </c>
      <c r="D164" s="8" t="s">
        <v>747</v>
      </c>
      <c r="E164" s="8" t="s">
        <v>748</v>
      </c>
      <c r="F164" s="8">
        <v>1</v>
      </c>
      <c r="G164" s="8" t="s">
        <v>19</v>
      </c>
      <c r="H164" s="8" t="s">
        <v>25</v>
      </c>
      <c r="I164" s="8" t="s">
        <v>749</v>
      </c>
      <c r="J164" s="8">
        <v>1580.81</v>
      </c>
      <c r="K164" s="8">
        <v>1580.81</v>
      </c>
      <c r="L164" s="8">
        <v>0</v>
      </c>
      <c r="M164" s="8" t="s">
        <v>8</v>
      </c>
      <c r="N164" s="8" t="s">
        <v>750</v>
      </c>
      <c r="O164" s="8" t="s">
        <v>82</v>
      </c>
      <c r="P164" s="8" t="s">
        <v>62</v>
      </c>
      <c r="Q164" s="8" t="s">
        <v>63</v>
      </c>
      <c r="R164" s="8"/>
      <c r="S164" t="s">
        <v>751</v>
      </c>
      <c r="T164">
        <v>0</v>
      </c>
      <c r="V164" s="1">
        <f>VLOOKUP(B164,[2]应付款管理!$A$1:$F$131,6,0)-K164</f>
        <v>-0.809999999999945</v>
      </c>
    </row>
    <row r="165" ht="15.75" spans="1:22">
      <c r="A165" s="8" t="s">
        <v>12</v>
      </c>
      <c r="B165" s="8">
        <v>1582597</v>
      </c>
      <c r="C165" s="8" t="s">
        <v>752</v>
      </c>
      <c r="D165" s="8" t="s">
        <v>753</v>
      </c>
      <c r="E165" s="8" t="s">
        <v>754</v>
      </c>
      <c r="F165" s="8">
        <v>1</v>
      </c>
      <c r="G165" s="8" t="s">
        <v>638</v>
      </c>
      <c r="H165" s="8" t="s">
        <v>623</v>
      </c>
      <c r="I165" s="8" t="s">
        <v>755</v>
      </c>
      <c r="J165" s="8">
        <v>-345</v>
      </c>
      <c r="K165" s="8">
        <v>-345</v>
      </c>
      <c r="L165" s="8">
        <v>0</v>
      </c>
      <c r="M165" s="8" t="s">
        <v>756</v>
      </c>
      <c r="N165" s="8" t="s">
        <v>643</v>
      </c>
      <c r="O165" s="8" t="s">
        <v>82</v>
      </c>
      <c r="P165" s="8" t="s">
        <v>757</v>
      </c>
      <c r="Q165" s="8" t="s">
        <v>744</v>
      </c>
      <c r="R165" s="8"/>
      <c r="S165" t="e">
        <v>#N/A</v>
      </c>
      <c r="T165" t="e">
        <v>#N/A</v>
      </c>
      <c r="U165" s="13" t="s">
        <v>758</v>
      </c>
      <c r="V165" s="1" t="e">
        <f>VLOOKUP(B165,[2]应付款管理!$A$1:$F$131,6,0)-K165</f>
        <v>#N/A</v>
      </c>
    </row>
    <row r="166" ht="15.75" spans="1:22">
      <c r="A166" s="8" t="s">
        <v>12</v>
      </c>
      <c r="B166" s="8">
        <v>1543797</v>
      </c>
      <c r="C166" s="8" t="s">
        <v>759</v>
      </c>
      <c r="D166" s="8" t="s">
        <v>760</v>
      </c>
      <c r="E166" s="8" t="s">
        <v>761</v>
      </c>
      <c r="F166" s="8">
        <v>1</v>
      </c>
      <c r="G166" s="8" t="s">
        <v>239</v>
      </c>
      <c r="H166" s="8" t="s">
        <v>216</v>
      </c>
      <c r="I166" s="8" t="s">
        <v>762</v>
      </c>
      <c r="J166" s="8">
        <v>-295.8</v>
      </c>
      <c r="K166" s="8">
        <v>-295.8</v>
      </c>
      <c r="L166" s="8">
        <v>0</v>
      </c>
      <c r="M166" s="8" t="s">
        <v>756</v>
      </c>
      <c r="N166" s="8" t="s">
        <v>763</v>
      </c>
      <c r="O166" s="8" t="s">
        <v>17</v>
      </c>
      <c r="P166" s="8" t="s">
        <v>764</v>
      </c>
      <c r="Q166" s="8" t="s">
        <v>765</v>
      </c>
      <c r="R166" s="8"/>
      <c r="S166" t="s">
        <v>766</v>
      </c>
      <c r="T166">
        <v>1281.8</v>
      </c>
      <c r="U166" s="19"/>
      <c r="V166" s="1" t="e">
        <f>VLOOKUP(B166,[2]应付款管理!$A$1:$F$131,6,0)-K166</f>
        <v>#N/A</v>
      </c>
    </row>
    <row r="167" spans="1:22">
      <c r="A167" s="14" t="s">
        <v>767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>
        <f>SUM(K20:K166)</f>
        <v>198479.54</v>
      </c>
      <c r="L167" s="14"/>
      <c r="M167" s="14"/>
      <c r="N167" s="14"/>
      <c r="O167" s="14"/>
      <c r="P167" s="14"/>
      <c r="Q167" s="14"/>
      <c r="R167" s="14"/>
      <c r="V167" s="3"/>
    </row>
    <row r="168" ht="15.75" spans="22:22">
      <c r="V168" s="3"/>
    </row>
    <row r="169" ht="15.75" spans="3:11">
      <c r="C169" s="12" t="s">
        <v>44</v>
      </c>
      <c r="I169" s="15" t="s">
        <v>768</v>
      </c>
      <c r="J169" s="16" t="s">
        <v>769</v>
      </c>
      <c r="K169" s="17">
        <v>173664.43</v>
      </c>
    </row>
    <row r="170" ht="15.75" spans="9:11">
      <c r="I170" s="15" t="s">
        <v>770</v>
      </c>
      <c r="J170" s="16" t="s">
        <v>771</v>
      </c>
      <c r="K170" s="17">
        <v>25155.78</v>
      </c>
    </row>
    <row r="171" spans="10:11">
      <c r="J171" s="18" t="s">
        <v>772</v>
      </c>
      <c r="K171" s="17">
        <v>-345</v>
      </c>
    </row>
    <row r="172" spans="10:11">
      <c r="J172" s="17"/>
      <c r="K172" s="17">
        <f>SUM(K169:K171)</f>
        <v>198475.21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47"/>
  <sheetViews>
    <sheetView topLeftCell="A111" workbookViewId="0">
      <selection activeCell="D4" sqref="D4:D146"/>
    </sheetView>
  </sheetViews>
  <sheetFormatPr defaultColWidth="9.14285714285714" defaultRowHeight="15" outlineLevelCol="3"/>
  <sheetData>
    <row r="1" spans="3:3">
      <c r="C1" t="s">
        <v>773</v>
      </c>
    </row>
    <row r="2" hidden="1" spans="1:3">
      <c r="A2">
        <v>1625050</v>
      </c>
      <c r="B2" t="s">
        <v>774</v>
      </c>
      <c r="C2" t="s">
        <v>775</v>
      </c>
    </row>
    <row r="3" hidden="1" spans="1:3">
      <c r="A3">
        <v>1622747</v>
      </c>
      <c r="B3" t="s">
        <v>776</v>
      </c>
      <c r="C3" t="s">
        <v>775</v>
      </c>
    </row>
    <row r="4" spans="1:4">
      <c r="A4">
        <v>1623507</v>
      </c>
      <c r="B4" t="s">
        <v>777</v>
      </c>
      <c r="C4" t="s">
        <v>768</v>
      </c>
      <c r="D4" s="1">
        <v>459.63</v>
      </c>
    </row>
    <row r="5" spans="1:4">
      <c r="A5">
        <v>1623442</v>
      </c>
      <c r="B5" t="s">
        <v>778</v>
      </c>
      <c r="C5" t="s">
        <v>768</v>
      </c>
      <c r="D5" s="1">
        <v>742.14</v>
      </c>
    </row>
    <row r="6" spans="1:4">
      <c r="A6">
        <v>1623309</v>
      </c>
      <c r="B6" t="s">
        <v>779</v>
      </c>
      <c r="C6" t="s">
        <v>768</v>
      </c>
      <c r="D6" s="1">
        <v>1515.59</v>
      </c>
    </row>
    <row r="7" spans="1:4">
      <c r="A7">
        <v>1622924</v>
      </c>
      <c r="B7" t="s">
        <v>780</v>
      </c>
      <c r="C7" t="s">
        <v>768</v>
      </c>
      <c r="D7" s="1">
        <v>291.17</v>
      </c>
    </row>
    <row r="8" hidden="1" spans="1:4">
      <c r="A8">
        <v>1622828</v>
      </c>
      <c r="B8" t="s">
        <v>781</v>
      </c>
      <c r="C8" t="s">
        <v>775</v>
      </c>
      <c r="D8" s="2">
        <v>1130.71</v>
      </c>
    </row>
    <row r="9" spans="1:4">
      <c r="A9">
        <v>1622584</v>
      </c>
      <c r="B9" t="s">
        <v>782</v>
      </c>
      <c r="C9" t="s">
        <v>768</v>
      </c>
      <c r="D9" s="1">
        <v>353.67</v>
      </c>
    </row>
    <row r="10" spans="1:4">
      <c r="A10">
        <v>1621890</v>
      </c>
      <c r="B10" t="s">
        <v>783</v>
      </c>
      <c r="C10" t="s">
        <v>768</v>
      </c>
      <c r="D10" s="1">
        <v>736.76</v>
      </c>
    </row>
    <row r="11" spans="1:4">
      <c r="A11">
        <v>1621667</v>
      </c>
      <c r="B11" t="s">
        <v>784</v>
      </c>
      <c r="C11" t="s">
        <v>768</v>
      </c>
      <c r="D11" s="1">
        <v>135.06</v>
      </c>
    </row>
    <row r="12" spans="1:4">
      <c r="A12">
        <v>1621464</v>
      </c>
      <c r="B12" t="s">
        <v>785</v>
      </c>
      <c r="C12" t="s">
        <v>768</v>
      </c>
      <c r="D12" s="1">
        <v>1119.03</v>
      </c>
    </row>
    <row r="13" spans="1:4">
      <c r="A13">
        <v>1621197</v>
      </c>
      <c r="B13" t="s">
        <v>786</v>
      </c>
      <c r="C13" t="s">
        <v>768</v>
      </c>
      <c r="D13" s="1">
        <v>1327.52</v>
      </c>
    </row>
    <row r="14" spans="1:4">
      <c r="A14">
        <v>1621183</v>
      </c>
      <c r="B14" t="s">
        <v>787</v>
      </c>
      <c r="C14" t="s">
        <v>768</v>
      </c>
      <c r="D14" s="1">
        <v>433.52</v>
      </c>
    </row>
    <row r="15" hidden="1" spans="1:4">
      <c r="A15">
        <v>1620667</v>
      </c>
      <c r="B15" t="s">
        <v>788</v>
      </c>
      <c r="C15" t="s">
        <v>775</v>
      </c>
      <c r="D15" s="2">
        <v>718.86</v>
      </c>
    </row>
    <row r="16" spans="1:4">
      <c r="A16">
        <v>1620672</v>
      </c>
      <c r="B16" t="s">
        <v>789</v>
      </c>
      <c r="C16" t="s">
        <v>768</v>
      </c>
      <c r="D16" s="1">
        <v>1074.86</v>
      </c>
    </row>
    <row r="17" spans="1:4">
      <c r="A17">
        <v>1620429</v>
      </c>
      <c r="B17" t="s">
        <v>790</v>
      </c>
      <c r="C17" t="s">
        <v>768</v>
      </c>
      <c r="D17" s="1">
        <v>543.15</v>
      </c>
    </row>
    <row r="18" spans="1:4">
      <c r="A18">
        <v>1620313</v>
      </c>
      <c r="B18" t="s">
        <v>791</v>
      </c>
      <c r="C18" t="s">
        <v>768</v>
      </c>
      <c r="D18" s="1">
        <v>3804.73</v>
      </c>
    </row>
    <row r="19" hidden="1" spans="1:4">
      <c r="A19">
        <v>1620241</v>
      </c>
      <c r="B19" t="s">
        <v>792</v>
      </c>
      <c r="C19" t="s">
        <v>775</v>
      </c>
      <c r="D19" s="2">
        <v>1518.05</v>
      </c>
    </row>
    <row r="20" spans="1:4">
      <c r="A20">
        <v>1620158</v>
      </c>
      <c r="B20" t="s">
        <v>793</v>
      </c>
      <c r="C20" t="s">
        <v>768</v>
      </c>
      <c r="D20" s="1">
        <v>1631.3</v>
      </c>
    </row>
    <row r="21" spans="1:4">
      <c r="A21">
        <v>1619901</v>
      </c>
      <c r="B21" t="s">
        <v>794</v>
      </c>
      <c r="C21" t="s">
        <v>768</v>
      </c>
      <c r="D21" s="1">
        <v>5245.19</v>
      </c>
    </row>
    <row r="22" hidden="1" spans="1:4">
      <c r="A22">
        <v>1619681</v>
      </c>
      <c r="B22" t="s">
        <v>795</v>
      </c>
      <c r="C22" t="s">
        <v>775</v>
      </c>
      <c r="D22" s="2">
        <v>1048.68</v>
      </c>
    </row>
    <row r="23" spans="1:4">
      <c r="A23">
        <v>1619180</v>
      </c>
      <c r="B23" t="s">
        <v>796</v>
      </c>
      <c r="C23" t="s">
        <v>768</v>
      </c>
      <c r="D23" s="1">
        <v>402.74</v>
      </c>
    </row>
    <row r="24" spans="1:4">
      <c r="A24">
        <v>1619156</v>
      </c>
      <c r="B24" t="s">
        <v>797</v>
      </c>
      <c r="C24" t="s">
        <v>768</v>
      </c>
      <c r="D24" s="1">
        <v>615.39</v>
      </c>
    </row>
    <row r="25" spans="1:4">
      <c r="A25">
        <v>1619003</v>
      </c>
      <c r="B25" t="s">
        <v>798</v>
      </c>
      <c r="C25" t="s">
        <v>768</v>
      </c>
      <c r="D25" s="1">
        <v>322.86</v>
      </c>
    </row>
    <row r="26" hidden="1" spans="1:4">
      <c r="A26">
        <v>1618966</v>
      </c>
      <c r="B26" t="s">
        <v>799</v>
      </c>
      <c r="C26" t="s">
        <v>775</v>
      </c>
      <c r="D26" s="2">
        <v>462.58</v>
      </c>
    </row>
    <row r="27" spans="1:4">
      <c r="A27">
        <v>1618905</v>
      </c>
      <c r="B27" t="s">
        <v>800</v>
      </c>
      <c r="C27" t="s">
        <v>768</v>
      </c>
      <c r="D27" s="1">
        <v>133.12</v>
      </c>
    </row>
    <row r="28" spans="1:4">
      <c r="A28">
        <v>1618836</v>
      </c>
      <c r="B28" t="s">
        <v>801</v>
      </c>
      <c r="C28" t="s">
        <v>768</v>
      </c>
      <c r="D28" s="1">
        <v>1185.46</v>
      </c>
    </row>
    <row r="29" spans="1:4">
      <c r="A29">
        <v>1618621</v>
      </c>
      <c r="B29" t="s">
        <v>802</v>
      </c>
      <c r="C29" t="s">
        <v>768</v>
      </c>
      <c r="D29" s="1">
        <v>2029.57</v>
      </c>
    </row>
    <row r="30" spans="1:4">
      <c r="A30">
        <v>1618568</v>
      </c>
      <c r="B30" t="s">
        <v>803</v>
      </c>
      <c r="C30" t="s">
        <v>768</v>
      </c>
      <c r="D30" s="1">
        <v>353.81</v>
      </c>
    </row>
    <row r="31" spans="1:4">
      <c r="A31">
        <v>1618515</v>
      </c>
      <c r="B31" t="s">
        <v>804</v>
      </c>
      <c r="C31" t="s">
        <v>768</v>
      </c>
      <c r="D31" s="1">
        <v>1362.98</v>
      </c>
    </row>
    <row r="32" spans="1:4">
      <c r="A32">
        <v>1618039</v>
      </c>
      <c r="B32" t="s">
        <v>805</v>
      </c>
      <c r="C32" t="s">
        <v>768</v>
      </c>
      <c r="D32" s="1">
        <v>1016.97</v>
      </c>
    </row>
    <row r="33" spans="1:4">
      <c r="A33">
        <v>1617645</v>
      </c>
      <c r="B33" t="s">
        <v>806</v>
      </c>
      <c r="C33" t="s">
        <v>768</v>
      </c>
      <c r="D33" s="1">
        <v>136</v>
      </c>
    </row>
    <row r="34" hidden="1" spans="1:4">
      <c r="A34">
        <v>1615946</v>
      </c>
      <c r="B34" t="s">
        <v>807</v>
      </c>
      <c r="C34" t="s">
        <v>775</v>
      </c>
      <c r="D34" s="2">
        <v>3065.76</v>
      </c>
    </row>
    <row r="35" spans="1:4">
      <c r="A35">
        <v>1616997</v>
      </c>
      <c r="B35" t="s">
        <v>808</v>
      </c>
      <c r="C35" t="s">
        <v>768</v>
      </c>
      <c r="D35" s="1">
        <v>3209.7</v>
      </c>
    </row>
    <row r="36" spans="1:4">
      <c r="A36">
        <v>1616864</v>
      </c>
      <c r="B36" t="s">
        <v>809</v>
      </c>
      <c r="C36" t="s">
        <v>768</v>
      </c>
      <c r="D36" s="1">
        <v>1242.6</v>
      </c>
    </row>
    <row r="37" spans="1:4">
      <c r="A37">
        <v>1616616</v>
      </c>
      <c r="B37" t="s">
        <v>810</v>
      </c>
      <c r="C37" t="s">
        <v>768</v>
      </c>
      <c r="D37" s="1">
        <v>215.06</v>
      </c>
    </row>
    <row r="38" spans="1:4">
      <c r="A38">
        <v>1616565</v>
      </c>
      <c r="B38" t="s">
        <v>811</v>
      </c>
      <c r="C38" t="s">
        <v>768</v>
      </c>
      <c r="D38" s="1">
        <v>637</v>
      </c>
    </row>
    <row r="39" spans="1:4">
      <c r="A39">
        <v>1616237</v>
      </c>
      <c r="B39" t="s">
        <v>812</v>
      </c>
      <c r="C39" t="s">
        <v>768</v>
      </c>
      <c r="D39" s="1">
        <v>1424.9</v>
      </c>
    </row>
    <row r="40" spans="1:4">
      <c r="A40">
        <v>1616139</v>
      </c>
      <c r="B40" t="s">
        <v>813</v>
      </c>
      <c r="C40" t="s">
        <v>768</v>
      </c>
      <c r="D40" s="1">
        <v>1616.32</v>
      </c>
    </row>
    <row r="41" spans="1:4">
      <c r="A41">
        <v>1615791</v>
      </c>
      <c r="B41" t="s">
        <v>814</v>
      </c>
      <c r="C41" t="s">
        <v>768</v>
      </c>
      <c r="D41" s="1">
        <v>103.67</v>
      </c>
    </row>
    <row r="42" spans="1:4">
      <c r="A42">
        <v>1615559</v>
      </c>
      <c r="B42" t="s">
        <v>815</v>
      </c>
      <c r="C42" t="s">
        <v>768</v>
      </c>
      <c r="D42" s="1">
        <v>1562.43</v>
      </c>
    </row>
    <row r="43" spans="1:4">
      <c r="A43">
        <v>1615355</v>
      </c>
      <c r="B43" t="s">
        <v>816</v>
      </c>
      <c r="C43" t="s">
        <v>768</v>
      </c>
      <c r="D43" s="1">
        <v>144.84</v>
      </c>
    </row>
    <row r="44" spans="1:4">
      <c r="A44">
        <v>1615248</v>
      </c>
      <c r="B44" t="s">
        <v>817</v>
      </c>
      <c r="C44" t="s">
        <v>768</v>
      </c>
      <c r="D44" s="1">
        <v>1652.61</v>
      </c>
    </row>
    <row r="45" spans="1:4">
      <c r="A45">
        <v>1615234</v>
      </c>
      <c r="B45" t="s">
        <v>818</v>
      </c>
      <c r="C45" t="s">
        <v>768</v>
      </c>
      <c r="D45" s="1">
        <v>2102.07</v>
      </c>
    </row>
    <row r="46" spans="1:4">
      <c r="A46">
        <v>1614835</v>
      </c>
      <c r="B46" t="s">
        <v>819</v>
      </c>
      <c r="C46" t="s">
        <v>768</v>
      </c>
      <c r="D46" s="1">
        <v>2288.26</v>
      </c>
    </row>
    <row r="47" spans="1:4">
      <c r="A47">
        <v>1614125</v>
      </c>
      <c r="B47" t="s">
        <v>820</v>
      </c>
      <c r="C47" t="s">
        <v>768</v>
      </c>
      <c r="D47" s="1">
        <v>1166.2</v>
      </c>
    </row>
    <row r="48" spans="1:4">
      <c r="A48">
        <v>1614007</v>
      </c>
      <c r="B48" t="s">
        <v>821</v>
      </c>
      <c r="C48" t="s">
        <v>768</v>
      </c>
      <c r="D48" s="1">
        <v>1475.39</v>
      </c>
    </row>
    <row r="49" spans="1:4">
      <c r="A49">
        <v>1613816</v>
      </c>
      <c r="B49" t="s">
        <v>822</v>
      </c>
      <c r="C49" t="s">
        <v>768</v>
      </c>
      <c r="D49" s="1">
        <v>353.25</v>
      </c>
    </row>
    <row r="50" spans="1:4">
      <c r="A50">
        <v>1613764</v>
      </c>
      <c r="B50" t="s">
        <v>823</v>
      </c>
      <c r="C50" t="s">
        <v>768</v>
      </c>
      <c r="D50" s="1">
        <v>905.78</v>
      </c>
    </row>
    <row r="51" spans="1:4">
      <c r="A51">
        <v>1613406</v>
      </c>
      <c r="B51" t="s">
        <v>824</v>
      </c>
      <c r="C51" t="s">
        <v>768</v>
      </c>
      <c r="D51" s="1">
        <v>905.78</v>
      </c>
    </row>
    <row r="52" spans="1:4">
      <c r="A52">
        <v>1612748</v>
      </c>
      <c r="B52" t="s">
        <v>825</v>
      </c>
      <c r="C52" t="s">
        <v>768</v>
      </c>
      <c r="D52" s="1">
        <v>2277.16</v>
      </c>
    </row>
    <row r="53" spans="1:4">
      <c r="A53">
        <v>1612244</v>
      </c>
      <c r="B53" t="s">
        <v>826</v>
      </c>
      <c r="C53" t="s">
        <v>768</v>
      </c>
      <c r="D53" s="1">
        <v>632.28</v>
      </c>
    </row>
    <row r="54" spans="1:4">
      <c r="A54">
        <v>1612015</v>
      </c>
      <c r="B54" t="s">
        <v>827</v>
      </c>
      <c r="C54" t="s">
        <v>768</v>
      </c>
      <c r="D54" s="1">
        <v>1094.1</v>
      </c>
    </row>
    <row r="55" spans="1:4">
      <c r="A55">
        <v>1611961</v>
      </c>
      <c r="B55" t="s">
        <v>828</v>
      </c>
      <c r="C55" t="s">
        <v>768</v>
      </c>
      <c r="D55" s="1">
        <v>5945.78</v>
      </c>
    </row>
    <row r="56" spans="1:4">
      <c r="A56">
        <v>1611618</v>
      </c>
      <c r="B56" t="s">
        <v>829</v>
      </c>
      <c r="C56" t="s">
        <v>768</v>
      </c>
      <c r="D56" s="1">
        <v>538.85</v>
      </c>
    </row>
    <row r="57" spans="1:4">
      <c r="A57">
        <v>1611616</v>
      </c>
      <c r="B57" t="s">
        <v>830</v>
      </c>
      <c r="C57" t="s">
        <v>768</v>
      </c>
      <c r="D57" s="1">
        <v>422.5</v>
      </c>
    </row>
    <row r="58" spans="1:4">
      <c r="A58">
        <v>1611312</v>
      </c>
      <c r="B58" t="s">
        <v>831</v>
      </c>
      <c r="C58" t="s">
        <v>768</v>
      </c>
      <c r="D58" s="1">
        <v>8218.32</v>
      </c>
    </row>
    <row r="59" spans="1:4">
      <c r="A59">
        <v>1611051</v>
      </c>
      <c r="B59" t="s">
        <v>832</v>
      </c>
      <c r="C59" t="s">
        <v>768</v>
      </c>
      <c r="D59" s="1">
        <v>186.93</v>
      </c>
    </row>
    <row r="60" spans="1:4">
      <c r="A60">
        <v>1610649</v>
      </c>
      <c r="B60" t="s">
        <v>833</v>
      </c>
      <c r="C60" t="s">
        <v>768</v>
      </c>
      <c r="D60" s="1">
        <v>186.83</v>
      </c>
    </row>
    <row r="61" spans="1:4">
      <c r="A61">
        <v>1610106</v>
      </c>
      <c r="B61" t="s">
        <v>834</v>
      </c>
      <c r="C61" t="s">
        <v>768</v>
      </c>
      <c r="D61" s="1">
        <v>1353.78</v>
      </c>
    </row>
    <row r="62" spans="1:4">
      <c r="A62">
        <v>1609666</v>
      </c>
      <c r="B62" t="s">
        <v>835</v>
      </c>
      <c r="C62" t="s">
        <v>768</v>
      </c>
      <c r="D62" s="1">
        <v>644.7</v>
      </c>
    </row>
    <row r="63" spans="1:4">
      <c r="A63">
        <v>1609542</v>
      </c>
      <c r="B63" t="s">
        <v>836</v>
      </c>
      <c r="C63" t="s">
        <v>768</v>
      </c>
      <c r="D63" s="1">
        <v>1327.46</v>
      </c>
    </row>
    <row r="64" spans="1:4">
      <c r="A64">
        <v>1609326</v>
      </c>
      <c r="B64" t="s">
        <v>837</v>
      </c>
      <c r="C64" t="s">
        <v>768</v>
      </c>
      <c r="D64" s="1">
        <v>907.69</v>
      </c>
    </row>
    <row r="65" spans="1:4">
      <c r="A65">
        <v>1609184</v>
      </c>
      <c r="B65" t="s">
        <v>838</v>
      </c>
      <c r="C65" t="s">
        <v>768</v>
      </c>
      <c r="D65" s="1">
        <v>657.22</v>
      </c>
    </row>
    <row r="66" spans="1:4">
      <c r="A66">
        <v>1609191</v>
      </c>
      <c r="B66" t="s">
        <v>839</v>
      </c>
      <c r="C66" t="s">
        <v>768</v>
      </c>
      <c r="D66" s="1">
        <v>2478.88</v>
      </c>
    </row>
    <row r="67" spans="1:4">
      <c r="A67">
        <v>1608992</v>
      </c>
      <c r="B67" t="s">
        <v>840</v>
      </c>
      <c r="C67" t="s">
        <v>768</v>
      </c>
      <c r="D67" s="1">
        <v>1352.52</v>
      </c>
    </row>
    <row r="68" spans="1:4">
      <c r="A68">
        <v>1609163</v>
      </c>
      <c r="B68" t="s">
        <v>841</v>
      </c>
      <c r="C68" t="s">
        <v>768</v>
      </c>
      <c r="D68" s="1">
        <v>571.9</v>
      </c>
    </row>
    <row r="69" spans="1:4">
      <c r="A69">
        <v>1608173</v>
      </c>
      <c r="B69" t="s">
        <v>842</v>
      </c>
      <c r="C69" t="s">
        <v>768</v>
      </c>
      <c r="D69" s="1">
        <v>397</v>
      </c>
    </row>
    <row r="70" spans="1:4">
      <c r="A70">
        <v>1608149</v>
      </c>
      <c r="B70" t="s">
        <v>843</v>
      </c>
      <c r="C70" t="s">
        <v>768</v>
      </c>
      <c r="D70" s="1">
        <v>807.95</v>
      </c>
    </row>
    <row r="71" spans="1:4">
      <c r="A71">
        <v>1608146</v>
      </c>
      <c r="B71" t="s">
        <v>844</v>
      </c>
      <c r="C71" t="s">
        <v>768</v>
      </c>
      <c r="D71" s="1">
        <v>367.62</v>
      </c>
    </row>
    <row r="72" spans="1:4">
      <c r="A72">
        <v>1608116</v>
      </c>
      <c r="B72" t="s">
        <v>845</v>
      </c>
      <c r="C72" t="s">
        <v>768</v>
      </c>
      <c r="D72" s="1">
        <v>958.64</v>
      </c>
    </row>
    <row r="73" spans="1:4">
      <c r="A73">
        <v>1608063</v>
      </c>
      <c r="B73" t="s">
        <v>846</v>
      </c>
      <c r="C73" t="s">
        <v>768</v>
      </c>
      <c r="D73" s="1">
        <v>1994.22</v>
      </c>
    </row>
    <row r="74" spans="1:4">
      <c r="A74">
        <v>1607067</v>
      </c>
      <c r="B74" t="s">
        <v>847</v>
      </c>
      <c r="C74" t="s">
        <v>768</v>
      </c>
      <c r="D74" s="1">
        <v>1490.22</v>
      </c>
    </row>
    <row r="75" spans="1:4">
      <c r="A75">
        <v>1606352</v>
      </c>
      <c r="B75" t="s">
        <v>848</v>
      </c>
      <c r="C75" t="s">
        <v>768</v>
      </c>
      <c r="D75" s="1">
        <v>2770.32</v>
      </c>
    </row>
    <row r="76" spans="1:4">
      <c r="A76">
        <v>1606117</v>
      </c>
      <c r="B76" t="s">
        <v>849</v>
      </c>
      <c r="C76" t="s">
        <v>768</v>
      </c>
      <c r="D76" s="1">
        <v>286.82</v>
      </c>
    </row>
    <row r="77" hidden="1" spans="1:4">
      <c r="A77">
        <v>1608565</v>
      </c>
      <c r="B77" t="s">
        <v>850</v>
      </c>
      <c r="C77" t="s">
        <v>775</v>
      </c>
      <c r="D77" s="2">
        <v>1311.38</v>
      </c>
    </row>
    <row r="78" hidden="1" spans="1:4">
      <c r="A78">
        <v>1608552</v>
      </c>
      <c r="B78" t="s">
        <v>851</v>
      </c>
      <c r="C78" t="s">
        <v>775</v>
      </c>
      <c r="D78" s="2">
        <v>893.24</v>
      </c>
    </row>
    <row r="79" spans="1:4">
      <c r="A79">
        <v>1605231</v>
      </c>
      <c r="B79" t="s">
        <v>852</v>
      </c>
      <c r="C79" t="s">
        <v>768</v>
      </c>
      <c r="D79" s="1">
        <v>974.82</v>
      </c>
    </row>
    <row r="80" spans="1:4">
      <c r="A80">
        <v>1605037</v>
      </c>
      <c r="B80" t="s">
        <v>853</v>
      </c>
      <c r="C80" t="s">
        <v>768</v>
      </c>
      <c r="D80" s="1">
        <v>734</v>
      </c>
    </row>
    <row r="81" spans="1:4">
      <c r="A81">
        <v>1604997</v>
      </c>
      <c r="B81" t="s">
        <v>854</v>
      </c>
      <c r="C81" t="s">
        <v>768</v>
      </c>
      <c r="D81" s="1">
        <v>622.24</v>
      </c>
    </row>
    <row r="82" hidden="1" spans="1:4">
      <c r="A82">
        <v>1605750</v>
      </c>
      <c r="B82" t="s">
        <v>855</v>
      </c>
      <c r="C82" t="s">
        <v>775</v>
      </c>
      <c r="D82" s="2">
        <v>656.52</v>
      </c>
    </row>
    <row r="83" spans="1:4">
      <c r="A83">
        <v>1604767</v>
      </c>
      <c r="B83" t="s">
        <v>856</v>
      </c>
      <c r="C83" t="s">
        <v>768</v>
      </c>
      <c r="D83" s="1">
        <v>1395.22</v>
      </c>
    </row>
    <row r="84" spans="1:4">
      <c r="A84">
        <v>1604615</v>
      </c>
      <c r="B84" t="s">
        <v>857</v>
      </c>
      <c r="C84" t="s">
        <v>768</v>
      </c>
      <c r="D84" s="1">
        <v>1504.12</v>
      </c>
    </row>
    <row r="85" spans="1:4">
      <c r="A85">
        <v>1604421</v>
      </c>
      <c r="B85" t="s">
        <v>858</v>
      </c>
      <c r="C85" t="s">
        <v>768</v>
      </c>
      <c r="D85" s="1">
        <v>867.26</v>
      </c>
    </row>
    <row r="86" hidden="1" spans="1:4">
      <c r="A86">
        <v>1603513</v>
      </c>
      <c r="B86" t="s">
        <v>859</v>
      </c>
      <c r="C86" t="s">
        <v>775</v>
      </c>
      <c r="D86" s="2">
        <v>833.44</v>
      </c>
    </row>
    <row r="87" spans="1:4">
      <c r="A87">
        <v>1603491</v>
      </c>
      <c r="B87" t="s">
        <v>860</v>
      </c>
      <c r="C87" t="s">
        <v>768</v>
      </c>
      <c r="D87" s="1">
        <v>587.82</v>
      </c>
    </row>
    <row r="88" spans="1:4">
      <c r="A88">
        <v>1603412</v>
      </c>
      <c r="B88" t="s">
        <v>861</v>
      </c>
      <c r="C88" t="s">
        <v>768</v>
      </c>
      <c r="D88" s="1">
        <v>378</v>
      </c>
    </row>
    <row r="89" spans="1:4">
      <c r="A89">
        <v>1603255</v>
      </c>
      <c r="B89" t="s">
        <v>862</v>
      </c>
      <c r="C89" t="s">
        <v>768</v>
      </c>
      <c r="D89" s="1">
        <v>1395.36</v>
      </c>
    </row>
    <row r="90" spans="1:4">
      <c r="A90">
        <v>1603154</v>
      </c>
      <c r="B90" t="s">
        <v>863</v>
      </c>
      <c r="C90" t="s">
        <v>768</v>
      </c>
      <c r="D90" s="1">
        <v>1274.57</v>
      </c>
    </row>
    <row r="91" spans="1:4">
      <c r="A91">
        <v>1603113</v>
      </c>
      <c r="B91" t="s">
        <v>864</v>
      </c>
      <c r="C91" t="s">
        <v>768</v>
      </c>
      <c r="D91" s="1">
        <v>937.82</v>
      </c>
    </row>
    <row r="92" spans="1:4">
      <c r="A92">
        <v>1602968</v>
      </c>
      <c r="B92" t="s">
        <v>865</v>
      </c>
      <c r="C92" t="s">
        <v>768</v>
      </c>
      <c r="D92" s="1">
        <v>959.36</v>
      </c>
    </row>
    <row r="93" spans="1:4">
      <c r="A93">
        <v>1602805</v>
      </c>
      <c r="B93" t="s">
        <v>866</v>
      </c>
      <c r="C93" t="s">
        <v>768</v>
      </c>
      <c r="D93" s="1">
        <v>300.41</v>
      </c>
    </row>
    <row r="94" spans="1:4">
      <c r="A94">
        <v>1602789</v>
      </c>
      <c r="B94" t="s">
        <v>867</v>
      </c>
      <c r="C94" t="s">
        <v>768</v>
      </c>
      <c r="D94" s="1">
        <v>1065.37</v>
      </c>
    </row>
    <row r="95" spans="1:4">
      <c r="A95">
        <v>1602700</v>
      </c>
      <c r="B95" t="s">
        <v>868</v>
      </c>
      <c r="C95" t="s">
        <v>768</v>
      </c>
      <c r="D95" s="1">
        <v>1478.38</v>
      </c>
    </row>
    <row r="96" spans="1:4">
      <c r="A96">
        <v>1602335</v>
      </c>
      <c r="B96" t="s">
        <v>869</v>
      </c>
      <c r="C96" t="s">
        <v>768</v>
      </c>
      <c r="D96" s="1">
        <v>1478.38</v>
      </c>
    </row>
    <row r="97" spans="1:4">
      <c r="A97">
        <v>1602210</v>
      </c>
      <c r="B97" t="s">
        <v>870</v>
      </c>
      <c r="C97" t="s">
        <v>768</v>
      </c>
      <c r="D97" s="1">
        <v>645.36</v>
      </c>
    </row>
    <row r="98" spans="1:4">
      <c r="A98">
        <v>1602164</v>
      </c>
      <c r="B98" t="s">
        <v>871</v>
      </c>
      <c r="C98" t="s">
        <v>768</v>
      </c>
      <c r="D98" s="1">
        <v>848.46</v>
      </c>
    </row>
    <row r="99" spans="1:4">
      <c r="A99">
        <v>1601687</v>
      </c>
      <c r="B99" t="s">
        <v>872</v>
      </c>
      <c r="C99" t="s">
        <v>768</v>
      </c>
      <c r="D99" s="1">
        <v>856</v>
      </c>
    </row>
    <row r="100" spans="1:4">
      <c r="A100">
        <v>1601604</v>
      </c>
      <c r="B100" t="s">
        <v>873</v>
      </c>
      <c r="C100" t="s">
        <v>768</v>
      </c>
      <c r="D100" s="1">
        <v>848.46</v>
      </c>
    </row>
    <row r="101" spans="1:4">
      <c r="A101">
        <v>1601526</v>
      </c>
      <c r="B101" t="s">
        <v>874</v>
      </c>
      <c r="C101" t="s">
        <v>768</v>
      </c>
      <c r="D101" s="1">
        <v>982.8</v>
      </c>
    </row>
    <row r="102" spans="1:4">
      <c r="A102">
        <v>1600743</v>
      </c>
      <c r="B102" t="s">
        <v>875</v>
      </c>
      <c r="C102" t="s">
        <v>768</v>
      </c>
      <c r="D102" s="1">
        <v>991</v>
      </c>
    </row>
    <row r="103" spans="1:4">
      <c r="A103">
        <v>1598228</v>
      </c>
      <c r="B103" t="s">
        <v>876</v>
      </c>
      <c r="C103" t="s">
        <v>768</v>
      </c>
      <c r="D103" s="1">
        <v>982.8</v>
      </c>
    </row>
    <row r="104" spans="1:4">
      <c r="A104">
        <v>1597460</v>
      </c>
      <c r="B104" t="s">
        <v>877</v>
      </c>
      <c r="C104" t="s">
        <v>768</v>
      </c>
      <c r="D104" s="1">
        <v>3995.64</v>
      </c>
    </row>
    <row r="105" spans="1:4">
      <c r="A105">
        <v>1597231</v>
      </c>
      <c r="B105" t="s">
        <v>878</v>
      </c>
      <c r="C105" t="s">
        <v>768</v>
      </c>
      <c r="D105" s="1">
        <v>1714.48</v>
      </c>
    </row>
    <row r="106" spans="1:4">
      <c r="A106">
        <v>1597227</v>
      </c>
      <c r="B106" t="s">
        <v>879</v>
      </c>
      <c r="C106" t="s">
        <v>768</v>
      </c>
      <c r="D106" s="1">
        <v>1186.83</v>
      </c>
    </row>
    <row r="107" spans="1:4">
      <c r="A107">
        <v>1596681</v>
      </c>
      <c r="B107" t="s">
        <v>880</v>
      </c>
      <c r="C107" t="s">
        <v>768</v>
      </c>
      <c r="D107" s="1">
        <v>2357.36</v>
      </c>
    </row>
    <row r="108" spans="1:4">
      <c r="A108">
        <v>1596459</v>
      </c>
      <c r="B108" t="s">
        <v>881</v>
      </c>
      <c r="C108" t="s">
        <v>768</v>
      </c>
      <c r="D108" s="1">
        <v>641.08</v>
      </c>
    </row>
    <row r="109" spans="1:4">
      <c r="A109">
        <v>1596456</v>
      </c>
      <c r="B109" t="s">
        <v>882</v>
      </c>
      <c r="C109" t="s">
        <v>768</v>
      </c>
      <c r="D109" s="1">
        <v>1241.25</v>
      </c>
    </row>
    <row r="110" spans="1:4">
      <c r="A110">
        <v>1596455</v>
      </c>
      <c r="B110" t="s">
        <v>883</v>
      </c>
      <c r="C110" t="s">
        <v>768</v>
      </c>
      <c r="D110" s="1">
        <v>1102.12</v>
      </c>
    </row>
    <row r="111" spans="1:4">
      <c r="A111">
        <v>1596444</v>
      </c>
      <c r="B111" t="s">
        <v>884</v>
      </c>
      <c r="C111" t="s">
        <v>768</v>
      </c>
      <c r="D111" s="1">
        <v>6375.49</v>
      </c>
    </row>
    <row r="112" spans="1:4">
      <c r="A112">
        <v>1596441</v>
      </c>
      <c r="B112" t="s">
        <v>885</v>
      </c>
      <c r="C112" t="s">
        <v>768</v>
      </c>
      <c r="D112" s="1">
        <v>1442.3</v>
      </c>
    </row>
    <row r="113" spans="1:4">
      <c r="A113">
        <v>1596438</v>
      </c>
      <c r="B113" t="s">
        <v>886</v>
      </c>
      <c r="C113" t="s">
        <v>768</v>
      </c>
      <c r="D113" s="1">
        <v>1216.27</v>
      </c>
    </row>
    <row r="114" spans="1:4">
      <c r="A114">
        <v>1596313</v>
      </c>
      <c r="B114" t="s">
        <v>887</v>
      </c>
      <c r="C114" t="s">
        <v>768</v>
      </c>
      <c r="D114" s="1">
        <v>2165.4</v>
      </c>
    </row>
    <row r="115" spans="1:4">
      <c r="A115">
        <v>1594371</v>
      </c>
      <c r="B115" t="s">
        <v>888</v>
      </c>
      <c r="C115" t="s">
        <v>768</v>
      </c>
      <c r="D115" s="1">
        <v>4722.62</v>
      </c>
    </row>
    <row r="116" spans="1:4">
      <c r="A116">
        <v>1594163</v>
      </c>
      <c r="B116" t="s">
        <v>889</v>
      </c>
      <c r="C116" t="s">
        <v>768</v>
      </c>
      <c r="D116" s="1">
        <v>1086.72</v>
      </c>
    </row>
    <row r="117" spans="1:4">
      <c r="A117">
        <v>1593351</v>
      </c>
      <c r="B117" t="s">
        <v>890</v>
      </c>
      <c r="C117" t="s">
        <v>768</v>
      </c>
      <c r="D117" s="1">
        <v>594.89</v>
      </c>
    </row>
    <row r="118" spans="1:4">
      <c r="A118">
        <v>1591004</v>
      </c>
      <c r="B118" t="s">
        <v>891</v>
      </c>
      <c r="C118" t="s">
        <v>768</v>
      </c>
      <c r="D118" s="1">
        <v>421.21</v>
      </c>
    </row>
    <row r="119" spans="1:4">
      <c r="A119">
        <v>1588894</v>
      </c>
      <c r="B119" t="s">
        <v>892</v>
      </c>
      <c r="C119" t="s">
        <v>768</v>
      </c>
      <c r="D119" s="1">
        <v>1833.46</v>
      </c>
    </row>
    <row r="120" spans="1:4">
      <c r="A120">
        <v>1587894</v>
      </c>
      <c r="B120" t="s">
        <v>893</v>
      </c>
      <c r="C120" t="s">
        <v>768</v>
      </c>
      <c r="D120" s="1">
        <v>493.95</v>
      </c>
    </row>
    <row r="121" spans="1:4">
      <c r="A121">
        <v>1587390</v>
      </c>
      <c r="B121" t="s">
        <v>894</v>
      </c>
      <c r="C121" t="s">
        <v>768</v>
      </c>
      <c r="D121" s="1">
        <v>822.16</v>
      </c>
    </row>
    <row r="122" spans="1:4">
      <c r="A122">
        <v>1587046</v>
      </c>
      <c r="B122" t="s">
        <v>895</v>
      </c>
      <c r="C122" t="s">
        <v>768</v>
      </c>
      <c r="D122" s="1">
        <v>5244.84</v>
      </c>
    </row>
    <row r="123" spans="1:4">
      <c r="A123">
        <v>1584983</v>
      </c>
      <c r="B123" t="s">
        <v>896</v>
      </c>
      <c r="C123" t="s">
        <v>768</v>
      </c>
      <c r="D123" s="1">
        <v>689.32</v>
      </c>
    </row>
    <row r="124" spans="1:4">
      <c r="A124">
        <v>1584698</v>
      </c>
      <c r="B124" t="s">
        <v>897</v>
      </c>
      <c r="C124" t="s">
        <v>768</v>
      </c>
      <c r="D124" s="1">
        <v>2437.15</v>
      </c>
    </row>
    <row r="125" spans="1:4">
      <c r="A125">
        <v>1584680</v>
      </c>
      <c r="B125" t="s">
        <v>898</v>
      </c>
      <c r="C125" t="s">
        <v>768</v>
      </c>
      <c r="D125" s="1">
        <v>588.42</v>
      </c>
    </row>
    <row r="126" spans="1:4">
      <c r="A126">
        <v>1584283</v>
      </c>
      <c r="B126" t="s">
        <v>899</v>
      </c>
      <c r="C126" t="s">
        <v>768</v>
      </c>
      <c r="D126" s="1">
        <v>875.56</v>
      </c>
    </row>
    <row r="127" spans="1:4">
      <c r="A127">
        <v>1582455</v>
      </c>
      <c r="B127" t="s">
        <v>900</v>
      </c>
      <c r="C127" t="s">
        <v>768</v>
      </c>
      <c r="D127" s="1">
        <v>623.43</v>
      </c>
    </row>
    <row r="128" spans="1:4">
      <c r="A128">
        <v>1581880</v>
      </c>
      <c r="B128" t="s">
        <v>901</v>
      </c>
      <c r="C128" t="s">
        <v>768</v>
      </c>
      <c r="D128" s="1">
        <v>388.92</v>
      </c>
    </row>
    <row r="129" spans="1:4">
      <c r="A129">
        <v>1580378</v>
      </c>
      <c r="B129" t="s">
        <v>902</v>
      </c>
      <c r="C129" t="s">
        <v>768</v>
      </c>
      <c r="D129" s="1">
        <v>1020.02</v>
      </c>
    </row>
    <row r="130" spans="1:4">
      <c r="A130">
        <v>1574346</v>
      </c>
      <c r="B130" t="s">
        <v>903</v>
      </c>
      <c r="C130" t="s">
        <v>768</v>
      </c>
      <c r="D130" s="1">
        <v>2320.74</v>
      </c>
    </row>
    <row r="131" spans="1:4">
      <c r="A131">
        <v>1574270</v>
      </c>
      <c r="B131" t="s">
        <v>904</v>
      </c>
      <c r="C131" t="s">
        <v>768</v>
      </c>
      <c r="D131" s="1">
        <v>1987.4</v>
      </c>
    </row>
    <row r="132" spans="1:4">
      <c r="A132">
        <v>1573495</v>
      </c>
      <c r="B132" t="s">
        <v>905</v>
      </c>
      <c r="C132" t="s">
        <v>768</v>
      </c>
      <c r="D132" s="1">
        <v>2903.87</v>
      </c>
    </row>
    <row r="133" spans="1:4">
      <c r="A133">
        <v>1572844</v>
      </c>
      <c r="B133" t="s">
        <v>906</v>
      </c>
      <c r="C133" t="s">
        <v>768</v>
      </c>
      <c r="D133" s="1">
        <v>1580.81</v>
      </c>
    </row>
    <row r="134" spans="1:4">
      <c r="A134">
        <v>1570592</v>
      </c>
      <c r="B134" t="s">
        <v>907</v>
      </c>
      <c r="C134" t="s">
        <v>768</v>
      </c>
      <c r="D134" s="3" t="str">
        <f>VLOOKUP(A134,[1]应付款管理!$A$1:$I$147,9,0)</f>
        <v>2437.15</v>
      </c>
    </row>
    <row r="135" spans="1:4">
      <c r="A135">
        <v>1566602</v>
      </c>
      <c r="B135" t="s">
        <v>908</v>
      </c>
      <c r="C135" t="s">
        <v>768</v>
      </c>
      <c r="D135" s="3" t="str">
        <f>VLOOKUP(A135,[1]应付款管理!$A$1:$I$147,9,0)</f>
        <v>588.42</v>
      </c>
    </row>
    <row r="136" spans="1:4">
      <c r="A136">
        <v>1558670</v>
      </c>
      <c r="B136" t="s">
        <v>909</v>
      </c>
      <c r="C136" t="s">
        <v>768</v>
      </c>
      <c r="D136" s="3" t="str">
        <f>VLOOKUP(A136,[1]应付款管理!$A$1:$I$147,9,0)</f>
        <v>875.56</v>
      </c>
    </row>
    <row r="137" spans="1:4">
      <c r="A137">
        <v>1553868</v>
      </c>
      <c r="B137" t="s">
        <v>910</v>
      </c>
      <c r="C137" t="s">
        <v>768</v>
      </c>
      <c r="D137" s="3" t="str">
        <f>VLOOKUP(A137,[1]应付款管理!$A$1:$I$147,9,0)</f>
        <v>623.43</v>
      </c>
    </row>
    <row r="138" hidden="1" spans="1:3">
      <c r="A138">
        <v>1552874</v>
      </c>
      <c r="B138" t="s">
        <v>911</v>
      </c>
      <c r="C138" t="s">
        <v>775</v>
      </c>
    </row>
    <row r="139" spans="1:4">
      <c r="A139">
        <v>1552571</v>
      </c>
      <c r="B139" t="s">
        <v>912</v>
      </c>
      <c r="C139" t="s">
        <v>768</v>
      </c>
      <c r="D139" s="3" t="str">
        <f>VLOOKUP(A139,[1]应付款管理!$A$1:$I$147,9,0)</f>
        <v>388.92</v>
      </c>
    </row>
    <row r="140" spans="1:4">
      <c r="A140">
        <v>1549751</v>
      </c>
      <c r="B140" t="s">
        <v>913</v>
      </c>
      <c r="C140" t="s">
        <v>768</v>
      </c>
      <c r="D140" s="3" t="str">
        <f>VLOOKUP(A140,[1]应付款管理!$A$1:$I$147,9,0)</f>
        <v>1020.02</v>
      </c>
    </row>
    <row r="141" spans="1:4">
      <c r="A141">
        <v>1549009</v>
      </c>
      <c r="B141" t="s">
        <v>914</v>
      </c>
      <c r="C141" t="s">
        <v>768</v>
      </c>
      <c r="D141" s="3" t="str">
        <f>VLOOKUP(A141,[1]应付款管理!$A$1:$I$147,9,0)</f>
        <v>2320.74</v>
      </c>
    </row>
    <row r="142" spans="1:4">
      <c r="A142">
        <v>1547841</v>
      </c>
      <c r="B142" t="s">
        <v>915</v>
      </c>
      <c r="C142" t="s">
        <v>768</v>
      </c>
      <c r="D142" s="3" t="str">
        <f>VLOOKUP(A142,[1]应付款管理!$A$1:$I$147,9,0)</f>
        <v>1987.4</v>
      </c>
    </row>
    <row r="143" spans="1:4">
      <c r="A143">
        <v>1536100</v>
      </c>
      <c r="B143" t="s">
        <v>916</v>
      </c>
      <c r="C143" t="s">
        <v>768</v>
      </c>
      <c r="D143" s="3" t="str">
        <f>VLOOKUP(A143,[1]应付款管理!$A$1:$I$147,9,0)</f>
        <v>2903.87</v>
      </c>
    </row>
    <row r="144" hidden="1" spans="1:3">
      <c r="A144">
        <v>1532279</v>
      </c>
      <c r="B144" t="s">
        <v>917</v>
      </c>
      <c r="C144" t="s">
        <v>775</v>
      </c>
    </row>
    <row r="145" hidden="1" spans="1:3">
      <c r="A145">
        <v>1517989</v>
      </c>
      <c r="B145" t="s">
        <v>918</v>
      </c>
      <c r="C145" t="s">
        <v>775</v>
      </c>
    </row>
    <row r="146" spans="1:4">
      <c r="A146">
        <v>1490356</v>
      </c>
      <c r="B146" t="s">
        <v>919</v>
      </c>
      <c r="C146" t="s">
        <v>768</v>
      </c>
      <c r="D146" s="3" t="str">
        <f>VLOOKUP(A146,[1]应付款管理!$A$1:$I$147,9,0)</f>
        <v>1580.81</v>
      </c>
    </row>
    <row r="147" hidden="1" spans="1:3">
      <c r="A147">
        <v>1543797</v>
      </c>
      <c r="B147" t="s">
        <v>920</v>
      </c>
      <c r="C147" t="s">
        <v>775</v>
      </c>
    </row>
  </sheetData>
  <autoFilter ref="A1:C147">
    <filterColumn colId="2">
      <customFilters>
        <customFilter operator="equal" val="好巧直连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2019-09-30T08:13:00Z</dcterms:created>
  <dcterms:modified xsi:type="dcterms:W3CDTF">2019-10-15T03:03:15Z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