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Sheet1" sheetId="1" r:id="rId1"/>
    <sheet name="10.8" sheetId="2" r:id="rId2"/>
    <sheet name="Sheet2" sheetId="3" r:id="rId3"/>
  </sheets>
  <calcPr calcId="144525"/>
</workbook>
</file>

<file path=xl/sharedStrings.xml><?xml version="1.0" encoding="utf-8"?>
<sst xmlns="http://schemas.openxmlformats.org/spreadsheetml/2006/main" count="248" uniqueCount="203">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</sst>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.mm\.dd;@"/>
    <numFmt numFmtId="177" formatCode="\$#,##0.00"/>
    <numFmt numFmtId="178" formatCode="mm/dd/yyyy;@"/>
    <numFmt numFmtId="179" formatCode="\$0.00"/>
    <numFmt numFmtId="26" formatCode="\$#,##0.00_);[Red]\(\$#,##0.00\)"/>
  </numFmts>
  <fonts count="41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b/>
      <sz val="13.5"/>
      <name val="Times New Roman"/>
      <charset val="13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.5"/>
      <color rgb="FF333333"/>
      <name val="Helvetica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0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0" borderId="24" applyNumberFormat="0" applyAlignment="0" applyProtection="0">
      <alignment vertical="center"/>
    </xf>
    <xf numFmtId="0" fontId="29" fillId="20" borderId="20" applyNumberFormat="0" applyAlignment="0" applyProtection="0">
      <alignment vertical="center"/>
    </xf>
    <xf numFmtId="0" fontId="31" fillId="23" borderId="25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2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78" fontId="6" fillId="0" borderId="1" xfId="0" applyNumberFormat="1" applyFont="1" applyFill="1" applyBorder="1" applyAlignment="1">
      <alignment horizontal="left" vertical="top" shrinkToFit="1"/>
    </xf>
    <xf numFmtId="178" fontId="6" fillId="0" borderId="2" xfId="0" applyNumberFormat="1" applyFont="1" applyFill="1" applyBorder="1" applyAlignment="1">
      <alignment horizontal="left" vertical="top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 indent="4"/>
    </xf>
    <xf numFmtId="0" fontId="5" fillId="0" borderId="1" xfId="0" applyFont="1" applyFill="1" applyBorder="1" applyAlignment="1">
      <alignment horizontal="left" vertical="top" wrapText="1" indent="4"/>
    </xf>
    <xf numFmtId="0" fontId="5" fillId="0" borderId="2" xfId="0" applyFont="1" applyFill="1" applyBorder="1" applyAlignment="1">
      <alignment horizontal="left" vertical="top" wrapText="1" indent="4"/>
    </xf>
    <xf numFmtId="176" fontId="6" fillId="0" borderId="1" xfId="0" applyNumberFormat="1" applyFont="1" applyFill="1" applyBorder="1" applyAlignment="1">
      <alignment horizontal="center" vertical="top" shrinkToFit="1"/>
    </xf>
    <xf numFmtId="176" fontId="6" fillId="0" borderId="2" xfId="0" applyNumberFormat="1" applyFont="1" applyFill="1" applyBorder="1" applyAlignment="1">
      <alignment horizontal="center" vertical="top" shrinkToFit="1"/>
    </xf>
    <xf numFmtId="176" fontId="6" fillId="0" borderId="3" xfId="0" applyNumberFormat="1" applyFont="1" applyFill="1" applyBorder="1" applyAlignment="1">
      <alignment horizontal="center" vertical="top" shrinkToFit="1"/>
    </xf>
    <xf numFmtId="0" fontId="1" fillId="0" borderId="12" xfId="0" applyFont="1" applyFill="1" applyBorder="1" applyAlignment="1">
      <alignment horizontal="left" vertical="center" wrapText="1"/>
    </xf>
    <xf numFmtId="177" fontId="6" fillId="0" borderId="12" xfId="0" applyNumberFormat="1" applyFont="1" applyFill="1" applyBorder="1" applyAlignment="1">
      <alignment horizontal="left" vertical="top" indent="4" shrinkToFit="1"/>
    </xf>
    <xf numFmtId="177" fontId="6" fillId="0" borderId="1" xfId="0" applyNumberFormat="1" applyFont="1" applyFill="1" applyBorder="1" applyAlignment="1">
      <alignment horizontal="left" vertical="top" indent="4" shrinkToFit="1"/>
    </xf>
    <xf numFmtId="177" fontId="6" fillId="0" borderId="2" xfId="0" applyNumberFormat="1" applyFont="1" applyFill="1" applyBorder="1" applyAlignment="1">
      <alignment horizontal="left" vertical="top" indent="4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179" fontId="6" fillId="0" borderId="12" xfId="0" applyNumberFormat="1" applyFont="1" applyFill="1" applyBorder="1" applyAlignment="1">
      <alignment horizontal="left" vertical="top" indent="4" shrinkToFit="1"/>
    </xf>
    <xf numFmtId="0" fontId="7" fillId="0" borderId="0" xfId="0" applyFont="1">
      <alignment vertical="center"/>
    </xf>
    <xf numFmtId="178" fontId="6" fillId="0" borderId="3" xfId="0" applyNumberFormat="1" applyFont="1" applyFill="1" applyBorder="1" applyAlignment="1">
      <alignment horizontal="left" vertical="top" shrinkToFit="1"/>
    </xf>
    <xf numFmtId="0" fontId="5" fillId="0" borderId="6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 indent="4"/>
    </xf>
    <xf numFmtId="177" fontId="6" fillId="0" borderId="3" xfId="0" applyNumberFormat="1" applyFont="1" applyFill="1" applyBorder="1" applyAlignment="1">
      <alignment horizontal="left" vertical="top" indent="4" shrinkToFi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9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top" indent="3"/>
    </xf>
    <xf numFmtId="0" fontId="12" fillId="0" borderId="1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left" vertical="top" indent="2"/>
    </xf>
    <xf numFmtId="0" fontId="9" fillId="0" borderId="13" xfId="0" applyFont="1" applyFill="1" applyBorder="1" applyAlignment="1">
      <alignment vertical="top"/>
    </xf>
    <xf numFmtId="0" fontId="12" fillId="0" borderId="13" xfId="0" applyFont="1" applyFill="1" applyBorder="1" applyAlignment="1">
      <alignment horizontal="center" vertical="center"/>
    </xf>
    <xf numFmtId="26" fontId="12" fillId="2" borderId="13" xfId="0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/>
    </xf>
    <xf numFmtId="26" fontId="12" fillId="2" borderId="13" xfId="0" applyNumberFormat="1" applyFont="1" applyFill="1" applyBorder="1" applyAlignment="1">
      <alignment horizontal="center" vertical="center"/>
    </xf>
    <xf numFmtId="26" fontId="12" fillId="0" borderId="13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vertical="center"/>
    </xf>
    <xf numFmtId="26" fontId="12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left"/>
    </xf>
    <xf numFmtId="26" fontId="10" fillId="0" borderId="14" xfId="0" applyNumberFormat="1" applyFont="1" applyFill="1" applyBorder="1" applyAlignment="1">
      <alignment horizontal="left"/>
    </xf>
    <xf numFmtId="0" fontId="10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top"/>
    </xf>
    <xf numFmtId="26" fontId="10" fillId="0" borderId="14" xfId="0" applyNumberFormat="1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4" fillId="0" borderId="0" xfId="0" applyFont="1">
      <alignment vertical="center"/>
    </xf>
    <xf numFmtId="0" fontId="15" fillId="4" borderId="0" xfId="0" applyFont="1" applyFill="1" applyAlignmen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78" t="s">
        <v>0</v>
      </c>
      <c r="M4" s="79">
        <v>5000</v>
      </c>
    </row>
    <row r="5" spans="12:13">
      <c r="L5" s="78" t="s">
        <v>1</v>
      </c>
      <c r="M5" s="78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80">
        <v>1603516</v>
      </c>
      <c r="L21" s="80">
        <v>450</v>
      </c>
      <c r="M21" s="80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81" t="s">
        <v>3</v>
      </c>
      <c r="L31" s="81"/>
      <c r="M31" s="81" t="s">
        <v>4</v>
      </c>
      <c r="N31" s="82"/>
    </row>
    <row r="32" spans="11:14">
      <c r="K32" s="81"/>
      <c r="L32" s="81">
        <v>5000</v>
      </c>
      <c r="M32" s="81" t="s">
        <v>5</v>
      </c>
      <c r="N32" s="82"/>
    </row>
    <row r="33" spans="11:14">
      <c r="K33" s="81"/>
      <c r="L33" s="81">
        <v>365</v>
      </c>
      <c r="M33" s="81" t="s">
        <v>2</v>
      </c>
      <c r="N33" s="8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topLeftCell="A28" workbookViewId="0">
      <selection activeCell="M44" sqref="M44"/>
    </sheetView>
  </sheetViews>
  <sheetFormatPr defaultColWidth="9" defaultRowHeight="12.75" outlineLevelCol="6"/>
  <cols>
    <col min="1" max="1" width="14" style="54"/>
    <col min="2" max="2" width="25.375" style="54"/>
    <col min="3" max="3" width="18.5" style="54" customWidth="1"/>
    <col min="4" max="4" width="21" style="54" customWidth="1"/>
    <col min="5" max="6" width="14" style="54"/>
    <col min="7" max="16384" width="9" style="54"/>
  </cols>
  <sheetData>
    <row r="1" s="54" customFormat="1" ht="15" spans="1:1">
      <c r="A1" s="55" t="s">
        <v>6</v>
      </c>
    </row>
    <row r="3" s="54" customFormat="1" spans="1:6">
      <c r="A3" s="56"/>
      <c r="B3" s="56"/>
      <c r="C3" s="56"/>
      <c r="D3" s="56"/>
      <c r="E3" s="57" t="s">
        <v>7</v>
      </c>
      <c r="F3" s="56">
        <v>365</v>
      </c>
    </row>
    <row r="4" s="54" customFormat="1" ht="15" spans="1:6">
      <c r="A4" s="58"/>
      <c r="B4" s="59" t="s">
        <v>8</v>
      </c>
      <c r="C4" s="60"/>
      <c r="D4" s="60"/>
      <c r="E4" s="61" t="s">
        <v>9</v>
      </c>
      <c r="F4" s="60">
        <v>4635</v>
      </c>
    </row>
    <row r="5" s="54" customFormat="1" ht="15" spans="1:6">
      <c r="A5" s="62" t="s">
        <v>10</v>
      </c>
      <c r="B5" s="59" t="s">
        <v>11</v>
      </c>
      <c r="C5" s="59" t="s">
        <v>12</v>
      </c>
      <c r="D5" s="63">
        <v>320</v>
      </c>
      <c r="E5" s="59" t="s">
        <v>13</v>
      </c>
      <c r="F5" s="59" t="s">
        <v>14</v>
      </c>
    </row>
    <row r="6" s="54" customFormat="1" ht="15" spans="1:6">
      <c r="A6" s="59" t="s">
        <v>15</v>
      </c>
      <c r="B6" s="59" t="s">
        <v>16</v>
      </c>
      <c r="C6" s="59" t="s">
        <v>17</v>
      </c>
      <c r="D6" s="63">
        <v>160</v>
      </c>
      <c r="E6" s="59">
        <f t="shared" ref="E6:E46" si="0">E5-D6</f>
        <v>4520</v>
      </c>
      <c r="F6" s="59" t="s">
        <v>18</v>
      </c>
    </row>
    <row r="7" s="54" customFormat="1" ht="15" spans="1:6">
      <c r="A7" s="59" t="s">
        <v>19</v>
      </c>
      <c r="B7" s="59" t="s">
        <v>16</v>
      </c>
      <c r="C7" s="59" t="s">
        <v>20</v>
      </c>
      <c r="D7" s="63">
        <v>160</v>
      </c>
      <c r="E7" s="59">
        <f t="shared" si="0"/>
        <v>4360</v>
      </c>
      <c r="F7" s="59" t="s">
        <v>21</v>
      </c>
    </row>
    <row r="8" s="54" customFormat="1" ht="15" spans="1:6">
      <c r="A8" s="59" t="s">
        <v>22</v>
      </c>
      <c r="B8" s="59" t="s">
        <v>23</v>
      </c>
      <c r="C8" s="59" t="s">
        <v>24</v>
      </c>
      <c r="D8" s="63">
        <v>450</v>
      </c>
      <c r="E8" s="59">
        <f t="shared" si="0"/>
        <v>3910</v>
      </c>
      <c r="F8" s="59" t="s">
        <v>25</v>
      </c>
    </row>
    <row r="9" s="54" customFormat="1" ht="15" spans="1:6">
      <c r="A9" s="64" t="s">
        <v>26</v>
      </c>
      <c r="B9" s="59" t="s">
        <v>27</v>
      </c>
      <c r="C9" s="59" t="s">
        <v>28</v>
      </c>
      <c r="D9" s="63">
        <v>340</v>
      </c>
      <c r="E9" s="59">
        <f t="shared" si="0"/>
        <v>3570</v>
      </c>
      <c r="F9" s="59" t="s">
        <v>29</v>
      </c>
    </row>
    <row r="10" s="54" customFormat="1" ht="15" spans="1:6">
      <c r="A10" s="59" t="s">
        <v>30</v>
      </c>
      <c r="B10" s="59" t="s">
        <v>27</v>
      </c>
      <c r="C10" s="59" t="s">
        <v>31</v>
      </c>
      <c r="D10" s="63">
        <v>210</v>
      </c>
      <c r="E10" s="59">
        <f t="shared" si="0"/>
        <v>3360</v>
      </c>
      <c r="F10" s="59" t="s">
        <v>32</v>
      </c>
    </row>
    <row r="11" s="54" customFormat="1" ht="15" spans="1:6">
      <c r="A11" s="62" t="s">
        <v>33</v>
      </c>
      <c r="B11" s="62" t="s">
        <v>27</v>
      </c>
      <c r="C11" s="62" t="s">
        <v>34</v>
      </c>
      <c r="D11" s="65">
        <v>210</v>
      </c>
      <c r="E11" s="59">
        <f t="shared" si="0"/>
        <v>3150</v>
      </c>
      <c r="F11" s="62" t="s">
        <v>35</v>
      </c>
    </row>
    <row r="12" s="54" customFormat="1" ht="15" spans="1:6">
      <c r="A12" s="59" t="s">
        <v>36</v>
      </c>
      <c r="B12" s="59" t="s">
        <v>27</v>
      </c>
      <c r="C12" s="59" t="s">
        <v>37</v>
      </c>
      <c r="D12" s="63">
        <v>450</v>
      </c>
      <c r="E12" s="59">
        <f t="shared" si="0"/>
        <v>2700</v>
      </c>
      <c r="F12" s="59" t="s">
        <v>38</v>
      </c>
    </row>
    <row r="13" s="54" customFormat="1" ht="15" spans="1:6">
      <c r="A13" s="62" t="s">
        <v>39</v>
      </c>
      <c r="B13" s="62" t="s">
        <v>27</v>
      </c>
      <c r="C13" s="62" t="s">
        <v>40</v>
      </c>
      <c r="D13" s="65">
        <v>210</v>
      </c>
      <c r="E13" s="59">
        <f t="shared" si="0"/>
        <v>2490</v>
      </c>
      <c r="F13" s="62" t="s">
        <v>41</v>
      </c>
    </row>
    <row r="14" s="54" customFormat="1" ht="15" spans="1:6">
      <c r="A14" s="62" t="s">
        <v>42</v>
      </c>
      <c r="B14" s="62" t="s">
        <v>43</v>
      </c>
      <c r="C14" s="62" t="s">
        <v>44</v>
      </c>
      <c r="D14" s="65">
        <v>200</v>
      </c>
      <c r="E14" s="59">
        <f t="shared" si="0"/>
        <v>2290</v>
      </c>
      <c r="F14" s="62" t="s">
        <v>45</v>
      </c>
    </row>
    <row r="15" s="54" customFormat="1" ht="15" spans="1:6">
      <c r="A15" s="62" t="s">
        <v>46</v>
      </c>
      <c r="B15" s="59" t="s">
        <v>43</v>
      </c>
      <c r="C15" s="59" t="s">
        <v>47</v>
      </c>
      <c r="D15" s="63">
        <v>340</v>
      </c>
      <c r="E15" s="59">
        <f t="shared" si="0"/>
        <v>1950</v>
      </c>
      <c r="F15" s="59" t="s">
        <v>48</v>
      </c>
    </row>
    <row r="16" s="54" customFormat="1" ht="15" spans="1:6">
      <c r="A16" s="59" t="s">
        <v>49</v>
      </c>
      <c r="B16" s="59" t="s">
        <v>50</v>
      </c>
      <c r="C16" s="59" t="s">
        <v>51</v>
      </c>
      <c r="D16" s="63">
        <v>210</v>
      </c>
      <c r="E16" s="59">
        <f t="shared" si="0"/>
        <v>1740</v>
      </c>
      <c r="F16" s="59" t="s">
        <v>52</v>
      </c>
    </row>
    <row r="17" s="54" customFormat="1" ht="15" spans="1:6">
      <c r="A17" s="59" t="s">
        <v>53</v>
      </c>
      <c r="B17" s="59" t="s">
        <v>54</v>
      </c>
      <c r="C17" s="59" t="s">
        <v>55</v>
      </c>
      <c r="D17" s="63">
        <v>450</v>
      </c>
      <c r="E17" s="59">
        <f t="shared" si="0"/>
        <v>1290</v>
      </c>
      <c r="F17" s="59" t="s">
        <v>56</v>
      </c>
    </row>
    <row r="18" s="54" customFormat="1" ht="15" spans="1:6">
      <c r="A18" s="59" t="s">
        <v>57</v>
      </c>
      <c r="B18" s="59" t="s">
        <v>54</v>
      </c>
      <c r="C18" s="59" t="s">
        <v>58</v>
      </c>
      <c r="D18" s="63">
        <v>160</v>
      </c>
      <c r="E18" s="59">
        <f t="shared" si="0"/>
        <v>1130</v>
      </c>
      <c r="F18" s="59" t="s">
        <v>59</v>
      </c>
    </row>
    <row r="19" s="54" customFormat="1" ht="15" spans="1:7">
      <c r="A19" s="62" t="s">
        <v>60</v>
      </c>
      <c r="B19" s="59" t="s">
        <v>61</v>
      </c>
      <c r="C19" s="59" t="s">
        <v>62</v>
      </c>
      <c r="D19" s="66">
        <v>-170</v>
      </c>
      <c r="E19" s="59">
        <f t="shared" si="0"/>
        <v>1300</v>
      </c>
      <c r="F19" s="59" t="s">
        <v>63</v>
      </c>
      <c r="G19" s="67" t="s">
        <v>64</v>
      </c>
    </row>
    <row r="20" s="54" customFormat="1" ht="15" spans="1:7">
      <c r="A20" s="59" t="s">
        <v>65</v>
      </c>
      <c r="B20" s="59" t="s">
        <v>61</v>
      </c>
      <c r="C20" s="59" t="s">
        <v>66</v>
      </c>
      <c r="D20" s="66">
        <v>-170</v>
      </c>
      <c r="E20" s="59">
        <f t="shared" si="0"/>
        <v>1470</v>
      </c>
      <c r="F20" s="59" t="s">
        <v>67</v>
      </c>
      <c r="G20" s="67" t="s">
        <v>64</v>
      </c>
    </row>
    <row r="21" s="54" customFormat="1" ht="15" spans="1:7">
      <c r="A21" s="62" t="s">
        <v>68</v>
      </c>
      <c r="B21" s="59" t="s">
        <v>61</v>
      </c>
      <c r="C21" s="59" t="s">
        <v>69</v>
      </c>
      <c r="D21" s="66">
        <v>-185</v>
      </c>
      <c r="E21" s="59">
        <f t="shared" si="0"/>
        <v>1655</v>
      </c>
      <c r="F21" s="59" t="s">
        <v>70</v>
      </c>
      <c r="G21" s="67" t="s">
        <v>64</v>
      </c>
    </row>
    <row r="22" s="54" customFormat="1" ht="15" spans="1:7">
      <c r="A22" s="59" t="s">
        <v>71</v>
      </c>
      <c r="B22" s="59" t="s">
        <v>61</v>
      </c>
      <c r="C22" s="59" t="s">
        <v>72</v>
      </c>
      <c r="D22" s="66">
        <v>-170</v>
      </c>
      <c r="E22" s="59">
        <f t="shared" si="0"/>
        <v>1825</v>
      </c>
      <c r="F22" s="59" t="s">
        <v>73</v>
      </c>
      <c r="G22" s="67" t="s">
        <v>64</v>
      </c>
    </row>
    <row r="23" s="54" customFormat="1" ht="15" spans="1:7">
      <c r="A23" s="62" t="s">
        <v>74</v>
      </c>
      <c r="B23" s="59" t="s">
        <v>61</v>
      </c>
      <c r="C23" s="59" t="s">
        <v>75</v>
      </c>
      <c r="D23" s="66">
        <v>-170</v>
      </c>
      <c r="E23" s="59">
        <f t="shared" si="0"/>
        <v>1995</v>
      </c>
      <c r="F23" s="59" t="s">
        <v>76</v>
      </c>
      <c r="G23" s="67" t="s">
        <v>64</v>
      </c>
    </row>
    <row r="24" s="54" customFormat="1" ht="15" spans="1:7">
      <c r="A24" s="62" t="s">
        <v>77</v>
      </c>
      <c r="B24" s="59" t="s">
        <v>61</v>
      </c>
      <c r="C24" s="59" t="s">
        <v>78</v>
      </c>
      <c r="D24" s="66">
        <v>-170</v>
      </c>
      <c r="E24" s="59">
        <f t="shared" si="0"/>
        <v>2165</v>
      </c>
      <c r="F24" s="59" t="s">
        <v>79</v>
      </c>
      <c r="G24" s="67" t="s">
        <v>64</v>
      </c>
    </row>
    <row r="25" s="54" customFormat="1" ht="15" spans="1:7">
      <c r="A25" s="62" t="s">
        <v>80</v>
      </c>
      <c r="B25" s="59" t="s">
        <v>61</v>
      </c>
      <c r="C25" s="59" t="s">
        <v>81</v>
      </c>
      <c r="D25" s="66">
        <v>-185</v>
      </c>
      <c r="E25" s="59">
        <f t="shared" si="0"/>
        <v>2350</v>
      </c>
      <c r="F25" s="59" t="s">
        <v>82</v>
      </c>
      <c r="G25" s="67" t="s">
        <v>64</v>
      </c>
    </row>
    <row r="26" s="54" customFormat="1" ht="15" spans="1:7">
      <c r="A26" s="59" t="s">
        <v>83</v>
      </c>
      <c r="B26" s="59" t="s">
        <v>61</v>
      </c>
      <c r="C26" s="59" t="s">
        <v>84</v>
      </c>
      <c r="D26" s="66">
        <v>-185</v>
      </c>
      <c r="E26" s="59">
        <f t="shared" si="0"/>
        <v>2535</v>
      </c>
      <c r="F26" s="59" t="s">
        <v>85</v>
      </c>
      <c r="G26" s="67" t="s">
        <v>64</v>
      </c>
    </row>
    <row r="27" s="54" customFormat="1" ht="15" spans="1:7">
      <c r="A27" s="59" t="s">
        <v>86</v>
      </c>
      <c r="B27" s="59" t="s">
        <v>61</v>
      </c>
      <c r="C27" s="59" t="s">
        <v>87</v>
      </c>
      <c r="D27" s="66">
        <v>-170</v>
      </c>
      <c r="E27" s="59">
        <f t="shared" si="0"/>
        <v>2705</v>
      </c>
      <c r="F27" s="59" t="s">
        <v>88</v>
      </c>
      <c r="G27" s="67" t="s">
        <v>64</v>
      </c>
    </row>
    <row r="28" s="54" customFormat="1" ht="15" spans="1:7">
      <c r="A28" s="59" t="s">
        <v>89</v>
      </c>
      <c r="B28" s="59" t="s">
        <v>61</v>
      </c>
      <c r="C28" s="59" t="s">
        <v>90</v>
      </c>
      <c r="D28" s="66">
        <v>-170</v>
      </c>
      <c r="E28" s="59">
        <f t="shared" si="0"/>
        <v>2875</v>
      </c>
      <c r="F28" s="59" t="s">
        <v>91</v>
      </c>
      <c r="G28" s="67" t="s">
        <v>64</v>
      </c>
    </row>
    <row r="29" s="54" customFormat="1" ht="15" spans="1:7">
      <c r="A29" s="64" t="s">
        <v>92</v>
      </c>
      <c r="B29" s="59" t="s">
        <v>61</v>
      </c>
      <c r="C29" s="59" t="s">
        <v>93</v>
      </c>
      <c r="D29" s="66">
        <v>-185</v>
      </c>
      <c r="E29" s="59">
        <f t="shared" si="0"/>
        <v>3060</v>
      </c>
      <c r="F29" s="59" t="s">
        <v>94</v>
      </c>
      <c r="G29" s="67" t="s">
        <v>64</v>
      </c>
    </row>
    <row r="30" s="54" customFormat="1" ht="15" spans="1:7">
      <c r="A30" s="59" t="s">
        <v>95</v>
      </c>
      <c r="B30" s="59" t="s">
        <v>61</v>
      </c>
      <c r="C30" s="59" t="s">
        <v>96</v>
      </c>
      <c r="D30" s="66">
        <v>-185</v>
      </c>
      <c r="E30" s="59">
        <f t="shared" si="0"/>
        <v>3245</v>
      </c>
      <c r="F30" s="59" t="s">
        <v>97</v>
      </c>
      <c r="G30" s="67" t="s">
        <v>64</v>
      </c>
    </row>
    <row r="31" s="54" customFormat="1" ht="15" spans="1:7">
      <c r="A31" s="64" t="s">
        <v>98</v>
      </c>
      <c r="B31" s="62" t="s">
        <v>61</v>
      </c>
      <c r="C31" s="62" t="s">
        <v>34</v>
      </c>
      <c r="D31" s="68">
        <v>-210</v>
      </c>
      <c r="E31" s="59">
        <f t="shared" si="0"/>
        <v>3455</v>
      </c>
      <c r="F31" s="62" t="s">
        <v>35</v>
      </c>
      <c r="G31" s="67" t="s">
        <v>64</v>
      </c>
    </row>
    <row r="32" s="54" customFormat="1" ht="15" spans="1:6">
      <c r="A32" s="59" t="s">
        <v>99</v>
      </c>
      <c r="B32" s="59" t="s">
        <v>100</v>
      </c>
      <c r="C32" s="59" t="s">
        <v>101</v>
      </c>
      <c r="D32" s="63">
        <v>170</v>
      </c>
      <c r="E32" s="59">
        <f t="shared" si="0"/>
        <v>3285</v>
      </c>
      <c r="F32" s="59" t="s">
        <v>102</v>
      </c>
    </row>
    <row r="33" s="54" customFormat="1" ht="15" spans="1:6">
      <c r="A33" s="59" t="s">
        <v>103</v>
      </c>
      <c r="B33" s="59" t="s">
        <v>104</v>
      </c>
      <c r="C33" s="59" t="s">
        <v>105</v>
      </c>
      <c r="D33" s="63">
        <v>160</v>
      </c>
      <c r="E33" s="59">
        <f t="shared" si="0"/>
        <v>3125</v>
      </c>
      <c r="F33" s="59" t="s">
        <v>106</v>
      </c>
    </row>
    <row r="34" s="54" customFormat="1" ht="15" spans="1:6">
      <c r="A34" s="59" t="s">
        <v>107</v>
      </c>
      <c r="B34" s="59" t="s">
        <v>104</v>
      </c>
      <c r="C34" s="59" t="s">
        <v>108</v>
      </c>
      <c r="D34" s="63">
        <v>420</v>
      </c>
      <c r="E34" s="59">
        <f t="shared" si="0"/>
        <v>2705</v>
      </c>
      <c r="F34" s="59" t="s">
        <v>109</v>
      </c>
    </row>
    <row r="35" s="54" customFormat="1" ht="15" spans="1:6">
      <c r="A35" s="59" t="s">
        <v>110</v>
      </c>
      <c r="B35" s="59" t="s">
        <v>111</v>
      </c>
      <c r="C35" s="59" t="s">
        <v>112</v>
      </c>
      <c r="D35" s="63">
        <v>480</v>
      </c>
      <c r="E35" s="59">
        <f t="shared" si="0"/>
        <v>2225</v>
      </c>
      <c r="F35" s="59" t="s">
        <v>113</v>
      </c>
    </row>
    <row r="36" s="54" customFormat="1" ht="15" spans="1:6">
      <c r="A36" s="59" t="s">
        <v>114</v>
      </c>
      <c r="B36" s="59" t="s">
        <v>111</v>
      </c>
      <c r="C36" s="59" t="s">
        <v>115</v>
      </c>
      <c r="D36" s="63">
        <v>840</v>
      </c>
      <c r="E36" s="59">
        <f t="shared" si="0"/>
        <v>1385</v>
      </c>
      <c r="F36" s="59" t="s">
        <v>116</v>
      </c>
    </row>
    <row r="37" s="54" customFormat="1" ht="15" spans="1:6">
      <c r="A37" s="59" t="s">
        <v>117</v>
      </c>
      <c r="B37" s="59" t="s">
        <v>118</v>
      </c>
      <c r="C37" s="59" t="s">
        <v>119</v>
      </c>
      <c r="D37" s="63">
        <v>210</v>
      </c>
      <c r="E37" s="59">
        <f t="shared" si="0"/>
        <v>1175</v>
      </c>
      <c r="F37" s="59" t="s">
        <v>120</v>
      </c>
    </row>
    <row r="38" s="54" customFormat="1" ht="15" spans="1:6">
      <c r="A38" s="59" t="s">
        <v>121</v>
      </c>
      <c r="B38" s="59" t="s">
        <v>118</v>
      </c>
      <c r="C38" s="59" t="s">
        <v>122</v>
      </c>
      <c r="D38" s="63">
        <v>320</v>
      </c>
      <c r="E38" s="59">
        <f t="shared" si="0"/>
        <v>855</v>
      </c>
      <c r="F38" s="59" t="s">
        <v>123</v>
      </c>
    </row>
    <row r="39" s="54" customFormat="1" ht="15" spans="1:6">
      <c r="A39" s="59" t="s">
        <v>124</v>
      </c>
      <c r="B39" s="59" t="s">
        <v>118</v>
      </c>
      <c r="C39" s="59" t="s">
        <v>125</v>
      </c>
      <c r="D39" s="63">
        <v>160</v>
      </c>
      <c r="E39" s="59">
        <f t="shared" si="0"/>
        <v>695</v>
      </c>
      <c r="F39" s="59" t="s">
        <v>126</v>
      </c>
    </row>
    <row r="40" s="54" customFormat="1" ht="15" spans="1:6">
      <c r="A40" s="59" t="s">
        <v>127</v>
      </c>
      <c r="B40" s="59" t="s">
        <v>128</v>
      </c>
      <c r="C40" s="59" t="s">
        <v>129</v>
      </c>
      <c r="D40" s="63">
        <v>510</v>
      </c>
      <c r="E40" s="59">
        <f t="shared" si="0"/>
        <v>185</v>
      </c>
      <c r="F40" s="59" t="s">
        <v>130</v>
      </c>
    </row>
    <row r="41" s="54" customFormat="1" ht="15" spans="1:6">
      <c r="A41" s="59" t="s">
        <v>131</v>
      </c>
      <c r="B41" s="59" t="s">
        <v>61</v>
      </c>
      <c r="C41" s="59" t="s">
        <v>132</v>
      </c>
      <c r="D41" s="66">
        <v>-170</v>
      </c>
      <c r="E41" s="59">
        <f t="shared" si="0"/>
        <v>355</v>
      </c>
      <c r="F41" s="59" t="s">
        <v>133</v>
      </c>
    </row>
    <row r="42" s="54" customFormat="1" ht="15" spans="1:6">
      <c r="A42" s="59" t="s">
        <v>134</v>
      </c>
      <c r="B42" s="59" t="s">
        <v>61</v>
      </c>
      <c r="C42" s="59" t="s">
        <v>135</v>
      </c>
      <c r="D42" s="66">
        <v>-185</v>
      </c>
      <c r="E42" s="59">
        <f t="shared" si="0"/>
        <v>540</v>
      </c>
      <c r="F42" s="59" t="s">
        <v>136</v>
      </c>
    </row>
    <row r="43" s="54" customFormat="1" ht="15" spans="1:6">
      <c r="A43" s="59" t="s">
        <v>137</v>
      </c>
      <c r="B43" s="59" t="s">
        <v>61</v>
      </c>
      <c r="C43" s="59" t="s">
        <v>138</v>
      </c>
      <c r="D43" s="66">
        <v>-185</v>
      </c>
      <c r="E43" s="59">
        <f t="shared" si="0"/>
        <v>725</v>
      </c>
      <c r="F43" s="59" t="s">
        <v>139</v>
      </c>
    </row>
    <row r="44" s="54" customFormat="1" ht="15" spans="1:6">
      <c r="A44" s="59" t="s">
        <v>140</v>
      </c>
      <c r="B44" s="59" t="s">
        <v>61</v>
      </c>
      <c r="C44" s="59" t="s">
        <v>141</v>
      </c>
      <c r="D44" s="66">
        <v>-185</v>
      </c>
      <c r="E44" s="59">
        <f t="shared" si="0"/>
        <v>910</v>
      </c>
      <c r="F44" s="59" t="s">
        <v>142</v>
      </c>
    </row>
    <row r="45" s="54" customFormat="1" ht="15" spans="1:6">
      <c r="A45" s="59" t="s">
        <v>143</v>
      </c>
      <c r="B45" s="59" t="s">
        <v>144</v>
      </c>
      <c r="C45" s="59" t="s">
        <v>145</v>
      </c>
      <c r="D45" s="63">
        <v>555</v>
      </c>
      <c r="E45" s="59">
        <f t="shared" si="0"/>
        <v>355</v>
      </c>
      <c r="F45" s="59" t="s">
        <v>146</v>
      </c>
    </row>
    <row r="46" s="54" customFormat="1" ht="22.5" spans="1:6">
      <c r="A46" s="59" t="s">
        <v>147</v>
      </c>
      <c r="B46" s="59" t="s">
        <v>144</v>
      </c>
      <c r="C46" s="59" t="s">
        <v>148</v>
      </c>
      <c r="D46" s="63">
        <v>160</v>
      </c>
      <c r="E46" s="69">
        <f t="shared" si="0"/>
        <v>195</v>
      </c>
      <c r="F46" s="59" t="s">
        <v>149</v>
      </c>
    </row>
    <row r="48" s="54" customFormat="1" ht="15" spans="1:1">
      <c r="A48" s="55"/>
    </row>
    <row r="49" s="54" customFormat="1" spans="3:5">
      <c r="C49" s="67" t="s">
        <v>150</v>
      </c>
      <c r="D49" s="54">
        <v>7645</v>
      </c>
      <c r="E49" s="54" t="s">
        <v>151</v>
      </c>
    </row>
    <row r="50" s="54" customFormat="1" spans="3:4">
      <c r="C50" s="67" t="s">
        <v>152</v>
      </c>
      <c r="D50" s="54">
        <f>SUM(D19:D30)+SUM(D41:D44)</f>
        <v>-2840</v>
      </c>
    </row>
    <row r="52" s="54" customFormat="1" ht="13.5" spans="4:4">
      <c r="D52" s="67" t="s">
        <v>153</v>
      </c>
    </row>
    <row r="53" s="54" customFormat="1" ht="15.75" spans="1:4">
      <c r="A53" s="70" t="s">
        <v>154</v>
      </c>
      <c r="B53" s="71">
        <v>340</v>
      </c>
      <c r="C53" s="70" t="s">
        <v>155</v>
      </c>
      <c r="D53" s="72" t="s">
        <v>156</v>
      </c>
    </row>
    <row r="54" s="54" customFormat="1" ht="15.75" spans="1:4">
      <c r="A54" s="70" t="s">
        <v>157</v>
      </c>
      <c r="B54" s="71">
        <v>340</v>
      </c>
      <c r="C54" s="70" t="s">
        <v>158</v>
      </c>
      <c r="D54" s="73"/>
    </row>
    <row r="55" s="54" customFormat="1" ht="15.75" spans="1:4">
      <c r="A55" s="70" t="s">
        <v>159</v>
      </c>
      <c r="B55" s="71">
        <v>270</v>
      </c>
      <c r="C55" s="70" t="s">
        <v>160</v>
      </c>
      <c r="D55" s="73"/>
    </row>
    <row r="56" s="54" customFormat="1" ht="15.75" spans="1:4">
      <c r="A56" s="70" t="s">
        <v>161</v>
      </c>
      <c r="B56" s="71">
        <v>420</v>
      </c>
      <c r="C56" s="70" t="s">
        <v>162</v>
      </c>
      <c r="D56" s="73"/>
    </row>
    <row r="57" s="54" customFormat="1" ht="15.75" spans="1:4">
      <c r="A57" s="74" t="s">
        <v>163</v>
      </c>
      <c r="B57" s="75">
        <v>570</v>
      </c>
      <c r="C57" s="74" t="s">
        <v>164</v>
      </c>
      <c r="D57" s="76"/>
    </row>
    <row r="58" s="54" customFormat="1" ht="14.25" spans="2:3">
      <c r="B58" s="54">
        <f>SUM(B53:B57)</f>
        <v>1940</v>
      </c>
      <c r="C58" s="77"/>
    </row>
    <row r="59" ht="22.5" spans="4:5">
      <c r="D59" s="67" t="s">
        <v>165</v>
      </c>
      <c r="E59" s="69">
        <f>E46-B58</f>
        <v>-1745</v>
      </c>
    </row>
    <row r="62" ht="15" spans="1:1">
      <c r="A62" s="55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22" workbookViewId="0">
      <selection activeCell="M41" sqref="M41"/>
    </sheetView>
  </sheetViews>
  <sheetFormatPr defaultColWidth="6.75" defaultRowHeight="12.75"/>
  <cols>
    <col min="1" max="1" width="7.66666666666667" style="1" customWidth="1"/>
    <col min="2" max="2" width="1.66666666666667" style="1" customWidth="1"/>
    <col min="3" max="3" width="1.16666666666667" style="1" customWidth="1"/>
    <col min="4" max="4" width="9.33333333333333" style="1" customWidth="1"/>
    <col min="5" max="5" width="9.16666666666667" style="1" customWidth="1"/>
    <col min="6" max="6" width="18.6666666666667" style="1" customWidth="1"/>
    <col min="7" max="7" width="3.16666666666667" style="1" customWidth="1"/>
    <col min="8" max="8" width="12.5" style="1" customWidth="1"/>
    <col min="9" max="9" width="2.66666666666667" style="1" customWidth="1"/>
    <col min="10" max="10" width="18.6666666666667" style="1" customWidth="1"/>
    <col min="11" max="11" width="15" style="1" customWidth="1"/>
    <col min="12" max="16384" width="6.75" style="1"/>
  </cols>
  <sheetData>
    <row r="1" s="1" customFormat="1" ht="30" customHeight="1" spans="1:7">
      <c r="A1" s="2" t="s">
        <v>167</v>
      </c>
      <c r="B1" s="2"/>
      <c r="C1" s="2"/>
      <c r="D1" s="2"/>
      <c r="E1" s="2"/>
      <c r="F1" s="2"/>
      <c r="G1" s="2"/>
    </row>
    <row r="2" s="1" customFormat="1" ht="16.5" customHeight="1" spans="1:7">
      <c r="A2" s="3" t="s">
        <v>168</v>
      </c>
      <c r="B2" s="3"/>
      <c r="C2" s="3"/>
      <c r="D2" s="3"/>
      <c r="E2" s="3"/>
      <c r="F2" s="3"/>
      <c r="G2" s="3"/>
    </row>
    <row r="3" s="1" customFormat="1" ht="18.75" customHeight="1" spans="1:7">
      <c r="A3" s="4" t="s">
        <v>169</v>
      </c>
      <c r="B3" s="5" t="s">
        <v>170</v>
      </c>
      <c r="C3" s="5"/>
      <c r="D3" s="5"/>
      <c r="E3" s="5"/>
      <c r="F3" s="5"/>
      <c r="G3" s="5"/>
    </row>
    <row r="4" s="1" customFormat="1" ht="18.75" customHeight="1" spans="1:7">
      <c r="A4" s="4" t="s">
        <v>171</v>
      </c>
      <c r="B4" s="5" t="s">
        <v>172</v>
      </c>
      <c r="C4" s="5"/>
      <c r="D4" s="5"/>
      <c r="E4" s="5"/>
      <c r="F4" s="5"/>
      <c r="G4" s="5"/>
    </row>
    <row r="5" s="1" customFormat="1" ht="18.75" customHeight="1" spans="1:7">
      <c r="A5" s="4" t="s">
        <v>173</v>
      </c>
      <c r="B5" s="4"/>
      <c r="C5" s="4"/>
      <c r="D5" s="4"/>
      <c r="E5" s="4"/>
      <c r="F5" s="4"/>
      <c r="G5" s="4"/>
    </row>
    <row r="6" s="1" customFormat="1" ht="24" customHeight="1" spans="1:8">
      <c r="A6" s="6" t="s">
        <v>174</v>
      </c>
      <c r="B6" s="6"/>
      <c r="C6" s="7" t="s">
        <v>175</v>
      </c>
      <c r="D6" s="7"/>
      <c r="E6" s="7"/>
      <c r="F6" s="7"/>
      <c r="G6" s="7"/>
      <c r="H6" s="7"/>
    </row>
    <row r="7" s="1" customFormat="1" ht="24" customHeight="1" spans="1:8">
      <c r="A7" s="6" t="s">
        <v>176</v>
      </c>
      <c r="B7" s="6"/>
      <c r="C7" s="7" t="s">
        <v>177</v>
      </c>
      <c r="D7" s="7"/>
      <c r="E7" s="7"/>
      <c r="F7" s="7"/>
      <c r="G7" s="7"/>
      <c r="H7" s="7"/>
    </row>
    <row r="8" s="1" customFormat="1" ht="30" customHeight="1" spans="1:11">
      <c r="A8" s="8" t="s">
        <v>178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="1" customFormat="1" ht="24" customHeight="1" spans="1:10">
      <c r="A9" s="9" t="s">
        <v>179</v>
      </c>
      <c r="B9" s="10"/>
      <c r="C9" s="10"/>
      <c r="D9" s="11"/>
      <c r="E9" s="9" t="s">
        <v>180</v>
      </c>
      <c r="F9" s="10"/>
      <c r="G9" s="10"/>
      <c r="H9" s="10"/>
      <c r="I9" s="10"/>
      <c r="J9" s="11"/>
    </row>
    <row r="10" s="1" customFormat="1" ht="24" customHeight="1" spans="1:10">
      <c r="A10" s="9" t="s">
        <v>181</v>
      </c>
      <c r="B10" s="10"/>
      <c r="C10" s="10"/>
      <c r="D10" s="11"/>
      <c r="E10" s="12">
        <v>43753</v>
      </c>
      <c r="F10" s="13"/>
      <c r="G10" s="13"/>
      <c r="H10" s="13"/>
      <c r="I10" s="13"/>
      <c r="J10" s="47"/>
    </row>
    <row r="11" s="1" customFormat="1" ht="24" customHeight="1" spans="1:10">
      <c r="A11" s="9" t="s">
        <v>182</v>
      </c>
      <c r="B11" s="10"/>
      <c r="C11" s="10"/>
      <c r="D11" s="11"/>
      <c r="E11" s="9" t="s">
        <v>183</v>
      </c>
      <c r="F11" s="10"/>
      <c r="G11" s="10"/>
      <c r="H11" s="10"/>
      <c r="I11" s="10"/>
      <c r="J11" s="11"/>
    </row>
    <row r="12" s="1" customFormat="1" ht="24" customHeight="1" spans="1:10">
      <c r="A12" s="14" t="s">
        <v>184</v>
      </c>
      <c r="B12" s="15"/>
      <c r="C12" s="15"/>
      <c r="D12" s="16"/>
      <c r="E12" s="17" t="s">
        <v>185</v>
      </c>
      <c r="F12" s="18"/>
      <c r="G12" s="18"/>
      <c r="H12" s="18"/>
      <c r="I12" s="18"/>
      <c r="J12" s="48"/>
    </row>
    <row r="13" s="1" customFormat="1" ht="24" customHeight="1" spans="1:10">
      <c r="A13" s="19"/>
      <c r="B13" s="20"/>
      <c r="C13" s="20"/>
      <c r="D13" s="21"/>
      <c r="E13" s="22" t="s">
        <v>186</v>
      </c>
      <c r="F13" s="23"/>
      <c r="G13" s="23"/>
      <c r="H13" s="23"/>
      <c r="I13" s="23"/>
      <c r="J13" s="49"/>
    </row>
    <row r="14" s="1" customFormat="1" ht="24" customHeight="1" spans="1:10">
      <c r="A14" s="19"/>
      <c r="B14" s="20"/>
      <c r="C14" s="20"/>
      <c r="D14" s="21"/>
      <c r="E14" s="22" t="s">
        <v>187</v>
      </c>
      <c r="F14" s="23"/>
      <c r="G14" s="23"/>
      <c r="H14" s="23"/>
      <c r="I14" s="23"/>
      <c r="J14" s="49"/>
    </row>
    <row r="15" s="1" customFormat="1" ht="24" customHeight="1" spans="1:10">
      <c r="A15" s="19"/>
      <c r="B15" s="20"/>
      <c r="C15" s="20"/>
      <c r="D15" s="21"/>
      <c r="E15" s="22" t="s">
        <v>188</v>
      </c>
      <c r="F15" s="23"/>
      <c r="G15" s="23"/>
      <c r="H15" s="23"/>
      <c r="I15" s="23"/>
      <c r="J15" s="49"/>
    </row>
    <row r="16" s="1" customFormat="1" ht="24" customHeight="1" spans="1:10">
      <c r="A16" s="19"/>
      <c r="B16" s="20"/>
      <c r="C16" s="20"/>
      <c r="D16" s="21"/>
      <c r="E16" s="22" t="s">
        <v>189</v>
      </c>
      <c r="F16" s="23"/>
      <c r="G16" s="23"/>
      <c r="H16" s="23"/>
      <c r="I16" s="23"/>
      <c r="J16" s="49"/>
    </row>
    <row r="17" s="1" customFormat="1" ht="24" customHeight="1" spans="1:10">
      <c r="A17" s="19"/>
      <c r="B17" s="20"/>
      <c r="C17" s="20"/>
      <c r="D17" s="21"/>
      <c r="E17" s="22" t="s">
        <v>190</v>
      </c>
      <c r="F17" s="23"/>
      <c r="G17" s="23"/>
      <c r="H17" s="23"/>
      <c r="I17" s="23"/>
      <c r="J17" s="49"/>
    </row>
    <row r="18" s="1" customFormat="1" ht="24" customHeight="1" spans="1:10">
      <c r="A18" s="19"/>
      <c r="B18" s="20"/>
      <c r="C18" s="20"/>
      <c r="D18" s="21"/>
      <c r="E18" s="22" t="s">
        <v>191</v>
      </c>
      <c r="F18" s="23"/>
      <c r="G18" s="23"/>
      <c r="H18" s="23"/>
      <c r="I18" s="23"/>
      <c r="J18" s="49"/>
    </row>
    <row r="19" s="1" customFormat="1" ht="24" customHeight="1" spans="1:10">
      <c r="A19" s="19"/>
      <c r="B19" s="20"/>
      <c r="C19" s="20"/>
      <c r="D19" s="21"/>
      <c r="E19" s="22" t="s">
        <v>192</v>
      </c>
      <c r="F19" s="23"/>
      <c r="G19" s="23"/>
      <c r="H19" s="23"/>
      <c r="I19" s="23"/>
      <c r="J19" s="49"/>
    </row>
    <row r="20" s="1" customFormat="1" ht="24" customHeight="1" spans="1:10">
      <c r="A20" s="19"/>
      <c r="B20" s="20"/>
      <c r="C20" s="20"/>
      <c r="D20" s="21"/>
      <c r="E20" s="22" t="s">
        <v>193</v>
      </c>
      <c r="F20" s="23"/>
      <c r="G20" s="23"/>
      <c r="H20" s="23"/>
      <c r="I20" s="23"/>
      <c r="J20" s="49"/>
    </row>
    <row r="21" s="1" customFormat="1" ht="24" customHeight="1" spans="1:10">
      <c r="A21" s="24"/>
      <c r="B21" s="25"/>
      <c r="C21" s="25"/>
      <c r="D21" s="26"/>
      <c r="E21" s="27" t="s">
        <v>194</v>
      </c>
      <c r="F21" s="28"/>
      <c r="G21" s="28"/>
      <c r="H21" s="28"/>
      <c r="I21" s="28"/>
      <c r="J21" s="50"/>
    </row>
    <row r="22" s="1" customFormat="1" ht="24" customHeight="1" spans="1:11">
      <c r="A22" s="29" t="s">
        <v>195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="1" customFormat="1" ht="24" customHeight="1" spans="1:10">
      <c r="A23" s="30" t="s">
        <v>176</v>
      </c>
      <c r="B23" s="31"/>
      <c r="C23" s="32"/>
      <c r="D23" s="33" t="s">
        <v>196</v>
      </c>
      <c r="E23" s="33" t="s">
        <v>197</v>
      </c>
      <c r="F23" s="34" t="s">
        <v>198</v>
      </c>
      <c r="G23" s="35" t="s">
        <v>199</v>
      </c>
      <c r="H23" s="36"/>
      <c r="I23" s="51"/>
      <c r="J23" s="33" t="s">
        <v>200</v>
      </c>
    </row>
    <row r="24" s="1" customFormat="1" ht="24" customHeight="1" spans="1:11">
      <c r="A24" s="37">
        <v>43746</v>
      </c>
      <c r="B24" s="38"/>
      <c r="C24" s="39"/>
      <c r="D24" s="40"/>
      <c r="E24" s="40"/>
      <c r="F24" s="41">
        <v>6745</v>
      </c>
      <c r="G24" s="42">
        <v>6940</v>
      </c>
      <c r="H24" s="43"/>
      <c r="I24" s="52"/>
      <c r="J24" s="33" t="s">
        <v>201</v>
      </c>
      <c r="K24" s="53" t="s">
        <v>153</v>
      </c>
    </row>
    <row r="25" s="1" customFormat="1" ht="24" customHeight="1" spans="1:11">
      <c r="A25" s="37">
        <v>43747</v>
      </c>
      <c r="B25" s="38"/>
      <c r="C25" s="39"/>
      <c r="D25" s="44">
        <v>1134870</v>
      </c>
      <c r="E25" s="44">
        <v>1629268</v>
      </c>
      <c r="F25" s="45">
        <v>420</v>
      </c>
      <c r="G25" s="42">
        <v>6520</v>
      </c>
      <c r="H25" s="43"/>
      <c r="I25" s="52"/>
      <c r="J25" s="40"/>
      <c r="K25" s="1" t="str">
        <f>$K$24&amp;E25</f>
        <v>，1629268</v>
      </c>
    </row>
    <row r="26" s="1" customFormat="1" ht="24" customHeight="1" spans="1:11">
      <c r="A26" s="37">
        <v>43747</v>
      </c>
      <c r="B26" s="38"/>
      <c r="C26" s="39"/>
      <c r="D26" s="44">
        <v>1127118</v>
      </c>
      <c r="E26" s="44">
        <v>1577593</v>
      </c>
      <c r="F26" s="45">
        <v>570</v>
      </c>
      <c r="G26" s="42">
        <v>5950</v>
      </c>
      <c r="H26" s="43"/>
      <c r="I26" s="52"/>
      <c r="J26" s="40"/>
      <c r="K26" s="1" t="str">
        <f t="shared" ref="K26:K40" si="0">$K$24&amp;E26</f>
        <v>，1577593</v>
      </c>
    </row>
    <row r="27" s="1" customFormat="1" ht="24" customHeight="1" spans="1:11">
      <c r="A27" s="37">
        <v>43747</v>
      </c>
      <c r="B27" s="38"/>
      <c r="C27" s="39"/>
      <c r="D27" s="44">
        <v>1134618</v>
      </c>
      <c r="E27" s="44">
        <v>1627550</v>
      </c>
      <c r="F27" s="45">
        <v>340</v>
      </c>
      <c r="G27" s="42">
        <v>5610</v>
      </c>
      <c r="H27" s="43"/>
      <c r="I27" s="52"/>
      <c r="J27" s="40"/>
      <c r="K27" s="1" t="str">
        <f t="shared" si="0"/>
        <v>，1627550</v>
      </c>
    </row>
    <row r="28" s="1" customFormat="1" ht="24" customHeight="1" spans="1:11">
      <c r="A28" s="37">
        <v>43747</v>
      </c>
      <c r="B28" s="38"/>
      <c r="C28" s="39"/>
      <c r="D28" s="44">
        <v>1134600</v>
      </c>
      <c r="E28" s="44">
        <v>1627401</v>
      </c>
      <c r="F28" s="45">
        <v>340</v>
      </c>
      <c r="G28" s="42">
        <v>5270</v>
      </c>
      <c r="H28" s="43"/>
      <c r="I28" s="52"/>
      <c r="J28" s="40"/>
      <c r="K28" s="1" t="str">
        <f t="shared" si="0"/>
        <v>，1627401</v>
      </c>
    </row>
    <row r="29" s="1" customFormat="1" ht="24" customHeight="1" spans="1:11">
      <c r="A29" s="37">
        <v>43747</v>
      </c>
      <c r="B29" s="38"/>
      <c r="C29" s="39"/>
      <c r="D29" s="44">
        <v>1133788</v>
      </c>
      <c r="E29" s="44">
        <v>1621037</v>
      </c>
      <c r="F29" s="45">
        <v>270</v>
      </c>
      <c r="G29" s="42">
        <v>5000</v>
      </c>
      <c r="H29" s="43"/>
      <c r="I29" s="52"/>
      <c r="J29" s="40"/>
      <c r="K29" s="1" t="str">
        <f t="shared" si="0"/>
        <v>，1621037</v>
      </c>
    </row>
    <row r="30" s="1" customFormat="1" ht="24" customHeight="1" spans="1:11">
      <c r="A30" s="37">
        <v>43747</v>
      </c>
      <c r="B30" s="38"/>
      <c r="C30" s="39"/>
      <c r="D30" s="44">
        <v>1135153</v>
      </c>
      <c r="E30" s="44">
        <v>1631037</v>
      </c>
      <c r="F30" s="45">
        <v>320</v>
      </c>
      <c r="G30" s="42">
        <v>4680</v>
      </c>
      <c r="H30" s="43"/>
      <c r="I30" s="52"/>
      <c r="J30" s="40"/>
      <c r="K30" s="1" t="str">
        <f t="shared" si="0"/>
        <v>，1631037</v>
      </c>
    </row>
    <row r="31" s="1" customFormat="1" ht="24" customHeight="1" spans="1:11">
      <c r="A31" s="37">
        <v>43747</v>
      </c>
      <c r="B31" s="38"/>
      <c r="C31" s="39"/>
      <c r="D31" s="44">
        <v>1135152</v>
      </c>
      <c r="E31" s="44">
        <v>1631031</v>
      </c>
      <c r="F31" s="45">
        <v>320</v>
      </c>
      <c r="G31" s="42">
        <v>4360</v>
      </c>
      <c r="H31" s="43"/>
      <c r="I31" s="52"/>
      <c r="J31" s="40"/>
      <c r="K31" s="1" t="str">
        <f t="shared" si="0"/>
        <v>，1631031</v>
      </c>
    </row>
    <row r="32" s="1" customFormat="1" ht="24" customHeight="1" spans="1:11">
      <c r="A32" s="37">
        <v>43747</v>
      </c>
      <c r="B32" s="38"/>
      <c r="C32" s="39"/>
      <c r="D32" s="44">
        <v>1135150</v>
      </c>
      <c r="E32" s="44">
        <v>1630861</v>
      </c>
      <c r="F32" s="45">
        <v>340</v>
      </c>
      <c r="G32" s="42">
        <v>4020</v>
      </c>
      <c r="H32" s="43"/>
      <c r="I32" s="52"/>
      <c r="J32" s="40"/>
      <c r="K32" s="1" t="str">
        <f t="shared" si="0"/>
        <v>，1630861</v>
      </c>
    </row>
    <row r="33" s="1" customFormat="1" ht="24" customHeight="1" spans="1:11">
      <c r="A33" s="37">
        <v>43747</v>
      </c>
      <c r="B33" s="38"/>
      <c r="C33" s="39"/>
      <c r="D33" s="44">
        <v>1135149</v>
      </c>
      <c r="E33" s="44">
        <v>1630735</v>
      </c>
      <c r="F33" s="45">
        <v>320</v>
      </c>
      <c r="G33" s="42">
        <v>3700</v>
      </c>
      <c r="H33" s="43"/>
      <c r="I33" s="52"/>
      <c r="J33" s="40"/>
      <c r="K33" s="1" t="str">
        <f t="shared" si="0"/>
        <v>，1630735</v>
      </c>
    </row>
    <row r="34" s="1" customFormat="1" ht="24" customHeight="1" spans="1:11">
      <c r="A34" s="37">
        <v>43747</v>
      </c>
      <c r="B34" s="38"/>
      <c r="C34" s="39"/>
      <c r="D34" s="44">
        <v>1135019</v>
      </c>
      <c r="E34" s="44">
        <v>1630035</v>
      </c>
      <c r="F34" s="45">
        <v>320</v>
      </c>
      <c r="G34" s="42">
        <v>3380</v>
      </c>
      <c r="H34" s="43"/>
      <c r="I34" s="52"/>
      <c r="J34" s="40"/>
      <c r="K34" s="1" t="str">
        <f t="shared" si="0"/>
        <v>，1630035</v>
      </c>
    </row>
    <row r="35" s="1" customFormat="1" ht="24" customHeight="1" spans="1:11">
      <c r="A35" s="37">
        <v>43749</v>
      </c>
      <c r="B35" s="38"/>
      <c r="C35" s="39"/>
      <c r="D35" s="44">
        <v>1135608</v>
      </c>
      <c r="E35" s="44">
        <v>1633555</v>
      </c>
      <c r="F35" s="45">
        <v>680</v>
      </c>
      <c r="G35" s="42">
        <v>2700</v>
      </c>
      <c r="H35" s="43"/>
      <c r="I35" s="52"/>
      <c r="J35" s="40"/>
      <c r="K35" s="1" t="str">
        <f t="shared" si="0"/>
        <v>，1633555</v>
      </c>
    </row>
    <row r="36" s="1" customFormat="1" ht="24" customHeight="1" spans="1:11">
      <c r="A36" s="37">
        <v>43749</v>
      </c>
      <c r="B36" s="38"/>
      <c r="C36" s="39"/>
      <c r="D36" s="44">
        <v>1135606</v>
      </c>
      <c r="E36" s="44">
        <v>1633299</v>
      </c>
      <c r="F36" s="45">
        <v>200</v>
      </c>
      <c r="G36" s="42">
        <v>2500</v>
      </c>
      <c r="H36" s="43"/>
      <c r="I36" s="52"/>
      <c r="J36" s="40"/>
      <c r="K36" s="1" t="str">
        <f t="shared" si="0"/>
        <v>，1633299</v>
      </c>
    </row>
    <row r="37" s="1" customFormat="1" ht="24" customHeight="1" spans="1:11">
      <c r="A37" s="37">
        <v>43749</v>
      </c>
      <c r="B37" s="38"/>
      <c r="C37" s="39"/>
      <c r="D37" s="44">
        <v>1135601</v>
      </c>
      <c r="E37" s="44">
        <v>1633075</v>
      </c>
      <c r="F37" s="45">
        <v>510</v>
      </c>
      <c r="G37" s="42">
        <v>1990</v>
      </c>
      <c r="H37" s="43"/>
      <c r="I37" s="52"/>
      <c r="J37" s="40"/>
      <c r="K37" s="1" t="str">
        <f t="shared" si="0"/>
        <v>，1633075</v>
      </c>
    </row>
    <row r="38" s="1" customFormat="1" ht="24" customHeight="1" spans="1:11">
      <c r="A38" s="37">
        <v>43749</v>
      </c>
      <c r="B38" s="38"/>
      <c r="C38" s="39"/>
      <c r="D38" s="44">
        <v>1135602</v>
      </c>
      <c r="E38" s="44">
        <v>1633261</v>
      </c>
      <c r="F38" s="45">
        <v>630</v>
      </c>
      <c r="G38" s="42">
        <v>1360</v>
      </c>
      <c r="H38" s="43"/>
      <c r="I38" s="52"/>
      <c r="J38" s="40"/>
      <c r="K38" s="1" t="str">
        <f t="shared" si="0"/>
        <v>，1633261</v>
      </c>
    </row>
    <row r="39" s="1" customFormat="1" ht="27" customHeight="1" spans="1:11">
      <c r="A39" s="37">
        <v>43749</v>
      </c>
      <c r="B39" s="38"/>
      <c r="C39" s="39"/>
      <c r="D39" s="44">
        <v>1135414</v>
      </c>
      <c r="E39" s="44">
        <v>1632134</v>
      </c>
      <c r="F39" s="45">
        <v>340</v>
      </c>
      <c r="G39" s="42">
        <v>1020</v>
      </c>
      <c r="H39" s="43"/>
      <c r="I39" s="52"/>
      <c r="J39" s="40"/>
      <c r="K39" s="1" t="str">
        <f t="shared" si="0"/>
        <v>，1632134</v>
      </c>
    </row>
    <row r="40" s="1" customFormat="1" ht="15" spans="1:11">
      <c r="A40" s="37">
        <v>43753</v>
      </c>
      <c r="B40" s="38"/>
      <c r="C40" s="39"/>
      <c r="D40" s="44">
        <v>1136063</v>
      </c>
      <c r="E40" s="44">
        <v>1636069</v>
      </c>
      <c r="F40" s="45">
        <v>340</v>
      </c>
      <c r="G40" s="42">
        <v>680</v>
      </c>
      <c r="H40" s="43"/>
      <c r="I40" s="52"/>
      <c r="J40" s="40"/>
      <c r="K40" s="1" t="str">
        <f t="shared" si="0"/>
        <v>，1636069</v>
      </c>
    </row>
    <row r="41" ht="13.5" spans="8:8">
      <c r="H41" s="46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10.8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2019-10-15T06:51:41Z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