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</sheets>
  <definedNames>
    <definedName name="_xlnm._FilterDatabase" localSheetId="1" hidden="1">订单明细!$B$1:$AK$242</definedName>
  </definedNames>
  <calcPr calcId="144525"/>
</workbook>
</file>

<file path=xl/sharedStrings.xml><?xml version="1.0" encoding="utf-8"?>
<sst xmlns="http://schemas.openxmlformats.org/spreadsheetml/2006/main" count="10508" uniqueCount="2457">
  <si>
    <t>去哪儿网酒店预付对账单</t>
  </si>
  <si>
    <t>供应商名称：</t>
  </si>
  <si>
    <t>趣悠游</t>
  </si>
  <si>
    <t>结算周期：</t>
  </si>
  <si>
    <t>2019-10-07至2019-10-13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</si>
  <si>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</si>
  <si>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</si>
  <si>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</si>
  <si>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</si>
  <si>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</si>
  <si>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</si>
  <si>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</si>
  <si>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</si>
  <si>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</si>
  <si>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</si>
  <si>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</si>
  <si>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</si>
  <si>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</si>
  <si>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</si>
  <si>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</si>
  <si>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¥532,467.55</t>
  </si>
  <si>
    <t>¥126,787.00</t>
  </si>
  <si>
    <t>¥39,238.55</t>
  </si>
  <si>
    <t>-¥3,681.24</t>
  </si>
  <si>
    <t>¥362,566.76</t>
  </si>
  <si>
    <t>分类信息</t>
  </si>
  <si>
    <t>业务类型</t>
  </si>
  <si>
    <t>酒店预付（点击查看明细）</t>
  </si>
  <si>
    <t>¥366,248.00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</si>
  <si>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</si>
  <si>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</si>
  <si>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</si>
  <si>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</si>
  <si>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</si>
  <si>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</si>
  <si>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</si>
  <si>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</si>
  <si>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</si>
  <si>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</si>
  <si>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</si>
  <si>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</si>
  <si>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</si>
  <si>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</si>
  <si>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,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</si>
  <si>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</si>
  <si>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</si>
  <si>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</si>
  <si>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</si>
  <si>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</si>
  <si>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</si>
  <si>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</si>
  <si>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</si>
  <si>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</si>
  <si>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</si>
  <si>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</si>
  <si>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</si>
  <si>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</si>
  <si>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</si>
  <si>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</si>
  <si>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</si>
  <si>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</si>
  <si>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</si>
  <si>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</si>
  <si>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</si>
  <si>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</si>
  <si>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</si>
  <si>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</si>
  <si>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</si>
  <si>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</si>
  <si>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</si>
  <si>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</si>
  <si>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</si>
  <si>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</si>
  <si>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102019110772</t>
  </si>
  <si>
    <t>1608688</t>
  </si>
  <si>
    <t>酒店预付</t>
  </si>
  <si>
    <t>否</t>
  </si>
  <si>
    <t>普通</t>
  </si>
  <si>
    <t>205744181</t>
  </si>
  <si>
    <t>吉隆坡第二国际机场图尼中转酒店</t>
  </si>
  <si>
    <t>1626188</t>
  </si>
  <si>
    <t>GU/QI|LIU/YUQING</t>
  </si>
  <si>
    <t>2019-09-09</t>
  </si>
  <si>
    <t>2019-10-06</t>
  </si>
  <si>
    <t>2019-10-07</t>
  </si>
  <si>
    <t>¥415.00</t>
  </si>
  <si>
    <t>¥54.00</t>
  </si>
  <si>
    <t>Double Room</t>
  </si>
  <si>
    <t>WEBSITE</t>
  </si>
  <si>
    <t>101997192742</t>
  </si>
  <si>
    <t>1591438</t>
  </si>
  <si>
    <t>197324051</t>
  </si>
  <si>
    <t>马尼拉金凤凰酒店</t>
  </si>
  <si>
    <t>MAI/QIQIN|LI/XIANGYU</t>
  </si>
  <si>
    <t>2019-08-18</t>
  </si>
  <si>
    <t>¥508.00</t>
  </si>
  <si>
    <t>¥38.00</t>
  </si>
  <si>
    <t>Deluxe King Room</t>
  </si>
  <si>
    <t>101996065775</t>
  </si>
  <si>
    <t>1590117</t>
  </si>
  <si>
    <t>197296622</t>
  </si>
  <si>
    <t>皇冠丽晶大厦酒店</t>
  </si>
  <si>
    <t>ZHAO/YINGYI</t>
  </si>
  <si>
    <t>2019-08-17</t>
  </si>
  <si>
    <t>2019-10-05</t>
  </si>
  <si>
    <t>¥568.00</t>
  </si>
  <si>
    <t>Superior Room</t>
  </si>
  <si>
    <t>102007874534</t>
  </si>
  <si>
    <t>1599933</t>
  </si>
  <si>
    <t>SUN/KE</t>
  </si>
  <si>
    <t>2019-08-28</t>
  </si>
  <si>
    <t>¥410.00</t>
  </si>
  <si>
    <t>¥21.00</t>
  </si>
  <si>
    <t>101988259807</t>
  </si>
  <si>
    <t>1583236</t>
  </si>
  <si>
    <t>BAI/WEIFENG|SHENTU/HUYING</t>
  </si>
  <si>
    <t>2019-08-09</t>
  </si>
  <si>
    <t>¥357.00</t>
  </si>
  <si>
    <t>¥11.00</t>
  </si>
  <si>
    <t>Twin Room</t>
  </si>
  <si>
    <t>102019954172</t>
  </si>
  <si>
    <t>1608629</t>
  </si>
  <si>
    <t>201622046</t>
  </si>
  <si>
    <t>吉隆坡宴宾雅酒店</t>
  </si>
  <si>
    <t>XIAO/MIN|QIU/SHAOLI|CHANG/SHENG</t>
  </si>
  <si>
    <t>2019-10-03</t>
  </si>
  <si>
    <t>¥5,688.00</t>
  </si>
  <si>
    <t>¥744.00</t>
  </si>
  <si>
    <t>102020021753</t>
  </si>
  <si>
    <t>1609802</t>
  </si>
  <si>
    <t>197305172</t>
  </si>
  <si>
    <t>新加坡南岸JW万豪酒店</t>
  </si>
  <si>
    <t>NI/YONGJUN</t>
  </si>
  <si>
    <t>2019-09-10</t>
  </si>
  <si>
    <t>2019-10-04</t>
  </si>
  <si>
    <t>¥4,881.00</t>
  </si>
  <si>
    <t>¥600.00</t>
  </si>
  <si>
    <t>Studio Room</t>
  </si>
  <si>
    <t>102030242536</t>
  </si>
  <si>
    <t>1617268</t>
  </si>
  <si>
    <t>240004406</t>
  </si>
  <si>
    <t>吉隆坡菲斯酒店</t>
  </si>
  <si>
    <t>WU/TIANHAO|ZHAO/NAIYAO</t>
  </si>
  <si>
    <t>2019-09-20</t>
  </si>
  <si>
    <t>¥2,274.00</t>
  </si>
  <si>
    <t>¥314.00</t>
  </si>
  <si>
    <t>One Bedroom Grand Premier</t>
  </si>
  <si>
    <t>102030315590</t>
  </si>
  <si>
    <t>1616784</t>
  </si>
  <si>
    <t>221838017</t>
  </si>
  <si>
    <t>澳门银河酒店</t>
  </si>
  <si>
    <t>LIAO/BINA</t>
  </si>
  <si>
    <t>¥1,975.00</t>
  </si>
  <si>
    <t>¥272.00</t>
  </si>
  <si>
    <t>Deluxe Queen room</t>
  </si>
  <si>
    <t>102038668466</t>
  </si>
  <si>
    <t>1624530</t>
  </si>
  <si>
    <t>YE/JIAYUAN</t>
  </si>
  <si>
    <t>2019-09-28</t>
  </si>
  <si>
    <t>¥1,821.00</t>
  </si>
  <si>
    <t>¥251.00</t>
  </si>
  <si>
    <t>Deluxe City King room</t>
  </si>
  <si>
    <t>101989158776</t>
  </si>
  <si>
    <t>1583940</t>
  </si>
  <si>
    <t>222834224</t>
  </si>
  <si>
    <t>多什帕尔马斯岛度假酒店</t>
  </si>
  <si>
    <t>YANG/MING</t>
  </si>
  <si>
    <t>2019-08-10</t>
  </si>
  <si>
    <t>¥4,668.00</t>
  </si>
  <si>
    <t>¥236.00</t>
  </si>
  <si>
    <t>Beach Villa</t>
  </si>
  <si>
    <t>101963592908</t>
  </si>
  <si>
    <t>1556821</t>
  </si>
  <si>
    <t>243267079</t>
  </si>
  <si>
    <t>吉隆坡 W 酒店</t>
  </si>
  <si>
    <t>QIU/JIAJIE</t>
  </si>
  <si>
    <t>2019-07-15</t>
  </si>
  <si>
    <t>¥1,087.00</t>
  </si>
  <si>
    <t>¥99.00</t>
  </si>
  <si>
    <t>2 Queen Bed Room(Wonderful)</t>
  </si>
  <si>
    <t>102043722057</t>
  </si>
  <si>
    <t>1628741</t>
  </si>
  <si>
    <t>809159887</t>
  </si>
  <si>
    <t>澳门新东方商务宾馆南座</t>
  </si>
  <si>
    <t>LI/TANG</t>
  </si>
  <si>
    <t>¥2,643.00</t>
  </si>
  <si>
    <t>¥324.00</t>
  </si>
  <si>
    <t>Superior Twin Room</t>
  </si>
  <si>
    <t>102041401476</t>
  </si>
  <si>
    <t>1627504</t>
  </si>
  <si>
    <t>221838998</t>
  </si>
  <si>
    <t>香港皇家太平洋酒店</t>
  </si>
  <si>
    <t>ZHENG/XIAOYI</t>
  </si>
  <si>
    <t>2019-10-01</t>
  </si>
  <si>
    <t>¥695.00</t>
  </si>
  <si>
    <t>¥85.00</t>
  </si>
  <si>
    <t>Pacific Grand Room</t>
  </si>
  <si>
    <t>102000996304</t>
  </si>
  <si>
    <t>1594263</t>
  </si>
  <si>
    <t>197299688</t>
  </si>
  <si>
    <t>芭堤雅专属酒店</t>
  </si>
  <si>
    <t>ZHANG/XIAOFEI</t>
  </si>
  <si>
    <t>2019-08-21</t>
  </si>
  <si>
    <t>¥1,176.00</t>
  </si>
  <si>
    <t>¥96.00</t>
  </si>
  <si>
    <t>Deluxe Room</t>
  </si>
  <si>
    <t>101989238009</t>
  </si>
  <si>
    <t>1583795</t>
  </si>
  <si>
    <t>197290814</t>
  </si>
  <si>
    <t>曼谷悦榕庄酒店</t>
  </si>
  <si>
    <t>HE/JINGQI|QIAN/LIYUN</t>
  </si>
  <si>
    <t>¥1,266.00</t>
  </si>
  <si>
    <t>¥77.00</t>
  </si>
  <si>
    <t>Horizon Room</t>
  </si>
  <si>
    <t>101991160562</t>
  </si>
  <si>
    <t>1585694</t>
  </si>
  <si>
    <t>197308826</t>
  </si>
  <si>
    <t>芭堤雅阿瓦尼度假酒店</t>
  </si>
  <si>
    <t>ZHANG/ZHENG|ZHOU/YIPING</t>
  </si>
  <si>
    <t>2019-08-12</t>
  </si>
  <si>
    <t>¥1,327.62</t>
  </si>
  <si>
    <t>¥92.62</t>
  </si>
  <si>
    <t>Avani garden view room</t>
  </si>
  <si>
    <t>102008970674</t>
  </si>
  <si>
    <t>1600412</t>
  </si>
  <si>
    <t>803271820</t>
  </si>
  <si>
    <t>曼谷阁楼酒店</t>
  </si>
  <si>
    <t>LI/XIN|ZHANG/ZIQIANG</t>
  </si>
  <si>
    <t>2019-08-29</t>
  </si>
  <si>
    <t>¥800.00</t>
  </si>
  <si>
    <t>¥80.00</t>
  </si>
  <si>
    <t>Superior</t>
  </si>
  <si>
    <t>101986770689</t>
  </si>
  <si>
    <t>1580231</t>
  </si>
  <si>
    <t>197284025</t>
  </si>
  <si>
    <t>西隆富丽华酒店（原西隆尤尼可大酒店）</t>
  </si>
  <si>
    <t>WANG/NINGHAO|LIN/XINHANG</t>
  </si>
  <si>
    <t>2019-08-07</t>
  </si>
  <si>
    <t>¥984.00</t>
  </si>
  <si>
    <t>¥63.00</t>
  </si>
  <si>
    <t>102011457854</t>
  </si>
  <si>
    <t>1602480</t>
  </si>
  <si>
    <t>197287862</t>
  </si>
  <si>
    <t>中间点曼达林大酒店</t>
  </si>
  <si>
    <t>LU/TIANYU</t>
  </si>
  <si>
    <t>2019-09-01</t>
  </si>
  <si>
    <t>¥1,719.00</t>
  </si>
  <si>
    <t>¥183.00</t>
  </si>
  <si>
    <t>Executive</t>
  </si>
  <si>
    <t>102020326447</t>
  </si>
  <si>
    <t>1609895</t>
  </si>
  <si>
    <t>225832964</t>
  </si>
  <si>
    <t>奥南普林斯维尔别墅度假村</t>
  </si>
  <si>
    <t>CHEN/JIACHUAN</t>
  </si>
  <si>
    <t>¥1,362.00</t>
  </si>
  <si>
    <t>¥147.00</t>
  </si>
  <si>
    <t>Deluxe Boutique</t>
  </si>
  <si>
    <t>101989214916</t>
  </si>
  <si>
    <t>1583425</t>
  </si>
  <si>
    <t>197314976</t>
  </si>
  <si>
    <t>感官度假村和泳池别墅</t>
  </si>
  <si>
    <t>ZHAO/MENG|WANG/BO</t>
  </si>
  <si>
    <t>¥2,916.00</t>
  </si>
  <si>
    <t>¥204.00</t>
  </si>
  <si>
    <t>Deluxe Sea View Pool Access</t>
  </si>
  <si>
    <t>102021734762</t>
  </si>
  <si>
    <t>1609956</t>
  </si>
  <si>
    <t>199255577</t>
  </si>
  <si>
    <t>兰达皇冠温泉度假酒店</t>
  </si>
  <si>
    <t>LIU/BINYI|LI/SHIHUI</t>
  </si>
  <si>
    <t>2019-09-11</t>
  </si>
  <si>
    <t>¥2,360.00</t>
  </si>
  <si>
    <t>¥252.00</t>
  </si>
  <si>
    <t>Ocean Private  Pool Villa</t>
  </si>
  <si>
    <t>102017280193</t>
  </si>
  <si>
    <t>1607171</t>
  </si>
  <si>
    <t>197587727</t>
  </si>
  <si>
    <t>萨百萨百查买酒店</t>
  </si>
  <si>
    <t>ZHANG/HUANYU|HUANG/YONGZHI</t>
  </si>
  <si>
    <t>2019-09-07</t>
  </si>
  <si>
    <t>2019-10-02</t>
  </si>
  <si>
    <t>¥1,575.00</t>
  </si>
  <si>
    <t>¥170.00</t>
  </si>
  <si>
    <t>Deluxe</t>
  </si>
  <si>
    <t>102017458335</t>
  </si>
  <si>
    <t>1607161</t>
  </si>
  <si>
    <t>CHEUNG/SIUFUNG</t>
  </si>
  <si>
    <t>102028895505</t>
  </si>
  <si>
    <t>1614699</t>
  </si>
  <si>
    <t>197299031</t>
  </si>
  <si>
    <t>花筑·清迈酋长王宫酒店</t>
  </si>
  <si>
    <t>ZHAO/HONGDOU|LI/SIJING</t>
  </si>
  <si>
    <t>2019-09-18</t>
  </si>
  <si>
    <t>¥1,485.00</t>
  </si>
  <si>
    <t>¥159.00</t>
  </si>
  <si>
    <t>Superior room</t>
  </si>
  <si>
    <t>101970390579</t>
  </si>
  <si>
    <t>1564666</t>
  </si>
  <si>
    <t>197313119</t>
  </si>
  <si>
    <t>曼谷文思酒店</t>
  </si>
  <si>
    <t>WANG/SHAOWU|ZHANG/HUIXIN</t>
  </si>
  <si>
    <t>2019-07-22</t>
  </si>
  <si>
    <t>¥1,168.00</t>
  </si>
  <si>
    <t>¥56.00</t>
  </si>
  <si>
    <t>Executive Jacuzzi</t>
  </si>
  <si>
    <t>102034325128</t>
  </si>
  <si>
    <t>1620705</t>
  </si>
  <si>
    <t>221875628</t>
  </si>
  <si>
    <t>我的海滩度假酒店</t>
  </si>
  <si>
    <t>ZHANG/XIANG|NEI/WENLI</t>
  </si>
  <si>
    <t>2019-09-24</t>
  </si>
  <si>
    <t>¥2,352.00</t>
  </si>
  <si>
    <t>Premier Pool Access</t>
  </si>
  <si>
    <t>102040057769</t>
  </si>
  <si>
    <t>1625892</t>
  </si>
  <si>
    <t>YANG/LU|ZHANG/RUI</t>
  </si>
  <si>
    <t>2019-09-30</t>
  </si>
  <si>
    <t>¥1,578.00</t>
  </si>
  <si>
    <t>¥168.00</t>
  </si>
  <si>
    <t>Premier room</t>
  </si>
  <si>
    <t>102030886921</t>
  </si>
  <si>
    <t>1616980</t>
  </si>
  <si>
    <t>197288228</t>
  </si>
  <si>
    <t>金兰富神度假酒店</t>
  </si>
  <si>
    <t>LI/JIAYING</t>
  </si>
  <si>
    <t>¥3,918.00</t>
  </si>
  <si>
    <t>¥420.00</t>
  </si>
  <si>
    <t>Chic Suite</t>
  </si>
  <si>
    <t>102039758206</t>
  </si>
  <si>
    <t>1625443</t>
  </si>
  <si>
    <t>197330318</t>
  </si>
  <si>
    <t>普吉岛阿玛瑞酒店</t>
  </si>
  <si>
    <t>XU/TING</t>
  </si>
  <si>
    <t>2019-09-29</t>
  </si>
  <si>
    <t>¥2,013.76</t>
  </si>
  <si>
    <t>¥215.76</t>
  </si>
  <si>
    <t>superior ocean facing room</t>
  </si>
  <si>
    <t>102032339908</t>
  </si>
  <si>
    <t>1618333</t>
  </si>
  <si>
    <t>197294900</t>
  </si>
  <si>
    <t>普吉岛努克迪卡塔海滩酒店</t>
  </si>
  <si>
    <t>ZHENG/JIE|ZHOU/JINJIANG</t>
  </si>
  <si>
    <t>2019-09-22</t>
  </si>
  <si>
    <t>¥2,412.00</t>
  </si>
  <si>
    <t>¥258.00</t>
  </si>
  <si>
    <t>Deluxe Panorama Room</t>
  </si>
  <si>
    <t>101982628367</t>
  </si>
  <si>
    <t>1576605</t>
  </si>
  <si>
    <t>WANG/HAO|ZHONG/MING</t>
  </si>
  <si>
    <t>2019-08-03</t>
  </si>
  <si>
    <t>¥1,299.00</t>
  </si>
  <si>
    <t>¥84.00</t>
  </si>
  <si>
    <t>101979190457</t>
  </si>
  <si>
    <t>1573890</t>
  </si>
  <si>
    <t>197316284</t>
  </si>
  <si>
    <t>普吉岛纳卡岛豪华精选度假酒店及水疗中心</t>
  </si>
  <si>
    <t>WU/YUTONG</t>
  </si>
  <si>
    <t>2019-07-31</t>
  </si>
  <si>
    <t>¥5,553.00</t>
  </si>
  <si>
    <t>¥363.00</t>
  </si>
  <si>
    <t>Tropical Pool Villa</t>
  </si>
  <si>
    <t>102023583063</t>
  </si>
  <si>
    <t>1611971</t>
  </si>
  <si>
    <t>221876771</t>
  </si>
  <si>
    <t>芽庄中心自由酒店</t>
  </si>
  <si>
    <t>GUO/HAIFENG</t>
  </si>
  <si>
    <t>2019-09-13</t>
  </si>
  <si>
    <t>¥1,167.00</t>
  </si>
  <si>
    <t>¥128.00</t>
  </si>
  <si>
    <t>101982343952</t>
  </si>
  <si>
    <t>1576877</t>
  </si>
  <si>
    <t>FENG/LELE|FENG/TING</t>
  </si>
  <si>
    <t>102014700870</t>
  </si>
  <si>
    <t>1604619</t>
  </si>
  <si>
    <t>LIN/ZHEBIN|LIN/ZHEJAIN</t>
  </si>
  <si>
    <t>2019-09-04</t>
  </si>
  <si>
    <t>¥1,921.00</t>
  </si>
  <si>
    <t>¥221.00</t>
  </si>
  <si>
    <t>102014386560</t>
  </si>
  <si>
    <t>1604621</t>
  </si>
  <si>
    <t>LIN/YAOHUA|DENG/JIAYI</t>
  </si>
  <si>
    <t>¥2,305.00</t>
  </si>
  <si>
    <t>¥265.00</t>
  </si>
  <si>
    <t>Garden Pool Villa</t>
  </si>
  <si>
    <t>102043457416</t>
  </si>
  <si>
    <t>1628507</t>
  </si>
  <si>
    <t>197311136</t>
  </si>
  <si>
    <t>芭堤雅爱湾皇家巡航酒店</t>
  </si>
  <si>
    <t>LIN/SHIHHUNG|ZHENG/LIN</t>
  </si>
  <si>
    <t>¥1,731.00</t>
  </si>
  <si>
    <t>¥186.00</t>
  </si>
  <si>
    <t>102039884288</t>
  </si>
  <si>
    <t>1625245</t>
  </si>
  <si>
    <t>199565108</t>
  </si>
  <si>
    <t>超越芭东酒店</t>
  </si>
  <si>
    <t>ZHANG/JIE|XU/WENTING</t>
  </si>
  <si>
    <t>¥1,740.00</t>
  </si>
  <si>
    <t>Deluxe Premier B Room</t>
  </si>
  <si>
    <t>102043786301</t>
  </si>
  <si>
    <t>1628879</t>
  </si>
  <si>
    <t>197289803</t>
  </si>
  <si>
    <t>曼谷JW万豪酒店</t>
  </si>
  <si>
    <t>LUO/WEIQIANG</t>
  </si>
  <si>
    <t>¥3,708.00</t>
  </si>
  <si>
    <t>¥396.00</t>
  </si>
  <si>
    <t>102042805072</t>
  </si>
  <si>
    <t>1628382</t>
  </si>
  <si>
    <t>197316770</t>
  </si>
  <si>
    <t>皮皮岛假日度假村</t>
  </si>
  <si>
    <t>LI/ZHILIN|LI/CONG</t>
  </si>
  <si>
    <t>¥1,744.00</t>
  </si>
  <si>
    <t>Garden Bungalow</t>
  </si>
  <si>
    <t>102045952608</t>
  </si>
  <si>
    <t>1630540</t>
  </si>
  <si>
    <t>197295590</t>
  </si>
  <si>
    <t>圣苏湾机场套房酒店</t>
  </si>
  <si>
    <t>LIU/BIXIA|LIU/ZHENBANG</t>
  </si>
  <si>
    <t>¥42.00</t>
  </si>
  <si>
    <t>Grand Deluxe Room</t>
  </si>
  <si>
    <t>102033420950</t>
  </si>
  <si>
    <t>1619388</t>
  </si>
  <si>
    <t>197586590</t>
  </si>
  <si>
    <t>华欣马拉喀什度假村及水疗中心</t>
  </si>
  <si>
    <t>BI/YANGYANG</t>
  </si>
  <si>
    <t>2019-09-23</t>
  </si>
  <si>
    <t>¥2,571.00</t>
  </si>
  <si>
    <t>¥278.00</t>
  </si>
  <si>
    <t>Junior Suite</t>
  </si>
  <si>
    <t>102045352772</t>
  </si>
  <si>
    <t>1630474</t>
  </si>
  <si>
    <t>197315645</t>
  </si>
  <si>
    <t>芭堤雅梅拉马尔酒店</t>
  </si>
  <si>
    <t>DENG/BINGCHU|MA/SONGNA|DENG/TINGTING|XU/ZHIFANG</t>
  </si>
  <si>
    <t>¥1,140.00</t>
  </si>
  <si>
    <t>¥122.00</t>
  </si>
  <si>
    <t>Deluxe Garden view</t>
  </si>
  <si>
    <t>102039572700</t>
  </si>
  <si>
    <t>1625069</t>
  </si>
  <si>
    <t>197288684</t>
  </si>
  <si>
    <t>赫尔格达万豪红海海滩度假酒店</t>
  </si>
  <si>
    <t>ZHANG/XUDING</t>
  </si>
  <si>
    <t>¥3,122.00</t>
  </si>
  <si>
    <t>¥360.00</t>
  </si>
  <si>
    <t>Junior King Bed Suite with Sea View</t>
  </si>
  <si>
    <t>102046797161</t>
  </si>
  <si>
    <t>1630722</t>
  </si>
  <si>
    <t>221843042</t>
  </si>
  <si>
    <t>开罗米娜宫万豪酒店</t>
  </si>
  <si>
    <t>LIU/RUXIA</t>
  </si>
  <si>
    <t>¥1,341.00</t>
  </si>
  <si>
    <t>¥154.00</t>
  </si>
  <si>
    <t>Deluxe Garden View Room</t>
  </si>
  <si>
    <t>102047610836</t>
  </si>
  <si>
    <t>1631437</t>
  </si>
  <si>
    <t>197322455</t>
  </si>
  <si>
    <t>花筑·京都青枫</t>
  </si>
  <si>
    <t>CHEN/MINRU|CHEN/XINGXIA</t>
  </si>
  <si>
    <t>2019-11-14</t>
  </si>
  <si>
    <t>2019-11-16</t>
  </si>
  <si>
    <t>¥1,520.00</t>
  </si>
  <si>
    <t>2019-10-07 14:28:04</t>
  </si>
  <si>
    <t>Standard twin Room</t>
  </si>
  <si>
    <t>102026130508</t>
  </si>
  <si>
    <t>1613207</t>
  </si>
  <si>
    <t>242700700</t>
  </si>
  <si>
    <t>纽约市中心万豪 AC 酒店</t>
  </si>
  <si>
    <t>LIU/ZIJING|FU/SHASHA</t>
  </si>
  <si>
    <t>2019-09-16</t>
  </si>
  <si>
    <t>¥3,492.00</t>
  </si>
  <si>
    <t>¥456.00</t>
  </si>
  <si>
    <t>1 King Bed room</t>
  </si>
  <si>
    <t>102033001297</t>
  </si>
  <si>
    <t>1619435</t>
  </si>
  <si>
    <t>WANG/LILI</t>
  </si>
  <si>
    <t>2019-10-08</t>
  </si>
  <si>
    <t>¥57.00</t>
  </si>
  <si>
    <t>102047472218</t>
  </si>
  <si>
    <t>1631241</t>
  </si>
  <si>
    <t>206934812</t>
  </si>
  <si>
    <t>成田东武机场酒店</t>
  </si>
  <si>
    <t>SHIGEMITSU/NOBUO</t>
  </si>
  <si>
    <t>¥522.00</t>
  </si>
  <si>
    <t>¥64.00</t>
  </si>
  <si>
    <t>Casual Twin Non-Smoking</t>
  </si>
  <si>
    <t>102047364383</t>
  </si>
  <si>
    <t>1631240</t>
  </si>
  <si>
    <t>LAI/LAPSUN|ZHOU/MINGXIA</t>
  </si>
  <si>
    <t>101971702058</t>
  </si>
  <si>
    <t>1565493</t>
  </si>
  <si>
    <t>197290484</t>
  </si>
  <si>
    <t>曼达韦白酒店</t>
  </si>
  <si>
    <t>YANG/ZIXIAN|YANG/ZHAOMIN|XU/SHUQIN</t>
  </si>
  <si>
    <t>2019-07-23</t>
  </si>
  <si>
    <t>¥2,376.00</t>
  </si>
  <si>
    <t>¥216.00</t>
  </si>
  <si>
    <t>102007822739</t>
  </si>
  <si>
    <t>1599414</t>
  </si>
  <si>
    <t>GUO/MIN|LUO/YANLING|ZHANG/QIWEI</t>
  </si>
  <si>
    <t>¥720.00</t>
  </si>
  <si>
    <t>102002234472</t>
  </si>
  <si>
    <t>1595507</t>
  </si>
  <si>
    <t>197283068</t>
  </si>
  <si>
    <t>吉隆坡大华酒店 - 傲途格精选酒店</t>
  </si>
  <si>
    <t>WANG/CENCEN|CHEN/HANG</t>
  </si>
  <si>
    <t>2019-08-23</t>
  </si>
  <si>
    <t>¥559.00</t>
  </si>
  <si>
    <t>¥44.00</t>
  </si>
  <si>
    <t>Deluxe Room(Tower Wing)</t>
  </si>
  <si>
    <t>102009128463</t>
  </si>
  <si>
    <t>1601097</t>
  </si>
  <si>
    <t>197316470</t>
  </si>
  <si>
    <t>薄荷海滩俱乐部酒店</t>
  </si>
  <si>
    <t>PAN/CHUANYONG|LIU/XIAOJUN|LIU/YUAN|LI/SHUAI</t>
  </si>
  <si>
    <t>2019-08-30</t>
  </si>
  <si>
    <t>¥2,594.00</t>
  </si>
  <si>
    <t>¥194.00</t>
  </si>
  <si>
    <t>102028085828</t>
  </si>
  <si>
    <t>1615341</t>
  </si>
  <si>
    <t>197304722</t>
  </si>
  <si>
    <t>皇家酒店</t>
  </si>
  <si>
    <t>LI/YAHUI</t>
  </si>
  <si>
    <t>¥1,184.00</t>
  </si>
  <si>
    <t>¥164.00</t>
  </si>
  <si>
    <t>102038162274</t>
  </si>
  <si>
    <t>1624525</t>
  </si>
  <si>
    <t>221888711</t>
  </si>
  <si>
    <t>香港富荟炮台山酒店</t>
  </si>
  <si>
    <t>YAO/LIMEI|CAI/YINGYING</t>
  </si>
  <si>
    <t>¥706.00</t>
  </si>
  <si>
    <t>¥86.00</t>
  </si>
  <si>
    <t>iSelect Premier</t>
  </si>
  <si>
    <t>102038599744</t>
  </si>
  <si>
    <t>1624751</t>
  </si>
  <si>
    <t>HE/YALI|ZHENG/SHAOXIONG|SHAO/JINMING|ZHENG/YANTING</t>
  </si>
  <si>
    <t>¥2,264.00</t>
  </si>
  <si>
    <t>¥312.00</t>
  </si>
  <si>
    <t>102040663983</t>
  </si>
  <si>
    <t>1626648</t>
  </si>
  <si>
    <t>197319830</t>
  </si>
  <si>
    <t>吉隆坡希尔顿花园酒店</t>
  </si>
  <si>
    <t>GUO/NAN|YU/Hong</t>
  </si>
  <si>
    <t>¥542.00</t>
  </si>
  <si>
    <t>¥74.00</t>
  </si>
  <si>
    <t>Double Guest Room</t>
  </si>
  <si>
    <t>102040779813</t>
  </si>
  <si>
    <t>1626518</t>
  </si>
  <si>
    <t>CAO/LUWEN</t>
  </si>
  <si>
    <t>¥1,256.00</t>
  </si>
  <si>
    <t>¥172.00</t>
  </si>
  <si>
    <t>101971336119</t>
  </si>
  <si>
    <t>1565369</t>
  </si>
  <si>
    <t>197329370</t>
  </si>
  <si>
    <t>种植园湾温泉度假村</t>
  </si>
  <si>
    <t>HUANG/LING|ZHANG/JING|WANG/XIAN|HUANG/JIN|XIAO/HONG</t>
  </si>
  <si>
    <t>¥30,510.00</t>
  </si>
  <si>
    <t>¥2,772.00</t>
  </si>
  <si>
    <t>poolside room</t>
  </si>
  <si>
    <t>101971311852</t>
  </si>
  <si>
    <t>1565422</t>
  </si>
  <si>
    <t>XU/ZHONGHUA|HUANG/AIAI</t>
  </si>
  <si>
    <t>¥10,170.00</t>
  </si>
  <si>
    <t>¥924.00</t>
  </si>
  <si>
    <t>102023751983</t>
  </si>
  <si>
    <t>1612038</t>
  </si>
  <si>
    <t>197321675</t>
  </si>
  <si>
    <t>孔雀园豪华温泉度假村</t>
  </si>
  <si>
    <t>REN/XIAOYAN</t>
  </si>
  <si>
    <t>¥2,868.00</t>
  </si>
  <si>
    <t>¥374.00</t>
  </si>
  <si>
    <t>deluxe sea view</t>
  </si>
  <si>
    <t>102046565858</t>
  </si>
  <si>
    <t>1631065</t>
  </si>
  <si>
    <t>197333372</t>
  </si>
  <si>
    <t>赛步海湾酒店</t>
  </si>
  <si>
    <t>DAI/XIAOMING</t>
  </si>
  <si>
    <t>¥404.00</t>
  </si>
  <si>
    <t>Standard room</t>
  </si>
  <si>
    <t>102047468261</t>
  </si>
  <si>
    <t>1631286</t>
  </si>
  <si>
    <t>197326280</t>
  </si>
  <si>
    <t>梢帕姆邦劳度假酒店</t>
  </si>
  <si>
    <t>CHEN/FENG</t>
  </si>
  <si>
    <t>¥1,044.00</t>
  </si>
  <si>
    <t>¥144.00</t>
  </si>
  <si>
    <t>deluxe garden view</t>
  </si>
  <si>
    <t>102046574135</t>
  </si>
  <si>
    <t>1631047</t>
  </si>
  <si>
    <t>XIE/YUANYUE|XXX/XXX</t>
  </si>
  <si>
    <t>¥425.00</t>
  </si>
  <si>
    <t>¥59.00</t>
  </si>
  <si>
    <t>102047533044</t>
  </si>
  <si>
    <t>1631164</t>
  </si>
  <si>
    <t>197329721</t>
  </si>
  <si>
    <t>亚洲购物中心温德姆麦克罗特套房酒店</t>
  </si>
  <si>
    <t>ZHANG/SHUAI|ZHAO/YANG</t>
  </si>
  <si>
    <t>¥464.00</t>
  </si>
  <si>
    <t>2 Queen Beds Room</t>
  </si>
  <si>
    <t>102007868339</t>
  </si>
  <si>
    <t>1599174</t>
  </si>
  <si>
    <t>197312903</t>
  </si>
  <si>
    <t>皇家天堂温泉酒店</t>
  </si>
  <si>
    <t>AN/JUNJUN|WANG/YANG</t>
  </si>
  <si>
    <t>¥3,051.00</t>
  </si>
  <si>
    <t>Deluxe Paradise wing</t>
  </si>
  <si>
    <t>101997718209</t>
  </si>
  <si>
    <t>1591534</t>
  </si>
  <si>
    <t>197296868</t>
  </si>
  <si>
    <t>优本纳朗双</t>
  </si>
  <si>
    <t>GUO/LEI|LI/YAZHOU|FENG/WENJIE|WANG/ZE</t>
  </si>
  <si>
    <t>¥1,117.00</t>
  </si>
  <si>
    <t>¥78.00</t>
  </si>
  <si>
    <t>2-Bedroom Premier</t>
  </si>
  <si>
    <t>101998676333</t>
  </si>
  <si>
    <t>1591952</t>
  </si>
  <si>
    <t>197309618</t>
  </si>
  <si>
    <t>丽贝岛田园概念度假村</t>
  </si>
  <si>
    <t>TANG/NA|CAO/HUIMING|WANG/SHASHA|LI/WEIPING</t>
  </si>
  <si>
    <t>2019-08-19</t>
  </si>
  <si>
    <t>¥6,910.00</t>
  </si>
  <si>
    <t>¥490.00</t>
  </si>
  <si>
    <t>I-Leaf Room</t>
  </si>
  <si>
    <t>102008736962</t>
  </si>
  <si>
    <t>1600423</t>
  </si>
  <si>
    <t>197312594</t>
  </si>
  <si>
    <t>尼帕度假酒店</t>
  </si>
  <si>
    <t>WANG/DIYA</t>
  </si>
  <si>
    <t>¥518.00</t>
  </si>
  <si>
    <t>¥48.00</t>
  </si>
  <si>
    <t>101971586806</t>
  </si>
  <si>
    <t>1565084</t>
  </si>
  <si>
    <t>197316602</t>
  </si>
  <si>
    <t>苏梅岛森思玛度假村及水疗中心-仅限成人</t>
  </si>
  <si>
    <t>ZHANG/SHICHAO</t>
  </si>
  <si>
    <t>¥4,857.00</t>
  </si>
  <si>
    <t>¥231.00</t>
  </si>
  <si>
    <t>Beach Pool Villa</t>
  </si>
  <si>
    <t>102031884031</t>
  </si>
  <si>
    <t>1617619</t>
  </si>
  <si>
    <t>197301449</t>
  </si>
  <si>
    <t>莫德沙松酒店</t>
  </si>
  <si>
    <t>HE/JIAN|KONG/YANNAN</t>
  </si>
  <si>
    <t>2019-09-21</t>
  </si>
  <si>
    <t>¥1,350.00</t>
  </si>
  <si>
    <t>Deluxe Mode Room</t>
  </si>
  <si>
    <t>102035491268</t>
  </si>
  <si>
    <t>1621311</t>
  </si>
  <si>
    <t>LU/LILAN|LI/XUEHUA</t>
  </si>
  <si>
    <t>2019-09-25</t>
  </si>
  <si>
    <t>¥1,928.00</t>
  </si>
  <si>
    <t>¥208.00</t>
  </si>
  <si>
    <t>Deluxe room</t>
  </si>
  <si>
    <t>102044072203</t>
  </si>
  <si>
    <t>1629911</t>
  </si>
  <si>
    <t>197324198</t>
  </si>
  <si>
    <t>曼谷威客3号酒店（原曼谷胜利纪念碑全季酒店）</t>
  </si>
  <si>
    <t>LIANG/HAISHAN|XIAO/ZEHUAI</t>
  </si>
  <si>
    <t>¥291.00</t>
  </si>
  <si>
    <t>¥31.00</t>
  </si>
  <si>
    <t>Studio Executive</t>
  </si>
  <si>
    <t>102037987752</t>
  </si>
  <si>
    <t>1623462</t>
  </si>
  <si>
    <t>197317979</t>
  </si>
  <si>
    <t>富国岛贝壳水疗度假村</t>
  </si>
  <si>
    <t>XIA/QIAN</t>
  </si>
  <si>
    <t>2019-09-27</t>
  </si>
  <si>
    <t>¥134.00</t>
  </si>
  <si>
    <t>Luxury Villa Garden View</t>
  </si>
  <si>
    <t>102041481764</t>
  </si>
  <si>
    <t>1626849</t>
  </si>
  <si>
    <t>197332052</t>
  </si>
  <si>
    <t>卡塔坦尼海岸泳池别墅- 仅限成人</t>
  </si>
  <si>
    <t>YAO/LEI</t>
  </si>
  <si>
    <t>¥11,226.00</t>
  </si>
  <si>
    <t>¥1,203.00</t>
  </si>
  <si>
    <t>Seaview Pool Villa Romance</t>
  </si>
  <si>
    <t>102046027665</t>
  </si>
  <si>
    <t>1630833</t>
  </si>
  <si>
    <t>197294984</t>
  </si>
  <si>
    <t>思拉瓦迪泳池温泉度假酒店</t>
  </si>
  <si>
    <t>WU/QI|WANG/YUAN</t>
  </si>
  <si>
    <t>¥1,783.00</t>
  </si>
  <si>
    <t>¥191.00</t>
  </si>
  <si>
    <t>Deluxe Balcony</t>
  </si>
  <si>
    <t>102046088807</t>
  </si>
  <si>
    <t>1630759</t>
  </si>
  <si>
    <t>197303945</t>
  </si>
  <si>
    <t>清迈首驿精品度假村</t>
  </si>
  <si>
    <t>LIU/QIN|ZHOU/YI</t>
  </si>
  <si>
    <t>¥433.00</t>
  </si>
  <si>
    <t>¥46.00</t>
  </si>
  <si>
    <t>102033746658</t>
  </si>
  <si>
    <t>1619763</t>
  </si>
  <si>
    <t>QIU/SHUI</t>
  </si>
  <si>
    <t>¥840.00</t>
  </si>
  <si>
    <t>¥90.00</t>
  </si>
  <si>
    <t>Deluxe Pool View</t>
  </si>
  <si>
    <t>102047809126</t>
  </si>
  <si>
    <t>1631283</t>
  </si>
  <si>
    <t>LI/DONGZE|ZHANG/YONGCHENG|JIN/JIAN</t>
  </si>
  <si>
    <t>¥2,109.00</t>
  </si>
  <si>
    <t>¥225.00</t>
  </si>
  <si>
    <t>102047413511</t>
  </si>
  <si>
    <t>1631292</t>
  </si>
  <si>
    <t>221847902</t>
  </si>
  <si>
    <t>普吉岛阿卡迪亚奈松海滩铂尔曼度假酒店</t>
  </si>
  <si>
    <t>WU/LINFENG</t>
  </si>
  <si>
    <t>¥688.00</t>
  </si>
  <si>
    <t>102046354372</t>
  </si>
  <si>
    <t>1631126</t>
  </si>
  <si>
    <t>197295782</t>
  </si>
  <si>
    <t>素坤逸2巷贝斯特韦斯特舒雅优质酒店</t>
  </si>
  <si>
    <t>LU/LINLIN|XU/XU</t>
  </si>
  <si>
    <t>¥457.00</t>
  </si>
  <si>
    <t>¥49.00</t>
  </si>
  <si>
    <t>102045412893</t>
  </si>
  <si>
    <t>1630527</t>
  </si>
  <si>
    <t>197301560</t>
  </si>
  <si>
    <t>曼谷素坤逸55号通罗中心点大酒店</t>
  </si>
  <si>
    <t>WANG/YING</t>
  </si>
  <si>
    <t>¥1,590.00</t>
  </si>
  <si>
    <t>Signature Deluxe</t>
  </si>
  <si>
    <t>102047738656</t>
  </si>
  <si>
    <t>1631284</t>
  </si>
  <si>
    <t>GAO/XIANG</t>
  </si>
  <si>
    <t>¥828.00</t>
  </si>
  <si>
    <t>¥89.00</t>
  </si>
  <si>
    <t>102047278609</t>
  </si>
  <si>
    <t>1631342</t>
  </si>
  <si>
    <t>¥1,388.00</t>
  </si>
  <si>
    <t>¥149.00</t>
  </si>
  <si>
    <t>102047221218</t>
  </si>
  <si>
    <t>1631159</t>
  </si>
  <si>
    <t>197295455</t>
  </si>
  <si>
    <t>芭东度假酒店</t>
  </si>
  <si>
    <t>WANG/RONG|HUANG/YUXUAN</t>
  </si>
  <si>
    <t>¥281.00</t>
  </si>
  <si>
    <t>¥30.00</t>
  </si>
  <si>
    <t>¥5.00</t>
  </si>
  <si>
    <t>102035251413</t>
  </si>
  <si>
    <t>1621886</t>
  </si>
  <si>
    <t>197335172</t>
  </si>
  <si>
    <t>巴黎马约门站万豪AC酒店</t>
  </si>
  <si>
    <t>DING/YUQIONG|ZHANG/ZFAN</t>
  </si>
  <si>
    <t>¥5,976.00</t>
  </si>
  <si>
    <t>Deluxe 1 King bed room</t>
  </si>
  <si>
    <t>102037965477</t>
  </si>
  <si>
    <t>1623362</t>
  </si>
  <si>
    <t>197289608</t>
  </si>
  <si>
    <t>洛杉矶圣加百利喜来登酒店</t>
  </si>
  <si>
    <t>CHAN/CHUNWAI</t>
  </si>
  <si>
    <t>¥6,975.00</t>
  </si>
  <si>
    <t>¥960.00</t>
  </si>
  <si>
    <t>Two Queen Room</t>
  </si>
  <si>
    <t>102048284317</t>
  </si>
  <si>
    <t>1632144</t>
  </si>
  <si>
    <t>197333900</t>
  </si>
  <si>
    <t>富国岛珍珠岛发现2号度假村</t>
  </si>
  <si>
    <t>ZHAO/JUN|YAO/LINGYAN|ZHENG/SHIQI|ZHAO/YUE</t>
  </si>
  <si>
    <t>2019-11-01</t>
  </si>
  <si>
    <t>2019-11-03</t>
  </si>
  <si>
    <t>¥3,272.00</t>
  </si>
  <si>
    <t>2019-10-09 00:00:31</t>
  </si>
  <si>
    <t>Villa 2 Bedroom</t>
  </si>
  <si>
    <t>102028754111</t>
  </si>
  <si>
    <t>1615464</t>
  </si>
  <si>
    <t>221832683</t>
  </si>
  <si>
    <t>首尔ATTI酒店</t>
  </si>
  <si>
    <t>RAO/DANDAN|WANG/YU</t>
  </si>
  <si>
    <t>2019-10-09</t>
  </si>
  <si>
    <t>¥1,764.00</t>
  </si>
  <si>
    <t>102042755597</t>
  </si>
  <si>
    <t>1628057</t>
  </si>
  <si>
    <t>221833865</t>
  </si>
  <si>
    <t>花筑·济州岛梦幻酒店</t>
  </si>
  <si>
    <t>ZHANG/HANYU</t>
  </si>
  <si>
    <t>¥301.00</t>
  </si>
  <si>
    <t>¥37.00</t>
  </si>
  <si>
    <t>Standard Double Room</t>
  </si>
  <si>
    <t>102003540666</t>
  </si>
  <si>
    <t>1596591</t>
  </si>
  <si>
    <t>LIN/QINGJI|ZHANG/LONGBIN</t>
  </si>
  <si>
    <t>2019-08-24</t>
  </si>
  <si>
    <t>¥408.00</t>
  </si>
  <si>
    <t>¥20.00</t>
  </si>
  <si>
    <t>102003232960</t>
  </si>
  <si>
    <t>1596588</t>
  </si>
  <si>
    <t>LIU/CHENG|LIN/QINGJUAN</t>
  </si>
  <si>
    <t>101980821339</t>
  </si>
  <si>
    <t>1574328</t>
  </si>
  <si>
    <t>197304773</t>
  </si>
  <si>
    <t>珀斯馨乐庭圣乔治露台服务公寓</t>
  </si>
  <si>
    <t>ZHOU/LINHANG|LIN/YUE</t>
  </si>
  <si>
    <t>2019-08-01</t>
  </si>
  <si>
    <t>¥1,569.00</t>
  </si>
  <si>
    <t>Deluxe Studio</t>
  </si>
  <si>
    <t>102018058378</t>
  </si>
  <si>
    <t>1608006</t>
  </si>
  <si>
    <t>JIN/HANGXIAO|ZOU/YI</t>
  </si>
  <si>
    <t>2019-09-08</t>
  </si>
  <si>
    <t>102011199696</t>
  </si>
  <si>
    <t>1602720</t>
  </si>
  <si>
    <t>WANG/ZHENGYUAN|YANG/TINGTING</t>
  </si>
  <si>
    <t>102018703940</t>
  </si>
  <si>
    <t>1607686</t>
  </si>
  <si>
    <t>197287343</t>
  </si>
  <si>
    <t>珀斯福朋喜来登</t>
  </si>
  <si>
    <t>WANG/MEIYAN|WANG/XIAOJUAN</t>
  </si>
  <si>
    <t>¥1,366.00</t>
  </si>
  <si>
    <t>¥178.00</t>
  </si>
  <si>
    <t>Superior 2 Double room</t>
  </si>
  <si>
    <t>102034999609</t>
  </si>
  <si>
    <t>1620786</t>
  </si>
  <si>
    <t>197282465</t>
  </si>
  <si>
    <t>林德长滩岛酒店</t>
  </si>
  <si>
    <t>WEI/ZIYI|HUANG/ZHIJIA</t>
  </si>
  <si>
    <t>¥2,473.00</t>
  </si>
  <si>
    <t>¥341.00</t>
  </si>
  <si>
    <t>Sea Room</t>
  </si>
  <si>
    <t>102041213692</t>
  </si>
  <si>
    <t>1626934</t>
  </si>
  <si>
    <t>197321543</t>
  </si>
  <si>
    <t>巴厘岛库塔喜来登度假酒店</t>
  </si>
  <si>
    <t>LIU/XINGJIE</t>
  </si>
  <si>
    <t>¥3,739.17</t>
  </si>
  <si>
    <t>¥430.17</t>
  </si>
  <si>
    <t>Deluxe Ocean View Room</t>
  </si>
  <si>
    <t>102044098787</t>
  </si>
  <si>
    <t>1629522</t>
  </si>
  <si>
    <t>HUANG/JINGJING</t>
  </si>
  <si>
    <t>¥323.00</t>
  </si>
  <si>
    <t>¥40.00</t>
  </si>
  <si>
    <t>102049747269</t>
  </si>
  <si>
    <t>197309360</t>
  </si>
  <si>
    <t>东大门设计师酒店</t>
  </si>
  <si>
    <t>WANG/YANXI|LI/YAN</t>
  </si>
  <si>
    <t>2019-10-14</t>
  </si>
  <si>
    <t>2019-10-21</t>
  </si>
  <si>
    <t>¥4,102.00</t>
  </si>
  <si>
    <t>2019-10-09 08:07:02</t>
  </si>
  <si>
    <t>Deluxe twin</t>
  </si>
  <si>
    <t>102049004254</t>
  </si>
  <si>
    <t>2019-10-09 08:20:03</t>
  </si>
  <si>
    <t>101987997026</t>
  </si>
  <si>
    <t>1582084</t>
  </si>
  <si>
    <t>197330549</t>
  </si>
  <si>
    <t>苏梅岛查汶海滩SALA度假酒店</t>
  </si>
  <si>
    <t>RUAN/JIASHENG|ZHOU/GAOLEI</t>
  </si>
  <si>
    <t>2019-08-08</t>
  </si>
  <si>
    <t>¥3,072.00</t>
  </si>
  <si>
    <t>¥188.00</t>
  </si>
  <si>
    <t>Garden Deluxe Balcony</t>
  </si>
  <si>
    <t>102027195121</t>
  </si>
  <si>
    <t>1614651</t>
  </si>
  <si>
    <t>197275742</t>
  </si>
  <si>
    <t>芭东海滩贝斯特韦斯特酒店</t>
  </si>
  <si>
    <t>CAO/YU|CAO/DAQUAN|XU/MINGYOU</t>
  </si>
  <si>
    <t>2019-09-17</t>
  </si>
  <si>
    <t>¥1,098.00</t>
  </si>
  <si>
    <t>¥118.00</t>
  </si>
  <si>
    <t>superior</t>
  </si>
  <si>
    <t>102034551639</t>
  </si>
  <si>
    <t>1620471</t>
  </si>
  <si>
    <t>ZHAO/XIN</t>
  </si>
  <si>
    <t>¥1,720.00</t>
  </si>
  <si>
    <t>¥185.00</t>
  </si>
  <si>
    <t>102009259387</t>
  </si>
  <si>
    <t>1601615</t>
  </si>
  <si>
    <t>197308154</t>
  </si>
  <si>
    <t>普吉岛阳光海滩度假酒店</t>
  </si>
  <si>
    <t>KE/LIMING|ZHAO/LINGLI</t>
  </si>
  <si>
    <t>¥512.00</t>
  </si>
  <si>
    <t>Premier Superior Room</t>
  </si>
  <si>
    <t>102037730458</t>
  </si>
  <si>
    <t>1623932</t>
  </si>
  <si>
    <t>CHEN/WANBIN|TU/YANMEI</t>
  </si>
  <si>
    <t>¥964.00</t>
  </si>
  <si>
    <t>¥104.00</t>
  </si>
  <si>
    <t>102044223724</t>
  </si>
  <si>
    <t>1629668</t>
  </si>
  <si>
    <t>197335286</t>
  </si>
  <si>
    <t>普吉岛希尔顿阿卡迪亚温泉度假酒店</t>
  </si>
  <si>
    <t>ZHOU/MENGYUE</t>
  </si>
  <si>
    <t>¥3,540.00</t>
  </si>
  <si>
    <t>¥380.00</t>
  </si>
  <si>
    <t>Deluxe Plus Seaview Room</t>
  </si>
  <si>
    <t>102018377567</t>
  </si>
  <si>
    <t>1608044</t>
  </si>
  <si>
    <t>197314940</t>
  </si>
  <si>
    <t>曼特海滩酒店</t>
  </si>
  <si>
    <t>ZHANG/XIAO</t>
  </si>
  <si>
    <t>¥1,600.00</t>
  </si>
  <si>
    <t>Deluxe Urban Room</t>
  </si>
  <si>
    <t>101989118118</t>
  </si>
  <si>
    <t>1584006</t>
  </si>
  <si>
    <t>201622028</t>
  </si>
  <si>
    <t>碧玛莱温泉度假酒店</t>
  </si>
  <si>
    <t>LI/JUNHUA</t>
  </si>
  <si>
    <t>¥2,085.00</t>
  </si>
  <si>
    <t>¥125.00</t>
  </si>
  <si>
    <t>Bayfront Deluxe</t>
  </si>
  <si>
    <t>¥39.00</t>
  </si>
  <si>
    <t>102018074325</t>
  </si>
  <si>
    <t>1608132</t>
  </si>
  <si>
    <t>WANG/SIQI|WANG/JIANAN</t>
  </si>
  <si>
    <t>¥2,220.00</t>
  </si>
  <si>
    <t>¥234.00</t>
  </si>
  <si>
    <t>101988775365</t>
  </si>
  <si>
    <t>1583292</t>
  </si>
  <si>
    <t>NI/SHAN|YU/KE</t>
  </si>
  <si>
    <t>¥1,080.00</t>
  </si>
  <si>
    <t>¥76.00</t>
  </si>
  <si>
    <t>102043082445</t>
  </si>
  <si>
    <t>1628638</t>
  </si>
  <si>
    <t>CHEN/JIAJIE|WANG/DANDAN</t>
  </si>
  <si>
    <t>¥4,179.00</t>
  </si>
  <si>
    <t>¥447.00</t>
  </si>
  <si>
    <t>one bedroom suite -ocean facing room</t>
  </si>
  <si>
    <t>102046837593</t>
  </si>
  <si>
    <t>1630556</t>
  </si>
  <si>
    <t>197312894</t>
  </si>
  <si>
    <t>维斯塔阳光酒店</t>
  </si>
  <si>
    <t>CUI/YAJIAO|LIU/MEIRU</t>
  </si>
  <si>
    <t>¥482.00</t>
  </si>
  <si>
    <t>¥52.00</t>
  </si>
  <si>
    <t>102046846888</t>
  </si>
  <si>
    <t>1630664</t>
  </si>
  <si>
    <t>197311565</t>
  </si>
  <si>
    <t>拉维瓦林温泉度假酒店</t>
  </si>
  <si>
    <t>LI/CHEN</t>
  </si>
  <si>
    <t>¥2,289.00</t>
  </si>
  <si>
    <t>¥245.00</t>
  </si>
  <si>
    <t>Sunset Pool Villa</t>
  </si>
  <si>
    <t>102046974605</t>
  </si>
  <si>
    <t>1630686</t>
  </si>
  <si>
    <t>221855999</t>
  </si>
  <si>
    <t>清迈早苗酒店</t>
  </si>
  <si>
    <t>TANG/LIYING|YUAN/XIAOLING</t>
  </si>
  <si>
    <t>¥693.00</t>
  </si>
  <si>
    <t>Junior Suite Twin Bed</t>
  </si>
  <si>
    <t>102007487126</t>
  </si>
  <si>
    <t>1599179</t>
  </si>
  <si>
    <t>YAO/YANHUI|TAO/YITING</t>
  </si>
  <si>
    <t>¥3,390.00</t>
  </si>
  <si>
    <t>¥280.00</t>
  </si>
  <si>
    <t>102047993804</t>
  </si>
  <si>
    <t>1631513</t>
  </si>
  <si>
    <t>197327876</t>
  </si>
  <si>
    <t>花筑·芭堤雅海豚湾酒店</t>
  </si>
  <si>
    <t>GAO/DAN|GAO/XIYAO</t>
  </si>
  <si>
    <t>¥270.00</t>
  </si>
  <si>
    <t>¥29.00</t>
  </si>
  <si>
    <t>102022362790</t>
  </si>
  <si>
    <t>1611174</t>
  </si>
  <si>
    <t>197292383</t>
  </si>
  <si>
    <t>芽庄湾珍珠水疗度假村</t>
  </si>
  <si>
    <t>GU/LIANGJIAN</t>
  </si>
  <si>
    <t>2019-09-12</t>
  </si>
  <si>
    <t>¥902.00</t>
  </si>
  <si>
    <t>¥97.00</t>
  </si>
  <si>
    <t>Deluxe Sea View Room</t>
  </si>
  <si>
    <t>102047914361</t>
  </si>
  <si>
    <t>1631387</t>
  </si>
  <si>
    <t>GAO/XIANG|LI/DONGZE|JIN/JIAN|ZHANG/YONGCHENG</t>
  </si>
  <si>
    <t>¥2,812.00</t>
  </si>
  <si>
    <t>¥300.00</t>
  </si>
  <si>
    <t>102046146867</t>
  </si>
  <si>
    <t>1630561</t>
  </si>
  <si>
    <t>YANG/HUICUI</t>
  </si>
  <si>
    <t>102049483767</t>
  </si>
  <si>
    <t>1632691</t>
  </si>
  <si>
    <t>197327825</t>
  </si>
  <si>
    <t>蒙特韦约别墅酒店</t>
  </si>
  <si>
    <t>XU/LINXIAO</t>
  </si>
  <si>
    <t>2019-10-10</t>
  </si>
  <si>
    <t>¥392.00</t>
  </si>
  <si>
    <t>2019-10-09 08:36:32</t>
  </si>
  <si>
    <t>102049272119</t>
  </si>
  <si>
    <t>ZHANG/XUAN</t>
  </si>
  <si>
    <t>2019-10-13</t>
  </si>
  <si>
    <t>2019-10-15</t>
  </si>
  <si>
    <t>¥1,090.00</t>
  </si>
  <si>
    <t>2019-10-09 09:02:01</t>
  </si>
  <si>
    <t>102049127466</t>
  </si>
  <si>
    <t>LI/YAN|WANG/YANXI</t>
  </si>
  <si>
    <t>2019-10-09 09:03:01</t>
  </si>
  <si>
    <t>Deluxe Double</t>
  </si>
  <si>
    <t>102049710730</t>
  </si>
  <si>
    <t>1632903</t>
  </si>
  <si>
    <t>YAN/XINYONG|ZHU/LIN|ZHANG/YUNGUANG</t>
  </si>
  <si>
    <t>2019-10-16</t>
  </si>
  <si>
    <t>2019-10-19</t>
  </si>
  <si>
    <t>¥12,510.00</t>
  </si>
  <si>
    <t>2019-10-09 15:14:06</t>
  </si>
  <si>
    <t>Deluxe pool view</t>
  </si>
  <si>
    <t>102049608495</t>
  </si>
  <si>
    <t>1633033</t>
  </si>
  <si>
    <t>¥10,791.00</t>
  </si>
  <si>
    <t>2019-10-09 15:48:05</t>
  </si>
  <si>
    <t>102043999476</t>
  </si>
  <si>
    <t>1628689</t>
  </si>
  <si>
    <t>CHEN/JIAMING|HAN/JIA</t>
  </si>
  <si>
    <t>¥2,712.00</t>
  </si>
  <si>
    <t>King Room</t>
  </si>
  <si>
    <t>102036505661</t>
  </si>
  <si>
    <t>1622627</t>
  </si>
  <si>
    <t>DU/JIANYONG</t>
  </si>
  <si>
    <t>2019-09-26</t>
  </si>
  <si>
    <t>¥638.00</t>
  </si>
  <si>
    <t>¥68.00</t>
  </si>
  <si>
    <t>101989051591</t>
  </si>
  <si>
    <t>1584323</t>
  </si>
  <si>
    <t>QU/JUNJIA|TONG/ZHENYU</t>
  </si>
  <si>
    <t>¥1,192.00</t>
  </si>
  <si>
    <t>¥102.00</t>
  </si>
  <si>
    <t>702045053546</t>
  </si>
  <si>
    <t>1630506</t>
  </si>
  <si>
    <t>806781994</t>
  </si>
  <si>
    <t>大阪难波日本桥红屋顶套房酒店</t>
  </si>
  <si>
    <t>LI/WEINAN|DENG/ZHIJUN</t>
  </si>
  <si>
    <t>¥2,144.00</t>
  </si>
  <si>
    <t>¥264.00</t>
  </si>
  <si>
    <t>Standard Double Room  Shower Booth</t>
  </si>
  <si>
    <t>102039143368</t>
  </si>
  <si>
    <t>1625584</t>
  </si>
  <si>
    <t>LI/BIN|LUO/WEIWEI|ZHAO/LINGDI</t>
  </si>
  <si>
    <t>¥1,626.00</t>
  </si>
  <si>
    <t>¥222.00</t>
  </si>
  <si>
    <t>102046340239</t>
  </si>
  <si>
    <t>1630858</t>
  </si>
  <si>
    <t>CHAN/CHAKSINGSIMON</t>
  </si>
  <si>
    <t>¥813.00</t>
  </si>
  <si>
    <t>¥111.00</t>
  </si>
  <si>
    <t>Single Guest Room</t>
  </si>
  <si>
    <t>101987677746</t>
  </si>
  <si>
    <t>1582119</t>
  </si>
  <si>
    <t>LI/SHUZHENG</t>
  </si>
  <si>
    <t>¥1,317.00</t>
  </si>
  <si>
    <t>¥87.00</t>
  </si>
  <si>
    <t>101987640575</t>
  </si>
  <si>
    <t>1582165</t>
  </si>
  <si>
    <t>LI/SHAOHUI|YAO/ZHIRUI</t>
  </si>
  <si>
    <t>¥2,634.00</t>
  </si>
  <si>
    <t>¥174.00</t>
  </si>
  <si>
    <t>101987229262</t>
  </si>
  <si>
    <t>1582157</t>
  </si>
  <si>
    <t>ZHANG/JUNFANG|SONG/JINGHE|FENG/BOYU</t>
  </si>
  <si>
    <t>¥3,951.00</t>
  </si>
  <si>
    <t>¥261.00</t>
  </si>
  <si>
    <t>102006319378</t>
  </si>
  <si>
    <t>1598127</t>
  </si>
  <si>
    <t>206934830</t>
  </si>
  <si>
    <t>钻石崖温泉度假酒店</t>
  </si>
  <si>
    <t>2019-08-27</t>
  </si>
  <si>
    <t>¥1,869.00</t>
  </si>
  <si>
    <t>¥153.00</t>
  </si>
  <si>
    <t>SUPER DELUXE</t>
  </si>
  <si>
    <t>101998950212</t>
  </si>
  <si>
    <t>1592378</t>
  </si>
  <si>
    <t>197309483</t>
  </si>
  <si>
    <t>艺术酒店</t>
  </si>
  <si>
    <t>NG/LAIFANJOANNE</t>
  </si>
  <si>
    <t>¥1,344.00</t>
  </si>
  <si>
    <t>¥100.00</t>
  </si>
  <si>
    <t>Premier Twin Room</t>
  </si>
  <si>
    <t>101987309195</t>
  </si>
  <si>
    <t>1582114</t>
  </si>
  <si>
    <t>GENG/QINGWU|GU/XIAOJIE|ZHANG/RUIRONG|SUN/JIANLIANG|BAI/XIAOWEI</t>
  </si>
  <si>
    <t>¥6,585.00</t>
  </si>
  <si>
    <t>¥435.00</t>
  </si>
  <si>
    <t>101963736201</t>
  </si>
  <si>
    <t>1556887</t>
  </si>
  <si>
    <t>Zheng/Lu</t>
  </si>
  <si>
    <t>¥704.00</t>
  </si>
  <si>
    <t>¥58.00</t>
  </si>
  <si>
    <t>101975006796</t>
  </si>
  <si>
    <t>1569429</t>
  </si>
  <si>
    <t>197587505</t>
  </si>
  <si>
    <t>花筑·清迈塔佩门酒店</t>
  </si>
  <si>
    <t>SUN/BINGWU</t>
  </si>
  <si>
    <t>2019-07-27</t>
  </si>
  <si>
    <t>¥1,054.00</t>
  </si>
  <si>
    <t>¥50.00</t>
  </si>
  <si>
    <t>Superior King Bed Room</t>
  </si>
  <si>
    <t>102032411940</t>
  </si>
  <si>
    <t>1618585</t>
  </si>
  <si>
    <t>197587334</t>
  </si>
  <si>
    <t>甲米都喜天丽海滨度假酒店</t>
  </si>
  <si>
    <t>WAN/LI|CAI/JIE</t>
  </si>
  <si>
    <t>¥2,721.00</t>
  </si>
  <si>
    <t>102015100769</t>
  </si>
  <si>
    <t>1605815</t>
  </si>
  <si>
    <t>LYU/BIN|ZHANG/LI</t>
  </si>
  <si>
    <t>2019-09-05</t>
  </si>
  <si>
    <t>¥1,086.00</t>
  </si>
  <si>
    <t>¥123.00</t>
  </si>
  <si>
    <t>¥18.00</t>
  </si>
  <si>
    <t>101975812302</t>
  </si>
  <si>
    <t>1569422</t>
  </si>
  <si>
    <t>SUN/RENXUE</t>
  </si>
  <si>
    <t>Superior Twin Bed Room</t>
  </si>
  <si>
    <t>102048205721</t>
  </si>
  <si>
    <t>1631841</t>
  </si>
  <si>
    <t>YIN/HUI</t>
  </si>
  <si>
    <t>¥592.00</t>
  </si>
  <si>
    <t>102043586496</t>
  </si>
  <si>
    <t>1628873</t>
  </si>
  <si>
    <t>WANG/LIWEN|KOU/PENG</t>
  </si>
  <si>
    <t>¥1,272.00</t>
  </si>
  <si>
    <t>¥135.00</t>
  </si>
  <si>
    <t>102044306776</t>
  </si>
  <si>
    <t>1629683</t>
  </si>
  <si>
    <t>NING/PEIDONG</t>
  </si>
  <si>
    <t>¥1,892.00</t>
  </si>
  <si>
    <t>102044961380</t>
  </si>
  <si>
    <t>1629284</t>
  </si>
  <si>
    <t>197274251</t>
  </si>
  <si>
    <t>普吉岛卡隆诺富特水疗度假酒店</t>
  </si>
  <si>
    <t>XIAO/HAITAO</t>
  </si>
  <si>
    <t>¥1,134.00</t>
  </si>
  <si>
    <t>102048103400</t>
  </si>
  <si>
    <t>1632559</t>
  </si>
  <si>
    <t>LU/JIAWEI|SHAN/MINGSHUANG|YE/XIAOYAN|CHEN/WEIZHONG|CHEN/LIPING|CHEN/WEIZHONG</t>
  </si>
  <si>
    <t>¥1,791.00</t>
  </si>
  <si>
    <t>¥192.00</t>
  </si>
  <si>
    <t>102048311549</t>
  </si>
  <si>
    <t>1632387</t>
  </si>
  <si>
    <t>LIU/CHANGJUN</t>
  </si>
  <si>
    <t>102049973943</t>
  </si>
  <si>
    <t>1633394</t>
  </si>
  <si>
    <t>236088617</t>
  </si>
  <si>
    <t>普良缪赤陶艺术酒店</t>
  </si>
  <si>
    <t>WU/MENGYANG|ZHAO/YINGNI</t>
  </si>
  <si>
    <t>2019-12-28</t>
  </si>
  <si>
    <t>2020-01-01</t>
  </si>
  <si>
    <t>¥4,224.00</t>
  </si>
  <si>
    <t>2019-10-10 09:17:02</t>
  </si>
  <si>
    <t>Deluxe Suite with Pool Access</t>
  </si>
  <si>
    <t>102049997747</t>
  </si>
  <si>
    <t>1633393</t>
  </si>
  <si>
    <t>Wang/Yi</t>
  </si>
  <si>
    <t>2019-10-10 09:17:49</t>
  </si>
  <si>
    <t>102049973932</t>
  </si>
  <si>
    <t>1633392</t>
  </si>
  <si>
    <t>ZHANG/ZIJUN</t>
  </si>
  <si>
    <t>2019-10-10 09:20:00</t>
  </si>
  <si>
    <t>102050234895</t>
  </si>
  <si>
    <t>1633868</t>
  </si>
  <si>
    <t>197288558</t>
  </si>
  <si>
    <t>赫纳恩棕榈滩度假酒店</t>
  </si>
  <si>
    <t>GUO/WEIWEI|WANG/XIAOCHEN</t>
  </si>
  <si>
    <t>2019-11-13</t>
  </si>
  <si>
    <t>¥3,996.00</t>
  </si>
  <si>
    <t>2019-10-10 20:10:57</t>
  </si>
  <si>
    <t>Premier Room</t>
  </si>
  <si>
    <t>102050241475</t>
  </si>
  <si>
    <t>1633841</t>
  </si>
  <si>
    <t>ZHANG/HAOJUAN</t>
  </si>
  <si>
    <t>2019-11-19</t>
  </si>
  <si>
    <t>¥6,693.00</t>
  </si>
  <si>
    <t>2019-10-10 23:00:11</t>
  </si>
  <si>
    <t>Beach Room No View</t>
  </si>
  <si>
    <t>702050486858</t>
  </si>
  <si>
    <t>221835716</t>
  </si>
  <si>
    <t>香港华丽都会酒店</t>
  </si>
  <si>
    <t>800000020</t>
  </si>
  <si>
    <t>LU/WEI</t>
  </si>
  <si>
    <t>¥870.00</t>
  </si>
  <si>
    <t>查不到这个订单，先做预收</t>
  </si>
  <si>
    <t>102050425687</t>
  </si>
  <si>
    <t>1634294</t>
  </si>
  <si>
    <t>229193942</t>
  </si>
  <si>
    <t>清迈门帕住宅酒店</t>
  </si>
  <si>
    <t>ZHAO/GANG</t>
  </si>
  <si>
    <t>2019-11-10</t>
  </si>
  <si>
    <t>¥591.00</t>
  </si>
  <si>
    <t>2019-10-11 00:06:04</t>
  </si>
  <si>
    <t>Deluxe Twin Room</t>
  </si>
  <si>
    <t>101997012119</t>
  </si>
  <si>
    <t>1591351</t>
  </si>
  <si>
    <t>197295101</t>
  </si>
  <si>
    <t>斐济莫米湾万豪度假酒店</t>
  </si>
  <si>
    <t>XIAO/HE|WU/XIAOLING</t>
  </si>
  <si>
    <t>2019-10-11</t>
  </si>
  <si>
    <t>¥6,124.00</t>
  </si>
  <si>
    <t>¥556.00</t>
  </si>
  <si>
    <t>Duplex Ocean Front Bure</t>
  </si>
  <si>
    <t>102010080731</t>
  </si>
  <si>
    <t>1601912</t>
  </si>
  <si>
    <t>LIU/YUNRAN</t>
  </si>
  <si>
    <t>2019-08-31</t>
  </si>
  <si>
    <t>102024445382</t>
  </si>
  <si>
    <t>1612278</t>
  </si>
  <si>
    <t>CUI/WENMIN|WU/ANLING|WU/XIAOHONG|HUANG/JINLING</t>
  </si>
  <si>
    <t>2019-09-14</t>
  </si>
  <si>
    <t>¥968.00</t>
  </si>
  <si>
    <t>102048656748</t>
  </si>
  <si>
    <t>1632304</t>
  </si>
  <si>
    <t>PU/QIUTING|JIAO/WENTAO</t>
  </si>
  <si>
    <t>¥784.00</t>
  </si>
  <si>
    <t>¥62.00</t>
  </si>
  <si>
    <t>102048257596</t>
  </si>
  <si>
    <t>1632068</t>
  </si>
  <si>
    <t>221860238</t>
  </si>
  <si>
    <t>珀斯旅行者酒店</t>
  </si>
  <si>
    <t>YANG/DI</t>
  </si>
  <si>
    <t>¥483.00</t>
  </si>
  <si>
    <t>102048649431</t>
  </si>
  <si>
    <t>1632086</t>
  </si>
  <si>
    <t>197306771</t>
  </si>
  <si>
    <t>吉隆坡市中心智选假日酒店</t>
  </si>
  <si>
    <t>YAO/XU</t>
  </si>
  <si>
    <t>¥880.00</t>
  </si>
  <si>
    <t>¥70.00</t>
  </si>
  <si>
    <t>Standard Room(Twin room with Sofa Bed)</t>
  </si>
  <si>
    <t>102049214127</t>
  </si>
  <si>
    <t>1633389</t>
  </si>
  <si>
    <t>221864117</t>
  </si>
  <si>
    <t>宿务峰会广场酒店</t>
  </si>
  <si>
    <t>DENG/YUNHOU</t>
  </si>
  <si>
    <t>¥438.00</t>
  </si>
  <si>
    <t>¥35.00</t>
  </si>
  <si>
    <t>Deluxe Room King bed</t>
  </si>
  <si>
    <t>102049546050</t>
  </si>
  <si>
    <t>1633387</t>
  </si>
  <si>
    <t>OU/HAISHAN</t>
  </si>
  <si>
    <t>102038410444</t>
  </si>
  <si>
    <t>1624859</t>
  </si>
  <si>
    <t>197309009</t>
  </si>
  <si>
    <t>苏梅岛宴宾雅度假村</t>
  </si>
  <si>
    <t>YUAN/FANGYUAN</t>
  </si>
  <si>
    <t>¥2,145.00</t>
  </si>
  <si>
    <t>¥230.00</t>
  </si>
  <si>
    <t>Superior Seaside Room</t>
  </si>
  <si>
    <t>102041185650</t>
  </si>
  <si>
    <t>1627036</t>
  </si>
  <si>
    <t>197303894</t>
  </si>
  <si>
    <t>花筑•清迈河畔酒店</t>
  </si>
  <si>
    <t>LUO/LI|HUANG/MIN</t>
  </si>
  <si>
    <t>¥951.00</t>
  </si>
  <si>
    <t>Superior Room double bed</t>
  </si>
  <si>
    <t>102028312090</t>
  </si>
  <si>
    <t>1615360</t>
  </si>
  <si>
    <t>¥2,240.00</t>
  </si>
  <si>
    <t>¥240.00</t>
  </si>
  <si>
    <t>102042268004</t>
  </si>
  <si>
    <t>1628092</t>
  </si>
  <si>
    <t>197316473</t>
  </si>
  <si>
    <t>曼谷撒通维斯塔万豪行政公寓</t>
  </si>
  <si>
    <t>LI/JIABAO|HAN/LONGPENG|WANG/SHEN</t>
  </si>
  <si>
    <t>¥12,320.00</t>
  </si>
  <si>
    <t>¥1,316.00</t>
  </si>
  <si>
    <t>1 Bedroom City view King Suite</t>
  </si>
  <si>
    <t>102026574596</t>
  </si>
  <si>
    <t>1613672</t>
  </si>
  <si>
    <t>ZHAO/SHU</t>
  </si>
  <si>
    <t>¥680.00</t>
  </si>
  <si>
    <t>¥72.00</t>
  </si>
  <si>
    <t>102036196683</t>
  </si>
  <si>
    <t>1622373</t>
  </si>
  <si>
    <t>CHUNG/KWOKCHU|CHAN/STEPHENGAR</t>
  </si>
  <si>
    <t>¥2,316.00</t>
  </si>
  <si>
    <t>¥246.00</t>
  </si>
  <si>
    <t>102037610330</t>
  </si>
  <si>
    <t>1623381</t>
  </si>
  <si>
    <t>197305769</t>
  </si>
  <si>
    <t>普吉岛艾美海滩度假酒店</t>
  </si>
  <si>
    <t>HU/QIUYAN|HOU/NING|WU/HAILONG</t>
  </si>
  <si>
    <t>¥4,509.00</t>
  </si>
  <si>
    <t>deluxe pool view</t>
  </si>
  <si>
    <t>102049034062</t>
  </si>
  <si>
    <t>1632933</t>
  </si>
  <si>
    <t>197287832</t>
  </si>
  <si>
    <t>W曼谷酒店</t>
  </si>
  <si>
    <t>SUN/PEI|XIAO/WENRUI</t>
  </si>
  <si>
    <t>¥1,505.00</t>
  </si>
  <si>
    <t>¥131.00</t>
  </si>
  <si>
    <t>Wonderful Room</t>
  </si>
  <si>
    <t>102048375567</t>
  </si>
  <si>
    <t>1632211</t>
  </si>
  <si>
    <t>197321288</t>
  </si>
  <si>
    <t>曼谷拉差贴威维拉酒店</t>
  </si>
  <si>
    <t>SHEIKH/ZAYN|KRISMAS/IMELDA</t>
  </si>
  <si>
    <t>¥320.00</t>
  </si>
  <si>
    <t>¥25.00</t>
  </si>
  <si>
    <t>Vela Balcony Room</t>
  </si>
  <si>
    <t>102048926708</t>
  </si>
  <si>
    <t>1632560</t>
  </si>
  <si>
    <t>ZHANG/LEI|JIAO/YANG</t>
  </si>
  <si>
    <t>¥2,060.00</t>
  </si>
  <si>
    <t>¥220.00</t>
  </si>
  <si>
    <t>702050403555</t>
  </si>
  <si>
    <t>1633647</t>
  </si>
  <si>
    <t>CHEN/HUIXIAN</t>
  </si>
  <si>
    <t>¥439.00</t>
  </si>
  <si>
    <t>102050221280</t>
  </si>
  <si>
    <t>1633753</t>
  </si>
  <si>
    <t>LI/YULAN</t>
  </si>
  <si>
    <t>¥6.00</t>
  </si>
  <si>
    <t>102051837904</t>
  </si>
  <si>
    <t>1634360</t>
  </si>
  <si>
    <t>197320877</t>
  </si>
  <si>
    <t>象岛海德威美居酒店</t>
  </si>
  <si>
    <t>CAI/HAIBIAO|CAI/WEIHUANG</t>
  </si>
  <si>
    <t>¥856.00</t>
  </si>
  <si>
    <t>2019-10-11 10:31:10</t>
  </si>
  <si>
    <t>102050464213</t>
  </si>
  <si>
    <t>1634066</t>
  </si>
  <si>
    <t>PENG/HONG</t>
  </si>
  <si>
    <t>2020-01-11</t>
  </si>
  <si>
    <t>2020-01-13</t>
  </si>
  <si>
    <t>¥4,394.00</t>
  </si>
  <si>
    <t>2019-10-11 12:00:19</t>
  </si>
  <si>
    <t>102051012351</t>
  </si>
  <si>
    <t>1634923</t>
  </si>
  <si>
    <t>197275130</t>
  </si>
  <si>
    <t>芽庄洲际酒店</t>
  </si>
  <si>
    <t>LI/YONGWEN</t>
  </si>
  <si>
    <t>2019-10-20</t>
  </si>
  <si>
    <t>¥10,563.00</t>
  </si>
  <si>
    <t>2019-10-11 17:56:45</t>
  </si>
  <si>
    <t>Club Ocean View Room</t>
  </si>
  <si>
    <t>102051397588</t>
  </si>
  <si>
    <t>1634934</t>
  </si>
  <si>
    <t>ZHANG/WEIBO|LI/JINCHI|WANG/SHITING</t>
  </si>
  <si>
    <t>2020-01-31</t>
  </si>
  <si>
    <t>2020-02-02</t>
  </si>
  <si>
    <t>¥12,294.00</t>
  </si>
  <si>
    <t>2019-10-11 18:36:59</t>
  </si>
  <si>
    <t>Deluxe beach front</t>
  </si>
  <si>
    <t>102051015196</t>
  </si>
  <si>
    <t>1635007</t>
  </si>
  <si>
    <t>TANG/JING|FEI/YUE</t>
  </si>
  <si>
    <t>2019-10-22</t>
  </si>
  <si>
    <t>¥1,518.00</t>
  </si>
  <si>
    <t>2019-10-11 19:09:26</t>
  </si>
  <si>
    <t>102018112059</t>
  </si>
  <si>
    <t>1607859</t>
  </si>
  <si>
    <t>199565084</t>
  </si>
  <si>
    <t>洛杉矶大道喜来登酒店</t>
  </si>
  <si>
    <t>LIU/QINGWEN</t>
  </si>
  <si>
    <t>¥1,234.00</t>
  </si>
  <si>
    <t>Traditional Room</t>
  </si>
  <si>
    <t>102049647792</t>
  </si>
  <si>
    <t>1632721</t>
  </si>
  <si>
    <t>197587625</t>
  </si>
  <si>
    <t>奥克斯纳德/文图拉万怡酒店</t>
  </si>
  <si>
    <t>LUO/HANZHI</t>
  </si>
  <si>
    <t>2019-10-12</t>
  </si>
  <si>
    <t>¥1,072.00</t>
  </si>
  <si>
    <t>1 King Guest room</t>
  </si>
  <si>
    <t>102051489518</t>
  </si>
  <si>
    <t>1634462</t>
  </si>
  <si>
    <t>WENG/HUIZHEN</t>
  </si>
  <si>
    <t>¥349.00</t>
  </si>
  <si>
    <t>¥24.00</t>
  </si>
  <si>
    <t>Twin Bed Room with shared bathroom</t>
  </si>
  <si>
    <t>102015884952</t>
  </si>
  <si>
    <t>1605429</t>
  </si>
  <si>
    <t>WU/JIAXIN</t>
  </si>
  <si>
    <t>¥507.00</t>
  </si>
  <si>
    <t>102039428953</t>
  </si>
  <si>
    <t>1625677</t>
  </si>
  <si>
    <t>SU/YUJIE|LONG/SHUJIN</t>
  </si>
  <si>
    <t>¥474.00</t>
  </si>
  <si>
    <t>102051479359</t>
  </si>
  <si>
    <t>1634578</t>
  </si>
  <si>
    <t>197312216</t>
  </si>
  <si>
    <t>阿罗纳海滩赫纳度假村</t>
  </si>
  <si>
    <t>CHEN/XIUQIN|CAI/SHUJIAO|ZHANG/HANDAN</t>
  </si>
  <si>
    <t>¥1,605.00</t>
  </si>
  <si>
    <t>102051467552</t>
  </si>
  <si>
    <t>1634764</t>
  </si>
  <si>
    <t>197321495</t>
  </si>
  <si>
    <t>薄荷岛米提水疗度假村</t>
  </si>
  <si>
    <t>YANG/GUISHENG|ZOU/MINGZHE</t>
  </si>
  <si>
    <t>¥1,020.00</t>
  </si>
  <si>
    <t>¥82.00</t>
  </si>
  <si>
    <t>102020799419</t>
  </si>
  <si>
    <t>1609529</t>
  </si>
  <si>
    <t>197326097</t>
  </si>
  <si>
    <t>普吉岛假日酒店</t>
  </si>
  <si>
    <t>WANG/CHUN|ZHANG/ZHEN</t>
  </si>
  <si>
    <t>¥3,870.00</t>
  </si>
  <si>
    <t>¥417.00</t>
  </si>
  <si>
    <t>102037414069</t>
  </si>
  <si>
    <t>1623368</t>
  </si>
  <si>
    <t>197289704</t>
  </si>
  <si>
    <t>那莱酒店</t>
  </si>
  <si>
    <t>CHEN/SIRUI|WEI/YA</t>
  </si>
  <si>
    <t>¥27.00</t>
  </si>
  <si>
    <t>102036355218</t>
  </si>
  <si>
    <t>1622100</t>
  </si>
  <si>
    <t>197327879</t>
  </si>
  <si>
    <t>花筑·清迈阿雅塔娜度假村</t>
  </si>
  <si>
    <t>LI/JIA</t>
  </si>
  <si>
    <t>¥1,276.00</t>
  </si>
  <si>
    <t>¥136.00</t>
  </si>
  <si>
    <t>Superior Room double Bed</t>
  </si>
  <si>
    <t>102041215280</t>
  </si>
  <si>
    <t>1627132</t>
  </si>
  <si>
    <t>YU/FEI</t>
  </si>
  <si>
    <t>¥2,122.00</t>
  </si>
  <si>
    <t>¥167.00</t>
  </si>
  <si>
    <t>Junior Suite Sea</t>
  </si>
  <si>
    <t>102041727307</t>
  </si>
  <si>
    <t>1626901</t>
  </si>
  <si>
    <t>240040655</t>
  </si>
  <si>
    <t>芭堤雅阿玛瑞酒店</t>
  </si>
  <si>
    <t>CHENG/CHAOJEN</t>
  </si>
  <si>
    <t>¥2,498.00</t>
  </si>
  <si>
    <t>¥196.00</t>
  </si>
  <si>
    <t>Grand Deluxe Ocean View</t>
  </si>
  <si>
    <t>102043078967</t>
  </si>
  <si>
    <t>1629021</t>
  </si>
  <si>
    <t>197309129</t>
  </si>
  <si>
    <t>万达贝斯特韦斯特优质大酒店</t>
  </si>
  <si>
    <t>ZHU/DANDAN</t>
  </si>
  <si>
    <t>¥423.00</t>
  </si>
  <si>
    <t>¥33.00</t>
  </si>
  <si>
    <t>102049222361</t>
  </si>
  <si>
    <t>1632873</t>
  </si>
  <si>
    <t>197311241</t>
  </si>
  <si>
    <t>芭堤雅首驿精品酒店</t>
  </si>
  <si>
    <t>CHEN/YANG|CHENG/SHIYUAN|GUAN/ZIXUAN</t>
  </si>
  <si>
    <t>¥1,614.00</t>
  </si>
  <si>
    <t>¥126.00</t>
  </si>
  <si>
    <t>Standard Twin Room</t>
  </si>
  <si>
    <t>102048835786</t>
  </si>
  <si>
    <t>1632406</t>
  </si>
  <si>
    <t>197289659</t>
  </si>
  <si>
    <t>曼谷龙马酒店</t>
  </si>
  <si>
    <t>FANG/YANGYANG</t>
  </si>
  <si>
    <t>¥827.00</t>
  </si>
  <si>
    <t>Premium Room</t>
  </si>
  <si>
    <t>101986665449</t>
  </si>
  <si>
    <t>1580852</t>
  </si>
  <si>
    <t>199390796</t>
  </si>
  <si>
    <t>曼谷布拉纱里W22酒店</t>
  </si>
  <si>
    <t>ZHENG/YANYING|JIANG/ZHUQING</t>
  </si>
  <si>
    <t>Standard Room</t>
  </si>
  <si>
    <t>102051106635</t>
  </si>
  <si>
    <t>1634352</t>
  </si>
  <si>
    <t>曼谷布拉莎丽W22酒店</t>
  </si>
  <si>
    <t>LIU/LE|RAO/YINCHUAN</t>
  </si>
  <si>
    <t>¥205.00</t>
  </si>
  <si>
    <t>¥14.00</t>
  </si>
  <si>
    <t>102051772454</t>
  </si>
  <si>
    <t>1634355</t>
  </si>
  <si>
    <t>SHI/TINGTING|WEI/LEI</t>
  </si>
  <si>
    <t>¥907.00</t>
  </si>
  <si>
    <t>¥71.00</t>
  </si>
  <si>
    <t>102051138175</t>
  </si>
  <si>
    <t>1634631</t>
  </si>
  <si>
    <t>FENG/BING</t>
  </si>
  <si>
    <t>¥36.00</t>
  </si>
  <si>
    <t>102051685818</t>
  </si>
  <si>
    <t>1634596</t>
  </si>
  <si>
    <t>243896599</t>
  </si>
  <si>
    <t>诺富特清迈宁曼路 Journeyhub 酒店</t>
  </si>
  <si>
    <t>ZHOU/FENG</t>
  </si>
  <si>
    <t>¥468.00</t>
  </si>
  <si>
    <t>superior room</t>
  </si>
  <si>
    <t>102051016774</t>
  </si>
  <si>
    <t>1635248</t>
  </si>
  <si>
    <t>CHEN/WENHUI</t>
  </si>
  <si>
    <t>¥1,408.00</t>
  </si>
  <si>
    <t>2019-10-12 09:30:25</t>
  </si>
  <si>
    <t>Deluxe Suite with Balcony</t>
  </si>
  <si>
    <t>102052231113</t>
  </si>
  <si>
    <t>1635272</t>
  </si>
  <si>
    <t>YANG/YIKUN</t>
  </si>
  <si>
    <t>2019-10-12 09:41:21</t>
  </si>
  <si>
    <t>102014403885</t>
  </si>
  <si>
    <t>1604985</t>
  </si>
  <si>
    <t>197286881</t>
  </si>
  <si>
    <t>科伦坡东方大酒店</t>
  </si>
  <si>
    <t>DU/GANG|GAO/JIE</t>
  </si>
  <si>
    <t>Budget Double Room</t>
  </si>
  <si>
    <t>102052823406</t>
  </si>
  <si>
    <t>1635428</t>
  </si>
  <si>
    <t>804831076</t>
  </si>
  <si>
    <t>卢米埃尔西葛西酒店</t>
  </si>
  <si>
    <t>LIN/HANHUA|YU/ENWAN</t>
  </si>
  <si>
    <t>¥923.00</t>
  </si>
  <si>
    <t>2019-10-12 10:09:01</t>
  </si>
  <si>
    <t>Single Room</t>
  </si>
  <si>
    <t>102051543838</t>
  </si>
  <si>
    <t>1635080</t>
  </si>
  <si>
    <t>197288882</t>
  </si>
  <si>
    <t>东京新宿格拉斯丽酒店</t>
  </si>
  <si>
    <t>HAN/JIANQIAO|WANG/TING</t>
  </si>
  <si>
    <t>2019-10-26</t>
  </si>
  <si>
    <t>¥10,960.00</t>
  </si>
  <si>
    <t>2019-10-12 11:00:25</t>
  </si>
  <si>
    <t>Standard  Double Room</t>
  </si>
  <si>
    <t>102051583317</t>
  </si>
  <si>
    <t>1635188</t>
  </si>
  <si>
    <t>197305058</t>
  </si>
  <si>
    <t>新宿花JR九州酒店</t>
  </si>
  <si>
    <t>ZHUANG/LE|ZHENG/TINGTING</t>
  </si>
  <si>
    <t>¥4,971.00</t>
  </si>
  <si>
    <t>Twin room</t>
  </si>
  <si>
    <t>101995050566</t>
  </si>
  <si>
    <t>1589838</t>
  </si>
  <si>
    <t>197276072</t>
  </si>
  <si>
    <t>塞维利亚泽尼特酒店</t>
  </si>
  <si>
    <t>YANG/HEEJAE|QIN/LIN</t>
  </si>
  <si>
    <t>2019-08-16</t>
  </si>
  <si>
    <t>¥2,552.00</t>
  </si>
  <si>
    <t>102052557078</t>
  </si>
  <si>
    <t>1635700</t>
  </si>
  <si>
    <t>XU/HANYAN</t>
  </si>
  <si>
    <t>¥602.00</t>
  </si>
  <si>
    <t>2019-10-12 15:36:29</t>
  </si>
  <si>
    <t>102052058338</t>
  </si>
  <si>
    <t>1635666</t>
  </si>
  <si>
    <t>ZHU/JI</t>
  </si>
  <si>
    <t>2019-10-24</t>
  </si>
  <si>
    <t>¥526.00</t>
  </si>
  <si>
    <t>2019-10-12 15:45:21</t>
  </si>
  <si>
    <t>Vela Smart Room</t>
  </si>
  <si>
    <t>102052945738</t>
  </si>
  <si>
    <t>1635703</t>
  </si>
  <si>
    <t>¥311.00</t>
  </si>
  <si>
    <t>2019-10-12 16:17:45</t>
  </si>
  <si>
    <t>102052488173</t>
  </si>
  <si>
    <t>1635897</t>
  </si>
  <si>
    <t>WENG/JIE|ZHANG/XINGBO</t>
  </si>
  <si>
    <t>2019-10-18</t>
  </si>
  <si>
    <t>¥2,194.00</t>
  </si>
  <si>
    <t>2019-10-12 22:08:40</t>
  </si>
  <si>
    <t>102052770043</t>
  </si>
  <si>
    <t>1635567</t>
  </si>
  <si>
    <t>WANG/SHITING|LI/JINCHI</t>
  </si>
  <si>
    <t>¥6,904.00</t>
  </si>
  <si>
    <t>2019-10-12 23:00:29</t>
  </si>
  <si>
    <t>102046325244</t>
  </si>
  <si>
    <t>1630680</t>
  </si>
  <si>
    <t>YE/BANGQIN</t>
  </si>
  <si>
    <t>¥313.00</t>
  </si>
  <si>
    <t>¥23.00</t>
  </si>
  <si>
    <t>102033213294</t>
  </si>
  <si>
    <t>1619342</t>
  </si>
  <si>
    <t>LI/HUIFEN|ZHOU/GUOQIAN|LIANG/FENGJUAN|HUANG/ZHILIANG|LI/HUIFANG|CHENG/SHUMING|LIU/HUAJUN|LIU/GUOQUAN|LING/XIAOPING|HUANG/YUCHAN|HUANG/HUADI|LIANG/ZHAO|LI/BINGHUI|LIU/HANQING</t>
  </si>
  <si>
    <t>¥3,388.00</t>
  </si>
  <si>
    <t>¥336.00</t>
  </si>
  <si>
    <t>102050685855</t>
  </si>
  <si>
    <t>1634264</t>
  </si>
  <si>
    <t>TANG/YING</t>
  </si>
  <si>
    <t>102052730339</t>
  </si>
  <si>
    <t>1635911</t>
  </si>
  <si>
    <t>240038432</t>
  </si>
  <si>
    <t>长滩岛费拉酒店</t>
  </si>
  <si>
    <t>HUANG/XIAOJIN|CAI/BIN</t>
  </si>
  <si>
    <t>¥402.00</t>
  </si>
  <si>
    <t>Superior Twin</t>
  </si>
  <si>
    <t>102047284603</t>
  </si>
  <si>
    <t>1631550</t>
  </si>
  <si>
    <t>YALSINTA/AGUSTIN|PANG/MEIFENG</t>
  </si>
  <si>
    <t>¥397.00</t>
  </si>
  <si>
    <t>¥32.00</t>
  </si>
  <si>
    <t>102052424583</t>
  </si>
  <si>
    <t>1635915</t>
  </si>
  <si>
    <t>221883110</t>
  </si>
  <si>
    <t>香港富荟马头围酒店</t>
  </si>
  <si>
    <t>¥523.00</t>
  </si>
  <si>
    <t>iPlus Premier Room</t>
  </si>
  <si>
    <t>102008921042</t>
  </si>
  <si>
    <t>1600307</t>
  </si>
  <si>
    <t>197307641</t>
  </si>
  <si>
    <t>曼谷137黑拉酒店</t>
  </si>
  <si>
    <t>HUANG/TAO</t>
  </si>
  <si>
    <t>¥1,251.00</t>
  </si>
  <si>
    <t>¥103.00</t>
  </si>
  <si>
    <t>The Pillars Executive Studio Residences</t>
  </si>
  <si>
    <t>102033707576</t>
  </si>
  <si>
    <t>1619560</t>
  </si>
  <si>
    <t>XU/HAIYUN|CHEN/JIAKUN</t>
  </si>
  <si>
    <t>¥1,215.00</t>
  </si>
  <si>
    <t>Deluxe Pool Access</t>
  </si>
  <si>
    <t>101999800988</t>
  </si>
  <si>
    <t>1592631</t>
  </si>
  <si>
    <t>197587100</t>
  </si>
  <si>
    <t>甜蜜滨海度假酒店 - 航海 - 卡塔海滩</t>
  </si>
  <si>
    <t>MENG/ZHAOYANG|SHU/YAN|MENG/SHU</t>
  </si>
  <si>
    <t>2019-08-20</t>
  </si>
  <si>
    <t>102001857804</t>
  </si>
  <si>
    <t>1595077</t>
  </si>
  <si>
    <t>197334767</t>
  </si>
  <si>
    <t>苏梅岛塞利斯海滨度假酒店</t>
  </si>
  <si>
    <t>LI/YANTING</t>
  </si>
  <si>
    <t>2019-08-22</t>
  </si>
  <si>
    <t>¥3,137.00</t>
  </si>
  <si>
    <t>¥232.00</t>
  </si>
  <si>
    <t>Beachfront pool  villa</t>
  </si>
  <si>
    <t>102014385454</t>
  </si>
  <si>
    <t>1604750</t>
  </si>
  <si>
    <t>197334770</t>
  </si>
  <si>
    <t>勒塔达住宅酒店</t>
  </si>
  <si>
    <t>LIN/DAPENG|GAO/DONGXIA</t>
  </si>
  <si>
    <t>¥309.00</t>
  </si>
  <si>
    <t>¥22.00</t>
  </si>
  <si>
    <t>102051448567</t>
  </si>
  <si>
    <t>1634678</t>
  </si>
  <si>
    <t>CHEN/TIANLIN|GAO/LU</t>
  </si>
  <si>
    <t>¥2,996.00</t>
  </si>
  <si>
    <t>102051691454</t>
  </si>
  <si>
    <t>1634804</t>
  </si>
  <si>
    <t>102035811031</t>
  </si>
  <si>
    <t>1621709</t>
  </si>
  <si>
    <t>199564766</t>
  </si>
  <si>
    <t>普吉岛安达曼拥抱酒店</t>
  </si>
  <si>
    <t>GONG/YEQI|SHEN/YANMEI|GONG/TONGFANG|SU/LINZHI|WU/XIONGHUI|SHEN/QIAN</t>
  </si>
  <si>
    <t>¥2,040.00</t>
  </si>
  <si>
    <t>¥162.00</t>
  </si>
  <si>
    <t>Andaman Deluxe Room</t>
  </si>
  <si>
    <t>102039144509</t>
  </si>
  <si>
    <t>1625412</t>
  </si>
  <si>
    <t>HAN/BINGXUE</t>
  </si>
  <si>
    <t>¥1,780.00</t>
  </si>
  <si>
    <t>¥190.00</t>
  </si>
  <si>
    <t>102050132460</t>
  </si>
  <si>
    <t>1634163</t>
  </si>
  <si>
    <t>197288399</t>
  </si>
  <si>
    <t>普吉岛神话芭东莫凡比酒店</t>
  </si>
  <si>
    <t>CHEN/FENG|MA/SHAOYU</t>
  </si>
  <si>
    <t>¥727.00</t>
  </si>
  <si>
    <t>Classic room</t>
  </si>
  <si>
    <t>102051955141</t>
  </si>
  <si>
    <t>1634587</t>
  </si>
  <si>
    <t>WANG/JINGQIAN|ZHOU/QIAN</t>
  </si>
  <si>
    <t>Deluxe Ocean View</t>
  </si>
  <si>
    <t>102050340864</t>
  </si>
  <si>
    <t>1633883</t>
  </si>
  <si>
    <t>236102936</t>
  </si>
  <si>
    <t>芽庄珍珠海景酒店</t>
  </si>
  <si>
    <t>YANG/YANG|ZHU/LINHENG</t>
  </si>
  <si>
    <t>¥2,888.00</t>
  </si>
  <si>
    <t>Studio Ocean View</t>
  </si>
  <si>
    <t>102047625736</t>
  </si>
  <si>
    <t>1631370</t>
  </si>
  <si>
    <t>197287808</t>
  </si>
  <si>
    <t>苏梅岛丽思卡尔顿酒店</t>
  </si>
  <si>
    <t>QIN/YUHENG</t>
  </si>
  <si>
    <t>¥3,504.00</t>
  </si>
  <si>
    <t>¥244.00</t>
  </si>
  <si>
    <t>Garden View Suite</t>
  </si>
  <si>
    <t>102048145173</t>
  </si>
  <si>
    <t>1632359</t>
  </si>
  <si>
    <t>XIE/JIEYI|CHEN/ZEYU</t>
  </si>
  <si>
    <t>¥2,730.00</t>
  </si>
  <si>
    <t>¥215.00</t>
  </si>
  <si>
    <t>102049790770</t>
  </si>
  <si>
    <t>1633082</t>
  </si>
  <si>
    <t>PU/FAN</t>
  </si>
  <si>
    <t>¥1,106.00</t>
  </si>
  <si>
    <t>Deluxe Sea View</t>
  </si>
  <si>
    <t>102041719769</t>
  </si>
  <si>
    <t>1627554</t>
  </si>
  <si>
    <t>SUN/PENG|BI/GAOMING</t>
  </si>
  <si>
    <t>¥189.00</t>
  </si>
  <si>
    <t>102049394030</t>
  </si>
  <si>
    <t>1632821</t>
  </si>
  <si>
    <t>236125118</t>
  </si>
  <si>
    <t>波士顿市中心万豪AC酒店</t>
  </si>
  <si>
    <t>LUO/CHENYAN</t>
  </si>
  <si>
    <t>¥3,544.00</t>
  </si>
  <si>
    <t>¥284.00</t>
  </si>
  <si>
    <t>guest room 1 king bed</t>
  </si>
  <si>
    <t>102051139257</t>
  </si>
  <si>
    <t>1634472</t>
  </si>
  <si>
    <t>197293979</t>
  </si>
  <si>
    <t>亚特兰大马奎斯万豪酒店</t>
  </si>
  <si>
    <t>SU/XIAOYUAN|ZHENG/HANJIE|YANG/ZEYU</t>
  </si>
  <si>
    <t>¥3,008.00</t>
  </si>
  <si>
    <t>King bed room</t>
  </si>
  <si>
    <t>102053879954</t>
  </si>
  <si>
    <t>1636559</t>
  </si>
  <si>
    <t>WANG/LIYING|RONG/SHENGXIANG</t>
  </si>
  <si>
    <t>2019-10-31</t>
  </si>
  <si>
    <t>¥1,122.00</t>
  </si>
  <si>
    <t>2019-10-13 21:06:29</t>
  </si>
  <si>
    <t>合计</t>
  </si>
  <si>
    <t/>
  </si>
  <si>
    <t>¥405,680.55</t>
  </si>
  <si>
    <t>A191016173546589</t>
  </si>
  <si>
    <t>A1910161736521659</t>
  </si>
  <si>
    <t>A191016174404589</t>
  </si>
  <si>
    <t>A1910161746241659</t>
  </si>
  <si>
    <t>A191017171828589</t>
  </si>
  <si>
    <t>合计：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</si>
  <si>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</si>
  <si>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</si>
  <si>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</si>
  <si>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</si>
  <si>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</si>
  <si>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</si>
  <si>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</si>
  <si>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NPH20190920162132205699RX0</t>
  </si>
  <si>
    <t>102027972216</t>
  </si>
  <si>
    <t>1615646</t>
  </si>
  <si>
    <t>赔付-房费追回</t>
  </si>
  <si>
    <t>-¥860.00</t>
  </si>
  <si>
    <t>--</t>
  </si>
  <si>
    <t>未到店满房，致电代理商罗女士告知此单首晚无法安排#追赔系统-预付扣款直连#</t>
  </si>
  <si>
    <t>NIMH20190916212723413924RX0</t>
  </si>
  <si>
    <t>101971020137</t>
  </si>
  <si>
    <t>-¥2,821.24</t>
  </si>
  <si>
    <t>到店无房，用户反馈到店之后酒店无法给用户安排原房型，联系代理商郭女士确认无法原单安排#追赔系统-预付扣款直连#</t>
  </si>
  <si>
    <t>返现日期</t>
  </si>
  <si>
    <t>Invoice</t>
  </si>
  <si>
    <t>Invoice No:</t>
  </si>
  <si>
    <t>20191016044931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</si>
  <si>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</si>
  <si>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</si>
  <si>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</si>
  <si>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</si>
  <si>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</si>
  <si>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</si>
  <si>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</si>
  <si>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</si>
  <si>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</si>
  <si>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</si>
  <si>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</si>
  <si>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</si>
  <si>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</si>
  <si>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</si>
  <si>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</si>
  <si>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income_bank_value</t>
  </si>
  <si>
    <t>is_reunion_room</t>
  </si>
  <si>
    <t>CHEN FENG</t>
  </si>
  <si>
    <t>RMB</t>
  </si>
  <si>
    <t>467.00</t>
  </si>
  <si>
    <t>2019/10/12 20:37:32</t>
  </si>
  <si>
    <t>去哪儿趣悠游国际酒店马甲</t>
  </si>
  <si>
    <t>0</t>
  </si>
  <si>
    <t>HUANG XIAOJIN</t>
  </si>
  <si>
    <t>378.00</t>
  </si>
  <si>
    <t>2019/10/12 20:30:49</t>
  </si>
  <si>
    <t>SHI TINGTING</t>
  </si>
  <si>
    <t>836.00</t>
  </si>
  <si>
    <t>2019/10/11 15:40:35</t>
  </si>
  <si>
    <t>ZOU/MINGZHE,YANG GUISHENG</t>
  </si>
  <si>
    <t>938.00</t>
  </si>
  <si>
    <t>2019/10/11 15:02:32</t>
  </si>
  <si>
    <t>芭提雅Mytt海滩酒店</t>
  </si>
  <si>
    <t>CHEN TIANLIN,GAO LU</t>
  </si>
  <si>
    <t>2760.00</t>
  </si>
  <si>
    <t>2019/10/11 13:39:34</t>
  </si>
  <si>
    <t>FENG BING</t>
  </si>
  <si>
    <t>428.00</t>
  </si>
  <si>
    <t>2019/10/11 12:58:51</t>
  </si>
  <si>
    <t>ZHOU FENG</t>
  </si>
  <si>
    <t>435.00</t>
  </si>
  <si>
    <t>2019/10/11 12:04:35</t>
  </si>
  <si>
    <t>洲际芽庄酒店（芽庄洲际酒店）</t>
  </si>
  <si>
    <t>WANG JINGQIAN</t>
  </si>
  <si>
    <t>901.00</t>
  </si>
  <si>
    <t>2019/10/11 11:59:03</t>
  </si>
  <si>
    <t>薄荷岛汉娜度假村</t>
  </si>
  <si>
    <t>ZHANG/HANDAN,CAI/SHUJIAO,CHEN XIUQIN</t>
  </si>
  <si>
    <t>1477.00</t>
  </si>
  <si>
    <t>2019/10/11 11:50:49</t>
  </si>
  <si>
    <t>SU XIAOYUAN,YANG ZEYU</t>
  </si>
  <si>
    <t>2768.00</t>
  </si>
  <si>
    <t>2019/10/11 9:56:15</t>
  </si>
  <si>
    <t>WENG HUIZHEN</t>
  </si>
  <si>
    <t>325.00</t>
  </si>
  <si>
    <t>2019/10/11 9:37:09</t>
  </si>
  <si>
    <t>WEI/LEI;SHI TINGTING</t>
  </si>
  <si>
    <t>2019/10/11 2:13:40</t>
  </si>
  <si>
    <t>LIU LE</t>
  </si>
  <si>
    <t>191.00</t>
  </si>
  <si>
    <t>2019/10/11 2:01:29</t>
  </si>
  <si>
    <t>马尼拉亚洲购物中心温德姆麦克罗特套房酒店</t>
  </si>
  <si>
    <t>TANG YING</t>
  </si>
  <si>
    <t>800.00</t>
  </si>
  <si>
    <t>2019/10/10 23:03:26</t>
  </si>
  <si>
    <t>瑞享神话普吉岛芭东酒店度假村</t>
  </si>
  <si>
    <t>670.00</t>
  </si>
  <si>
    <t>2019/10/10 21:01:07</t>
  </si>
  <si>
    <t>YANG YANG,ZHU LINHENG</t>
  </si>
  <si>
    <t>2700.00</t>
  </si>
  <si>
    <t>2019/10/10 15:35:21</t>
  </si>
  <si>
    <t>LI YULAN</t>
  </si>
  <si>
    <t>298.00</t>
  </si>
  <si>
    <t>2019/10/10 13:12:28</t>
  </si>
  <si>
    <t>素坤逸2号贝斯特韦斯特舒雅优质酒店</t>
  </si>
  <si>
    <t>CHEN HUIXIAN</t>
  </si>
  <si>
    <t>408.00</t>
  </si>
  <si>
    <t>2019/10/10 11:19:41</t>
  </si>
  <si>
    <t>DENG YUNHOU</t>
  </si>
  <si>
    <t>403.00</t>
  </si>
  <si>
    <t>2019/10/9 22:54:29</t>
  </si>
  <si>
    <t>OU HAISHAN</t>
  </si>
  <si>
    <t>2019/10/9 22:52:14</t>
  </si>
  <si>
    <t>PU FAN</t>
  </si>
  <si>
    <t>1020.00</t>
  </si>
  <si>
    <t>2019/10/9 16:10:15</t>
  </si>
  <si>
    <t>曼谷W酒店</t>
  </si>
  <si>
    <t>SUN PEI</t>
  </si>
  <si>
    <t>1374.00</t>
  </si>
  <si>
    <t>2019/10/9 13:15:34</t>
  </si>
  <si>
    <t>CHEN YANG,CHENG SHIYUAN,GUAN ZIXUAN</t>
  </si>
  <si>
    <t>1488.00</t>
  </si>
  <si>
    <t>2019/10/9 12:04:59</t>
  </si>
  <si>
    <t>波士顿市中心万豪 AC 酒店</t>
  </si>
  <si>
    <t>LUO CHENYAN</t>
  </si>
  <si>
    <t>3260.00</t>
  </si>
  <si>
    <t>2019/10/9 11:19:05</t>
  </si>
  <si>
    <t>LUO HANZHI</t>
  </si>
  <si>
    <t>986.00</t>
  </si>
  <si>
    <t>2019/10/9 9:11:49</t>
  </si>
  <si>
    <t>JIAO/YANG,ZHANG LEI</t>
  </si>
  <si>
    <t>1840.00</t>
  </si>
  <si>
    <t>2019/10/8 23:51:12</t>
  </si>
  <si>
    <t>曼谷文华中心点大酒店</t>
  </si>
  <si>
    <t>LU JIAWEI,YE XIAOYAN,CHEN LIPING</t>
  </si>
  <si>
    <t>1599.00</t>
  </si>
  <si>
    <t>2019/10/8 23:49:13</t>
  </si>
  <si>
    <t>FANG YANGYANG</t>
  </si>
  <si>
    <t>755.00</t>
  </si>
  <si>
    <t>2019/10/8 19:29:43</t>
  </si>
  <si>
    <t>LIU CHANGJUN</t>
  </si>
  <si>
    <t>630.00</t>
  </si>
  <si>
    <t>2019/10/8 18:48:55</t>
  </si>
  <si>
    <t>XIE JIEYI</t>
  </si>
  <si>
    <t>2515.00</t>
  </si>
  <si>
    <t>2019/10/8 18:09:59</t>
  </si>
  <si>
    <t>宿务蒙特贝罗别墅酒店</t>
  </si>
  <si>
    <t>PU QIUTING</t>
  </si>
  <si>
    <t>722.00</t>
  </si>
  <si>
    <t>2019/10/8 16:43:52</t>
  </si>
  <si>
    <t>SHEIKH ZAYN</t>
  </si>
  <si>
    <t>295.00</t>
  </si>
  <si>
    <t>2019/10/8 14:59:27</t>
  </si>
  <si>
    <t>YAO XU</t>
  </si>
  <si>
    <t>810.00</t>
  </si>
  <si>
    <t>2019/10/8 12:26:43</t>
  </si>
  <si>
    <t>珀斯旅客之家酒店</t>
  </si>
  <si>
    <t>YANG DI</t>
  </si>
  <si>
    <t>420.00</t>
  </si>
  <si>
    <t>2019/10/8 12:05:02</t>
  </si>
  <si>
    <t>花筑芭堤雅海豚湾酒店</t>
  </si>
  <si>
    <t>YIN HUI</t>
  </si>
  <si>
    <t>528.00</t>
  </si>
  <si>
    <t>2019/10/8 4:12:43</t>
  </si>
  <si>
    <t>吉隆坡国际机场2途恩酒店</t>
  </si>
  <si>
    <t>YALSINTA AGUSTIN</t>
  </si>
  <si>
    <t>365.00</t>
  </si>
  <si>
    <t>2019/10/7 17:05:49</t>
  </si>
  <si>
    <t>GAO DAN</t>
  </si>
  <si>
    <t>241.00</t>
  </si>
  <si>
    <t>2019/10/7 16:20:11</t>
  </si>
  <si>
    <t>芭堤雅阿瓦尼度假酒店及水疗中心</t>
  </si>
  <si>
    <t>GAO XIANG,LI DONGZE,JIN JIAN,ZHANG YONGCHENG</t>
  </si>
  <si>
    <t>2512.00</t>
  </si>
  <si>
    <t>2019/10/7 13:03:41</t>
  </si>
  <si>
    <t>QIN YUHENG</t>
  </si>
  <si>
    <t>2019/10/7 12:35:42</t>
  </si>
  <si>
    <t>LUO WEIQIANG</t>
  </si>
  <si>
    <t>1239.00</t>
  </si>
  <si>
    <t>2019/10/7 11:58:09</t>
  </si>
  <si>
    <t>WU LINFENG</t>
  </si>
  <si>
    <t>614.00</t>
  </si>
  <si>
    <t>2019/10/7 10:50:40</t>
  </si>
  <si>
    <t>薄荷岛梢帕姆邦劳度假酒店</t>
  </si>
  <si>
    <t>900.00</t>
  </si>
  <si>
    <t>2019/10/7 10:35:21</t>
  </si>
  <si>
    <t>GAO XIANG</t>
  </si>
  <si>
    <t>739.00</t>
  </si>
  <si>
    <t>2019/10/7 10:28:54</t>
  </si>
  <si>
    <t>LI DONGZE,ZHANG YONGCHENG,JIN JIAN</t>
  </si>
  <si>
    <t>1884.00</t>
  </si>
  <si>
    <t>2019/10/7 10:27:17</t>
  </si>
  <si>
    <t>SHIGEMITSU NOBUO</t>
  </si>
  <si>
    <t>458.00</t>
  </si>
  <si>
    <t>2019/10/7 8:43:43</t>
  </si>
  <si>
    <t>LAI LAPSUN</t>
  </si>
  <si>
    <t>2019/10/7 8:40:18</t>
  </si>
  <si>
    <t>ZHANG SHUAI,ZHAO/YANG</t>
  </si>
  <si>
    <t>400.00</t>
  </si>
  <si>
    <t>2019/10/7 0:38:56</t>
  </si>
  <si>
    <t>HUANG/YUXUAN;WANG RONG</t>
  </si>
  <si>
    <t>251.00</t>
  </si>
  <si>
    <t>2019/10/7 0:26:00</t>
  </si>
  <si>
    <t>LU LINLIN</t>
  </si>
  <si>
    <t>2019/10/6 23:19:44</t>
  </si>
  <si>
    <t>DAI XIAOMING</t>
  </si>
  <si>
    <t>348.00</t>
  </si>
  <si>
    <t>2019/10/6 21:14:06</t>
  </si>
  <si>
    <t>XIE YUANYUE</t>
  </si>
  <si>
    <t>366.00</t>
  </si>
  <si>
    <t>2019/10/6 20:45:29</t>
  </si>
  <si>
    <t>CHAN CHAKSINGSIMON</t>
  </si>
  <si>
    <t>702.00</t>
  </si>
  <si>
    <t>2019/10/6 15:18:30</t>
  </si>
  <si>
    <t>思拉瓦迪泳池温泉度假村</t>
  </si>
  <si>
    <t>WU QI</t>
  </si>
  <si>
    <t>1592.00</t>
  </si>
  <si>
    <t>2019/10/6 14:29:06</t>
  </si>
  <si>
    <t>ZHOU/YI,LIU QIN</t>
  </si>
  <si>
    <t>387.00</t>
  </si>
  <si>
    <t>2019/10/6 11:59:14</t>
  </si>
  <si>
    <t>LIU RUXIA</t>
  </si>
  <si>
    <t>1187.00</t>
  </si>
  <si>
    <t>2019/10/6 11:02:17</t>
  </si>
  <si>
    <t>YUAN/XIAOLING,TANG LIYING</t>
  </si>
  <si>
    <t>619.00</t>
  </si>
  <si>
    <t>2019/10/6 10:00:28</t>
  </si>
  <si>
    <t>花筑济州岛梦幻酒店</t>
  </si>
  <si>
    <t>YE BANGQIN</t>
  </si>
  <si>
    <t>290.00</t>
  </si>
  <si>
    <t>2019/10/6 9:43:25</t>
  </si>
  <si>
    <t>甲米兰塔岛拉维瓦林水疗中心度假村</t>
  </si>
  <si>
    <t>LI CHEN</t>
  </si>
  <si>
    <t>2044.00</t>
  </si>
  <si>
    <t>2019/10/6 9:16:51</t>
  </si>
  <si>
    <t>芭堤雅维斯塔阳光酒店</t>
  </si>
  <si>
    <t>YANG HUICUI</t>
  </si>
  <si>
    <t>430.00</t>
  </si>
  <si>
    <t>2019/10/6 0:08:33</t>
  </si>
  <si>
    <t>CUI YAJIAO</t>
  </si>
  <si>
    <t>2019/10/6 0:01:53</t>
  </si>
  <si>
    <t>曼谷圣苏湾机场套房酒店</t>
  </si>
  <si>
    <t>LIU BIXIA,LIU ZHENBANG</t>
  </si>
  <si>
    <t>354.00</t>
  </si>
  <si>
    <t>2019/10/5 23:31:08</t>
  </si>
  <si>
    <t>曼谷素坤逸中心55超豪华酒店</t>
  </si>
  <si>
    <t>WANG YING</t>
  </si>
  <si>
    <t>1420.00</t>
  </si>
  <si>
    <t>2019/10/5 23:00:07</t>
  </si>
  <si>
    <t>LI WEINAN</t>
  </si>
  <si>
    <t>1880.00</t>
  </si>
  <si>
    <t>2019/10/5 22:19:39</t>
  </si>
  <si>
    <t>DENG BINGCHU,DENG TINGTING</t>
  </si>
  <si>
    <t>1018.00</t>
  </si>
  <si>
    <t>2019/10/5 21:20:18</t>
  </si>
  <si>
    <t>曼谷维3酒店(曼谷威客3号酒店)</t>
  </si>
  <si>
    <t>LIANG HAISHAN</t>
  </si>
  <si>
    <t>260.00</t>
  </si>
  <si>
    <t>2019/10/4 23:46:26</t>
  </si>
  <si>
    <t>NING PEIDONG</t>
  </si>
  <si>
    <t>1688.00</t>
  </si>
  <si>
    <t>2019/10/4 16:20:03</t>
  </si>
  <si>
    <t>ZHOU MENGYUE</t>
  </si>
  <si>
    <t>3160.00</t>
  </si>
  <si>
    <t>2019/10/4 15:52:34</t>
  </si>
  <si>
    <t>HUANG JINGJING</t>
  </si>
  <si>
    <t>283.00</t>
  </si>
  <si>
    <t>2019/10/4 12:37:01</t>
  </si>
  <si>
    <t>诺富特普吉岛卡伦海滩度假村酒店</t>
  </si>
  <si>
    <t>XIAO HAITAO</t>
  </si>
  <si>
    <t>1012.00</t>
  </si>
  <si>
    <t>2019/10/4 1:15:35</t>
  </si>
  <si>
    <t>曼谷贝斯特韦斯特优质万达优质大酒店</t>
  </si>
  <si>
    <t>ZHU DANDAN</t>
  </si>
  <si>
    <t>390.00</t>
  </si>
  <si>
    <t>2019/10/3 17:52:39</t>
  </si>
  <si>
    <t>3312.00</t>
  </si>
  <si>
    <t>2019/10/3 14:41:18</t>
  </si>
  <si>
    <t>WANG LIWEN</t>
  </si>
  <si>
    <t>1137.00</t>
  </si>
  <si>
    <t>2019/10/3 14:28:47</t>
  </si>
  <si>
    <t>LI TANG</t>
  </si>
  <si>
    <t>2319.00</t>
  </si>
  <si>
    <t>2019/10/3 11:41:04</t>
  </si>
  <si>
    <t>CHEN JIAMING</t>
  </si>
  <si>
    <t>2338.00</t>
  </si>
  <si>
    <t>2019/10/3 10:54:03</t>
  </si>
  <si>
    <t>CHEN JIAJIE</t>
  </si>
  <si>
    <t>3732.00</t>
  </si>
  <si>
    <t>2019/10/3 8:54:42</t>
  </si>
  <si>
    <t>LIN SHIHHUNG</t>
  </si>
  <si>
    <t>1545.00</t>
  </si>
  <si>
    <t>2019/10/3 0:30:47</t>
  </si>
  <si>
    <t>皮皮岛假日酒店度假村</t>
  </si>
  <si>
    <t>LI ZHILIN</t>
  </si>
  <si>
    <t>1558.00</t>
  </si>
  <si>
    <t>2019/10/2 21:53:14</t>
  </si>
  <si>
    <t>LI JIABAO,WANG SHEN</t>
  </si>
  <si>
    <t>11004.00</t>
  </si>
  <si>
    <t>2019/10/2 13:52:49</t>
  </si>
  <si>
    <t>ZHANG HANYU</t>
  </si>
  <si>
    <t>264.00</t>
  </si>
  <si>
    <t>2019/10/2 13:14:03</t>
  </si>
  <si>
    <t>SUN PENG</t>
  </si>
  <si>
    <t>1575.00</t>
  </si>
  <si>
    <t>2019/10/1 19:29:58</t>
  </si>
  <si>
    <t>ZHENG XIAOYI</t>
  </si>
  <si>
    <t>610.00</t>
  </si>
  <si>
    <t>2019/10/1 18:15:57</t>
  </si>
  <si>
    <t>YU FEI</t>
  </si>
  <si>
    <t>1955.00</t>
  </si>
  <si>
    <t>2019/10/1 11:17:44</t>
  </si>
  <si>
    <t>花筑·清迈河畔酒店</t>
  </si>
  <si>
    <t>LUO LI</t>
  </si>
  <si>
    <t>849.00</t>
  </si>
  <si>
    <t>2019/10/1 9:07:29</t>
  </si>
  <si>
    <t>LIU XINGJIE</t>
  </si>
  <si>
    <t>3309.00</t>
  </si>
  <si>
    <t>2019/10/1 4:15:58</t>
  </si>
  <si>
    <t>CHENG CHAOJEN</t>
  </si>
  <si>
    <t>2302.00</t>
  </si>
  <si>
    <t>2019/10/1 2:13:55</t>
  </si>
  <si>
    <t>普吉岛卡塔塔尼海滨度假村-限成人</t>
  </si>
  <si>
    <t>YAO LEI</t>
  </si>
  <si>
    <t>10023.00</t>
  </si>
  <si>
    <t>2019/10/1 0:17:29</t>
  </si>
  <si>
    <t>GUO NAN</t>
  </si>
  <si>
    <t>468.00</t>
  </si>
  <si>
    <t>2019/9/30 20:10:41</t>
  </si>
  <si>
    <t>CAO LUWEN</t>
  </si>
  <si>
    <t>1084.00</t>
  </si>
  <si>
    <t>2019/9/30 17:25:52</t>
  </si>
  <si>
    <t>YANG LU</t>
  </si>
  <si>
    <t>1410.00</t>
  </si>
  <si>
    <t>2019/9/30 0:16:25</t>
  </si>
  <si>
    <t>SU YUJIE</t>
  </si>
  <si>
    <t>436.00</t>
  </si>
  <si>
    <t>2019/9/29 20:09:49</t>
  </si>
  <si>
    <t>LI BIN,LUO WEIWEI</t>
  </si>
  <si>
    <t>1404.00</t>
  </si>
  <si>
    <t>2019/9/29 18:01:48</t>
  </si>
  <si>
    <t>XU TING</t>
  </si>
  <si>
    <t>1798.00</t>
  </si>
  <si>
    <t>2019/9/29 15:43:31</t>
  </si>
  <si>
    <t>HAN BINGXUE</t>
  </si>
  <si>
    <t>1590.00</t>
  </si>
  <si>
    <t>2019/9/29 15:18:32</t>
  </si>
  <si>
    <t>ZHANG JIE</t>
  </si>
  <si>
    <t>1554.00</t>
  </si>
  <si>
    <t>2019/9/29 12:42:52</t>
  </si>
  <si>
    <t>ZHANG XUDING</t>
  </si>
  <si>
    <t>2762.00</t>
  </si>
  <si>
    <t>2019/9/29 8:45:09</t>
  </si>
  <si>
    <t>苏梅岛迎碧安娜茶云莱度假酒店</t>
  </si>
  <si>
    <t>YUAN FANGYUAN</t>
  </si>
  <si>
    <t>1915.00</t>
  </si>
  <si>
    <t>2019/9/28 22:12:29</t>
  </si>
  <si>
    <t>ZHENG/YANTING,ZHENG/SHAOXIONG,SHAO JINMING,HE YALI</t>
  </si>
  <si>
    <t>1952.00</t>
  </si>
  <si>
    <t>2019/9/28 20:10:44</t>
  </si>
  <si>
    <t>YE JIAYUAN</t>
  </si>
  <si>
    <t>1570.00</t>
  </si>
  <si>
    <t>2019/9/28 15:41:28</t>
  </si>
  <si>
    <t>YAO LIMEI</t>
  </si>
  <si>
    <t>620.00</t>
  </si>
  <si>
    <t>2019/9/28 15:35:58</t>
  </si>
  <si>
    <t>CHEN WANBIN</t>
  </si>
  <si>
    <t>860.00</t>
  </si>
  <si>
    <t>2019/9/27 22:38:45</t>
  </si>
  <si>
    <t>富国岛贝壳度假酒店及水疗中心</t>
  </si>
  <si>
    <t>XIA QIAN</t>
  </si>
  <si>
    <t>1122.00</t>
  </si>
  <si>
    <t>2019/9/27 14:40:55</t>
  </si>
  <si>
    <t>HU QIUYAN,HOU/NING,WU/HAILONG</t>
  </si>
  <si>
    <t>4026.00</t>
  </si>
  <si>
    <t>2019/9/27 13:14:09</t>
  </si>
  <si>
    <t>曼谷那莱酒店</t>
  </si>
  <si>
    <t>CHEN SIRUI</t>
  </si>
  <si>
    <t>322.00</t>
  </si>
  <si>
    <t>2019/9/27 13:02:10</t>
  </si>
  <si>
    <t>CHAN CHUNWAI</t>
  </si>
  <si>
    <t>6015.00</t>
  </si>
  <si>
    <t>2019/9/27 12:59:00</t>
  </si>
  <si>
    <t>DU JIANYONG</t>
  </si>
  <si>
    <t>570.00</t>
  </si>
  <si>
    <t>2019/9/26 17:33:34</t>
  </si>
  <si>
    <t>曼谷是隆富丽华酒店</t>
  </si>
  <si>
    <t>CHUNG KWOKCHU,CHAN STEPHENGAR</t>
  </si>
  <si>
    <t>2070.00</t>
  </si>
  <si>
    <t>2019/9/26 12:57:41</t>
  </si>
  <si>
    <t>花筑清迈阿雅塔娜度假村</t>
  </si>
  <si>
    <t>LI JIA</t>
  </si>
  <si>
    <t>1140.00</t>
  </si>
  <si>
    <t>2019/9/26 3:01:46</t>
  </si>
  <si>
    <t>DING YUQIONG</t>
  </si>
  <si>
    <t>5288.00</t>
  </si>
  <si>
    <t>2019/9/25 21:29:42</t>
  </si>
  <si>
    <t>GONG YEQI,GONG TONGFANG,WU XIONGHUI</t>
  </si>
  <si>
    <t>1878.00</t>
  </si>
  <si>
    <t>2019/9/25 17:53:04</t>
  </si>
  <si>
    <t>LU LILAN</t>
  </si>
  <si>
    <t>1720.00</t>
  </si>
  <si>
    <t>2019/9/25 10:35:07</t>
  </si>
  <si>
    <t>长滩岛林德酒店</t>
  </si>
  <si>
    <t>WEI ZIYI</t>
  </si>
  <si>
    <t>2132.00</t>
  </si>
  <si>
    <t>2019/9/24 18:02:21</t>
  </si>
  <si>
    <t>普吉岛我的海滩酒店</t>
  </si>
  <si>
    <t>ZHANG XIANG</t>
  </si>
  <si>
    <t>2100.00</t>
  </si>
  <si>
    <t>2019/9/24 16:49:29</t>
  </si>
  <si>
    <t>ZHAO XIN</t>
  </si>
  <si>
    <t>1535.00</t>
  </si>
  <si>
    <t>2019/9/24 12:45:10</t>
  </si>
  <si>
    <t>QIU SHUI</t>
  </si>
  <si>
    <t>750.00</t>
  </si>
  <si>
    <t>2019/9/23 17:02:31</t>
  </si>
  <si>
    <t>XU HAIYUN</t>
  </si>
  <si>
    <t>1119.00</t>
  </si>
  <si>
    <t>2019/9/23 14:13:08</t>
  </si>
  <si>
    <t>WANG LILI</t>
  </si>
  <si>
    <t>358.00</t>
  </si>
  <si>
    <t>2019/9/23 11:57:53</t>
  </si>
  <si>
    <t>BI YANGYANG</t>
  </si>
  <si>
    <t>2293.00</t>
  </si>
  <si>
    <t>2019/9/23 11:04:23</t>
  </si>
  <si>
    <t>1619344</t>
  </si>
  <si>
    <t>102033835555</t>
  </si>
  <si>
    <t>ZHEN KE</t>
  </si>
  <si>
    <t>2019/9/23 10:21:27</t>
  </si>
  <si>
    <t>LI HUIFEN,LIANG FENGJUAN,LI HUIFANG,LIU HUAJUN,LING XIAOPING,HUANG HUADI,LI BINGHUI</t>
  </si>
  <si>
    <t>3052.00</t>
  </si>
  <si>
    <t>2019/9/23 10:19:08</t>
  </si>
  <si>
    <t>WAN LI</t>
  </si>
  <si>
    <t>2430.00</t>
  </si>
  <si>
    <t>2019/9/22 13:14:08</t>
  </si>
  <si>
    <t>普吉海滩努克迪卡塔酒店</t>
  </si>
  <si>
    <t>ZHENG JIE</t>
  </si>
  <si>
    <t>2154.00</t>
  </si>
  <si>
    <t>2019/9/22 1:18:31</t>
  </si>
  <si>
    <t>曼谷摩德沙吞酒店</t>
  </si>
  <si>
    <t>HE JIAN,KONG YANNAN</t>
  </si>
  <si>
    <t>1206.00</t>
  </si>
  <si>
    <t>2019/9/21 10:56:44</t>
  </si>
  <si>
    <t>WU TIANHAO</t>
  </si>
  <si>
    <t>1960.00</t>
  </si>
  <si>
    <t>2019/9/20 21:44:46</t>
  </si>
  <si>
    <t>LI JIAYING</t>
  </si>
  <si>
    <t>3498.00</t>
  </si>
  <si>
    <t>2019/9/20 15:39:47</t>
  </si>
  <si>
    <t>LIAO BINA</t>
  </si>
  <si>
    <t>1703.00</t>
  </si>
  <si>
    <t>2019/9/20 12:02:37</t>
  </si>
  <si>
    <t>RAO DANDAN</t>
  </si>
  <si>
    <t>1548.00</t>
  </si>
  <si>
    <t>2019/9/18 22:26:15</t>
  </si>
  <si>
    <t>XU/MINGYOU,CAO/DAQUAN,CAO YU</t>
  </si>
  <si>
    <t>2000.00</t>
  </si>
  <si>
    <t>2019/9/18 19:50:19</t>
  </si>
  <si>
    <t>吉隆坡皇家酒店</t>
  </si>
  <si>
    <t>LI YAHUI</t>
  </si>
  <si>
    <t>2019/9/18 19:27:29</t>
  </si>
  <si>
    <t>ZHAO HONGDOU,LI/SIJING</t>
  </si>
  <si>
    <t>1326.00</t>
  </si>
  <si>
    <t>2019/9/18 0:09:22</t>
  </si>
  <si>
    <t>CAO YU</t>
  </si>
  <si>
    <t>980.00</t>
  </si>
  <si>
    <t>2019/9/17 22:55:03</t>
  </si>
  <si>
    <t>ZHAO SHU</t>
  </si>
  <si>
    <t>608.00</t>
  </si>
  <si>
    <t>2019/9/16 20:27:20</t>
  </si>
  <si>
    <t>LIU ZIJING</t>
  </si>
  <si>
    <t>3036.00</t>
  </si>
  <si>
    <t>2019/9/16 8:33:21</t>
  </si>
  <si>
    <t>WU XIAOHONG,CUI WENMIN,WU/ANLING,HUANG/JINLING</t>
  </si>
  <si>
    <t>872.00</t>
  </si>
  <si>
    <t>2019/9/14 13:52:46</t>
  </si>
  <si>
    <t>薄荷岛孔雀园酒店</t>
  </si>
  <si>
    <t>REN XIAOYAN（改单中）</t>
  </si>
  <si>
    <t>2494.00</t>
  </si>
  <si>
    <t>2019/9/13 23:46:51</t>
  </si>
  <si>
    <t>芽庄自由中心酒店</t>
  </si>
  <si>
    <t>GUO HAIFENG</t>
  </si>
  <si>
    <t>1039.00</t>
  </si>
  <si>
    <t>2019/9/13 21:00:32</t>
  </si>
  <si>
    <t>GU LIANGJIAN</t>
  </si>
  <si>
    <t>805.00</t>
  </si>
  <si>
    <t>2019/9/12 17:11:09</t>
  </si>
  <si>
    <t>甲米兰塔岛皇冠度假酒店</t>
  </si>
  <si>
    <t>LIU BINYI</t>
  </si>
  <si>
    <t>2108.00</t>
  </si>
  <si>
    <t>2019/9/11 2:06:06</t>
  </si>
  <si>
    <t>甲米奥南利园度假酒店</t>
  </si>
  <si>
    <t>CHEN JIACHUAN</t>
  </si>
  <si>
    <t>1215.00</t>
  </si>
  <si>
    <t>2019/9/10 23:42:40</t>
  </si>
  <si>
    <t>NI YONGJUN</t>
  </si>
  <si>
    <t>4281.00</t>
  </si>
  <si>
    <t>2019/9/10 21:49:44</t>
  </si>
  <si>
    <t>普吉岛假日度假酒店</t>
  </si>
  <si>
    <t>WANG CHUN</t>
  </si>
  <si>
    <t>3453.00</t>
  </si>
  <si>
    <t>2019/9/10 15:43:38</t>
  </si>
  <si>
    <t>GU QI</t>
  </si>
  <si>
    <t>361.00</t>
  </si>
  <si>
    <t>2019/9/9 15:27:43</t>
  </si>
  <si>
    <t>XIAO MIN,QIU SHAOLI,CHANG SHENG</t>
  </si>
  <si>
    <t>4944.00</t>
  </si>
  <si>
    <t>2019/9/9 14:28:03</t>
  </si>
  <si>
    <t>WANG SIQI</t>
  </si>
  <si>
    <t>1986.00</t>
  </si>
  <si>
    <t>2019/9/8 21:05:50</t>
  </si>
  <si>
    <t>ZHANG XIAO</t>
  </si>
  <si>
    <t>1428.00</t>
  </si>
  <si>
    <t>2019/9/8 18:31:26</t>
  </si>
  <si>
    <t>JIN HANGXIAO</t>
  </si>
  <si>
    <t>2019/9/8 17:36:32</t>
  </si>
  <si>
    <t>LIU QINGWEN</t>
  </si>
  <si>
    <t>1112.00</t>
  </si>
  <si>
    <t>2019/9/8 14:34:09</t>
  </si>
  <si>
    <t>WANG MEIYAN</t>
  </si>
  <si>
    <t>1188.00</t>
  </si>
  <si>
    <t>2019/9/8 10:36:00</t>
  </si>
  <si>
    <t>ZHANG HUANYU</t>
  </si>
  <si>
    <t>1405.00</t>
  </si>
  <si>
    <t>2019/9/7 15:33:52</t>
  </si>
  <si>
    <t>CHEUNG SIUFUNG</t>
  </si>
  <si>
    <t>2019/9/7 15:23:53</t>
  </si>
  <si>
    <t>1606484</t>
  </si>
  <si>
    <t>102016518552</t>
  </si>
  <si>
    <t>曼谷艾特居住素旺那普酒店</t>
  </si>
  <si>
    <t>HOU TANSONG,LIU HAILIAN</t>
  </si>
  <si>
    <t>332.00</t>
  </si>
  <si>
    <t>2019/9/6 14:14:11</t>
  </si>
  <si>
    <t>-332</t>
  </si>
  <si>
    <t>LYU BIN,ZHANG/LI</t>
  </si>
  <si>
    <t>963.00</t>
  </si>
  <si>
    <t>2019/9/5 16:25:28</t>
  </si>
  <si>
    <t>WU JIAXIN</t>
  </si>
  <si>
    <t>457.00</t>
  </si>
  <si>
    <t>2019/9/5 10:02:27</t>
  </si>
  <si>
    <t>DU GANG</t>
  </si>
  <si>
    <t>474.00</t>
  </si>
  <si>
    <t>2019/9/4 18:57:25</t>
  </si>
  <si>
    <t>曼谷乐塔达公寓</t>
  </si>
  <si>
    <t>LIN DAPENG</t>
  </si>
  <si>
    <t>287.00</t>
  </si>
  <si>
    <t>2019/9/4 14:13:07</t>
  </si>
  <si>
    <t>LIN YAOHUA</t>
  </si>
  <si>
    <t>2040.00</t>
  </si>
  <si>
    <t>2019/9/4 10:54:53</t>
  </si>
  <si>
    <t>LIN/ZHEJAIN,LIN ZHEBIN</t>
  </si>
  <si>
    <t>1700.00</t>
  </si>
  <si>
    <t>2019/9/4 10:52:57</t>
  </si>
  <si>
    <t>WANG ZHENGYUAN,YANG TINGTING</t>
  </si>
  <si>
    <t>706.00</t>
  </si>
  <si>
    <t>2019/9/1 15:22:27</t>
  </si>
  <si>
    <t>LU TIANYU</t>
  </si>
  <si>
    <t>1536.00</t>
  </si>
  <si>
    <t>2019/9/1 9:50:46</t>
  </si>
  <si>
    <t>LIU YUNRAN</t>
  </si>
  <si>
    <t>2019/8/31 12:08:52</t>
  </si>
  <si>
    <t>KE LIMING</t>
  </si>
  <si>
    <t>2019/8/30 22:07:14</t>
  </si>
  <si>
    <t>薄荷岛海滩俱乐部酒店度假村</t>
  </si>
  <si>
    <t>PAN CHUANYONG,LIU YUAN</t>
  </si>
  <si>
    <t>2400.00</t>
  </si>
  <si>
    <t>2019/8/30 11:46:22</t>
  </si>
  <si>
    <t>WANG DIYA</t>
  </si>
  <si>
    <t>470.00</t>
  </si>
  <si>
    <t>2019/8/29 14:36:20</t>
  </si>
  <si>
    <t>LI XIN</t>
  </si>
  <si>
    <t>720.00</t>
  </si>
  <si>
    <t>2019/8/29 14:29:39</t>
  </si>
  <si>
    <t>曼谷137柱公寓酒店</t>
  </si>
  <si>
    <t>HUANG TAO</t>
  </si>
  <si>
    <t>1148.00</t>
  </si>
  <si>
    <t>2019/8/29 12:42:39</t>
  </si>
  <si>
    <t>1599976</t>
  </si>
  <si>
    <t>102030315590.</t>
  </si>
  <si>
    <t>0.00</t>
  </si>
  <si>
    <t>2019/8/29 0:00:28</t>
  </si>
  <si>
    <t>SUN KE</t>
  </si>
  <si>
    <t>389.00</t>
  </si>
  <si>
    <t>2019/8/28 23:11:55</t>
  </si>
  <si>
    <t>1599792</t>
  </si>
  <si>
    <t>102038668466.</t>
  </si>
  <si>
    <t>2019/8/28 20:16:53</t>
  </si>
  <si>
    <t>GUO MIN,LUO/YANLING,ZHANG/QIWEI</t>
  </si>
  <si>
    <t>666.00</t>
  </si>
  <si>
    <t>2019/8/28 14:16:59</t>
  </si>
  <si>
    <t>普吉岛皇家天堂酒店</t>
  </si>
  <si>
    <t>YAO YANHUI,TAO/YITING</t>
  </si>
  <si>
    <t>3110.00</t>
  </si>
  <si>
    <t>2019/8/28 10:13:30</t>
  </si>
  <si>
    <t>AN JUNJUN,WANG/YANG</t>
  </si>
  <si>
    <t>2799.00</t>
  </si>
  <si>
    <t>2019/8/28 10:10:40</t>
  </si>
  <si>
    <t>普吉岛钻石崖度假村</t>
  </si>
  <si>
    <t>FENG LELE</t>
  </si>
  <si>
    <t>1716.00</t>
  </si>
  <si>
    <t>2019/8/27 1:06:45</t>
  </si>
  <si>
    <t>LIN QINGJI</t>
  </si>
  <si>
    <t>388.00</t>
  </si>
  <si>
    <t>2019/8/24 21:42:12</t>
  </si>
  <si>
    <t>LIU CHENG</t>
  </si>
  <si>
    <t>2019/8/24 21:40:36</t>
  </si>
  <si>
    <t>WANG CENCEN</t>
  </si>
  <si>
    <t>515.00</t>
  </si>
  <si>
    <t>2019/8/23 12:04:43</t>
  </si>
  <si>
    <t>苏梅岛塞勒斯海滨度假酒店</t>
  </si>
  <si>
    <t>LI YANTING</t>
  </si>
  <si>
    <t>2905.00</t>
  </si>
  <si>
    <t>2019/8/22 20:52:50</t>
  </si>
  <si>
    <t>ZHANG XIAOFEI</t>
  </si>
  <si>
    <t>1080.00</t>
  </si>
  <si>
    <t>2019/8/21 21:55:28</t>
  </si>
  <si>
    <t>1594259</t>
  </si>
  <si>
    <t>102000728157</t>
  </si>
  <si>
    <t>2019/8/21 21:53:10</t>
  </si>
  <si>
    <t>1593366</t>
  </si>
  <si>
    <t>102023751983,1612038</t>
  </si>
  <si>
    <t>REN XIAOYAN</t>
  </si>
  <si>
    <t>2019/8/20 23:02:09</t>
  </si>
  <si>
    <t>MENG/SHU,HU/YAN,MENG ZHAOYANG</t>
  </si>
  <si>
    <t>2148.00</t>
  </si>
  <si>
    <t>2019/8/20 10:44:05</t>
  </si>
  <si>
    <t>曼谷阿特酒店</t>
  </si>
  <si>
    <t>NG LAIFANJOANNE</t>
  </si>
  <si>
    <t>1244.00</t>
  </si>
  <si>
    <t>2019/8/19 22:57:11</t>
  </si>
  <si>
    <t>TANG NA,WANG SHASHA</t>
  </si>
  <si>
    <t>6420.00</t>
  </si>
  <si>
    <t>2019/8/19 14:42:50</t>
  </si>
  <si>
    <t>曼谷优本纳朗双酒店</t>
  </si>
  <si>
    <t>GUO LEI</t>
  </si>
  <si>
    <t>2019/8/18 23:53:55</t>
  </si>
  <si>
    <t>MAI QIQIN</t>
  </si>
  <si>
    <t>2019/8/18 22:02:46</t>
  </si>
  <si>
    <t>XIAO HE</t>
  </si>
  <si>
    <t>5568.00</t>
  </si>
  <si>
    <t>2019/8/18 20:19:02</t>
  </si>
  <si>
    <t>ZHAO YINGYI</t>
  </si>
  <si>
    <t>530.00</t>
  </si>
  <si>
    <t>2019/8/17 8:29:48</t>
  </si>
  <si>
    <t>YANG HEEJAE</t>
  </si>
  <si>
    <t>2300.00</t>
  </si>
  <si>
    <t>2019/8/16 19:58:23</t>
  </si>
  <si>
    <t>ZHOU/YIPING,ZHANG ZHENG</t>
  </si>
  <si>
    <t>1235.00</t>
  </si>
  <si>
    <t>2019/8/12 16:00:02</t>
  </si>
  <si>
    <t>QU JUNJIA</t>
  </si>
  <si>
    <t>1090.00</t>
  </si>
  <si>
    <t>2019/8/10 23:43:39</t>
  </si>
  <si>
    <t>LI JUNHUA</t>
  </si>
  <si>
    <t>2019/8/10 17:38:08</t>
  </si>
  <si>
    <t>YANG MING</t>
  </si>
  <si>
    <t>4432.00</t>
  </si>
  <si>
    <t>2019/8/10 16:31:58</t>
  </si>
  <si>
    <t>HE JINGQI</t>
  </si>
  <si>
    <t>1189.00</t>
  </si>
  <si>
    <t>2019/8/10 14:06:01</t>
  </si>
  <si>
    <t>ZHAO MENG</t>
  </si>
  <si>
    <t>2712.00</t>
  </si>
  <si>
    <t>2019/8/10 1:12:22</t>
  </si>
  <si>
    <t>NI SHAN</t>
  </si>
  <si>
    <t>1004.00</t>
  </si>
  <si>
    <t>2019/8/9 22:49:35</t>
  </si>
  <si>
    <t>BAI WEIFENG</t>
  </si>
  <si>
    <t>346.00</t>
  </si>
  <si>
    <t>2019/8/9 22:00:26</t>
  </si>
  <si>
    <t>LI SHAOHUI,YAO ZHIRUI</t>
  </si>
  <si>
    <t>2460.00</t>
  </si>
  <si>
    <t>2019/8/8 22:08:42</t>
  </si>
  <si>
    <t>ZHANG JUNFANG,SONG JINGHE,FENG BOYU</t>
  </si>
  <si>
    <t>3690.00</t>
  </si>
  <si>
    <t>2019/8/8 21:59:56</t>
  </si>
  <si>
    <t>LI SHUZHENG</t>
  </si>
  <si>
    <t>1230.00</t>
  </si>
  <si>
    <t>2019/8/8 21:20:32</t>
  </si>
  <si>
    <t>GENG QINGWU,GU XIAOJIE,ZHANG RUIRONG,SUN JIANLIANG,BAI XIAOWEI</t>
  </si>
  <si>
    <t>6150.00</t>
  </si>
  <si>
    <t>2019/8/8 21:16:03</t>
  </si>
  <si>
    <t>苏梅岛查汶海滩萨拉海滩酒店</t>
  </si>
  <si>
    <t>ZHOU/GAOLEI,RUAN JIASHENG</t>
  </si>
  <si>
    <t>2884.00</t>
  </si>
  <si>
    <t>2019/8/8 20:37:33</t>
  </si>
  <si>
    <t>ZHENG YANYING</t>
  </si>
  <si>
    <t>2019/8/7 16:57:50</t>
  </si>
  <si>
    <t>WANG NINGHAO</t>
  </si>
  <si>
    <t>921.00</t>
  </si>
  <si>
    <t>2019/8/7 1:24:28</t>
  </si>
  <si>
    <t>2019/8/3 18:09:24</t>
  </si>
  <si>
    <t>ZHONG/MING,WANG HAO</t>
  </si>
  <si>
    <t>2019/8/3 14:05:35</t>
  </si>
  <si>
    <t>珀斯馨乐庭圣乔治露台公寓酒店</t>
  </si>
  <si>
    <t>ZHOU LINHANG</t>
  </si>
  <si>
    <t>1491.00</t>
  </si>
  <si>
    <t>2019/8/1 12:50:45</t>
  </si>
  <si>
    <t>WU YUTONG</t>
  </si>
  <si>
    <t>5190.00</t>
  </si>
  <si>
    <t>2019/7/31 23:04:34</t>
  </si>
  <si>
    <t>SUN BINGWU</t>
  </si>
  <si>
    <t>2019/7/27 11:58:12</t>
  </si>
  <si>
    <t>SUN RENXUE</t>
  </si>
  <si>
    <t>2019/7/27 11:53:49</t>
  </si>
  <si>
    <t>YANG ZIXIAN</t>
  </si>
  <si>
    <t>2160.00</t>
  </si>
  <si>
    <t>2019/7/23 13:53:54</t>
  </si>
  <si>
    <t>XU ZHONGHUA</t>
  </si>
  <si>
    <t>9246.00</t>
  </si>
  <si>
    <t>2019/7/23 12:39:00</t>
  </si>
  <si>
    <t>HUANG LING,WANG XIAN,HUANG JIN</t>
  </si>
  <si>
    <t>27738.00</t>
  </si>
  <si>
    <t>2019/7/23 11:51:08</t>
  </si>
  <si>
    <t>苏梅岛森西马尔度假村-限成人</t>
  </si>
  <si>
    <t>ZHANG SHICHAO</t>
  </si>
  <si>
    <t>4626.00</t>
  </si>
  <si>
    <t>2019/7/23 0:26:47</t>
  </si>
  <si>
    <t>WANG SHAOWU</t>
  </si>
  <si>
    <t>2019/7/22 17:15:04</t>
  </si>
  <si>
    <t>Zheng Lu</t>
  </si>
  <si>
    <t>646.00</t>
  </si>
  <si>
    <t>2019/7/15 12:52:51</t>
  </si>
  <si>
    <t>QIU JIAJIE</t>
  </si>
  <si>
    <t>988.00</t>
  </si>
  <si>
    <t>2019/7/15 11:36:08</t>
  </si>
  <si>
    <t>1544552</t>
  </si>
  <si>
    <t>101950480117</t>
  </si>
  <si>
    <t>普吉岛万豪奈阳海滩水疗度假村</t>
  </si>
  <si>
    <t>LE YUN</t>
  </si>
  <si>
    <t>2019/7/2 21:22:19</t>
  </si>
  <si>
    <t>1538248</t>
  </si>
  <si>
    <t>101943560299</t>
  </si>
  <si>
    <t>曼谷大仓新颐饭店</t>
  </si>
  <si>
    <t>ZHANG YUNFAN</t>
  </si>
  <si>
    <t>3014.00</t>
  </si>
  <si>
    <t>2019/6/25 21:39:24</t>
  </si>
  <si>
    <t>1509453</t>
  </si>
  <si>
    <t>101909687393</t>
  </si>
  <si>
    <t>普吉岛美林海滩万豪度假酒店</t>
  </si>
  <si>
    <t>CUI XIAOWEN,CUI JUN</t>
  </si>
  <si>
    <t>5944.00</t>
  </si>
  <si>
    <t>2019/5/22 13:27:15</t>
  </si>
  <si>
    <t>1450771</t>
  </si>
  <si>
    <t>101822978957</t>
  </si>
  <si>
    <t>甲米磐安度假村</t>
  </si>
  <si>
    <t>LIU yuecen</t>
  </si>
  <si>
    <t>2133.00</t>
  </si>
  <si>
    <t>2019/2/24 0:28:16</t>
  </si>
  <si>
    <t>合计:</t>
  </si>
  <si>
    <t>379410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</si>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</sst>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8" formatCode="&quot;￥&quot;#,##0.00;[Red]&quot;￥&quot;\-#,##0.00"/>
    <numFmt numFmtId="176" formatCode="&quot;￥&quot;#,##0.00"/>
    <numFmt numFmtId="177" formatCode="0.00_ "/>
  </numFmts>
  <fonts count="41">
    <font>
      <sz val="10"/>
      <name val="Arial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16" borderId="12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3" borderId="13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36" fillId="31" borderId="1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5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3" borderId="0" xfId="0" applyNumberFormat="1" applyFont="1" applyFill="1" applyBorder="1" applyAlignment="1">
      <alignment horizontal="left" vertical="center"/>
    </xf>
    <xf numFmtId="0" fontId="10" fillId="0" borderId="0" xfId="0" applyFont="1"/>
    <xf numFmtId="0" fontId="9" fillId="0" borderId="0" xfId="0" applyNumberFormat="1" applyFont="1" applyFill="1" applyBorder="1" applyAlignment="1">
      <alignment horizontal="right" vertical="center"/>
    </xf>
    <xf numFmtId="0" fontId="9" fillId="3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/>
    <xf numFmtId="0" fontId="0" fillId="4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/>
    <xf numFmtId="8" fontId="0" fillId="0" borderId="0" xfId="0" applyNumberFormat="1" applyFont="1" applyFill="1" applyBorder="1" applyAlignment="1"/>
    <xf numFmtId="0" fontId="9" fillId="4" borderId="0" xfId="0" applyNumberFormat="1" applyFont="1" applyFill="1" applyBorder="1" applyAlignment="1" applyProtection="1">
      <alignment vertical="center"/>
    </xf>
    <xf numFmtId="0" fontId="9" fillId="4" borderId="0" xfId="0" applyNumberFormat="1" applyFont="1" applyFill="1" applyBorder="1" applyAlignment="1">
      <alignment horizontal="left" vertical="center"/>
    </xf>
    <xf numFmtId="0" fontId="9" fillId="4" borderId="0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>
      <alignment horizontal="right"/>
    </xf>
    <xf numFmtId="176" fontId="9" fillId="4" borderId="0" xfId="0" applyNumberFormat="1" applyFont="1" applyFill="1" applyBorder="1" applyAlignment="1"/>
    <xf numFmtId="8" fontId="0" fillId="4" borderId="0" xfId="0" applyNumberFormat="1" applyFont="1" applyFill="1" applyBorder="1" applyAlignment="1"/>
    <xf numFmtId="0" fontId="9" fillId="4" borderId="0" xfId="0" applyNumberFormat="1" applyFont="1" applyFill="1" applyBorder="1" applyAlignment="1"/>
    <xf numFmtId="0" fontId="10" fillId="0" borderId="0" xfId="0" applyFont="1"/>
    <xf numFmtId="0" fontId="9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2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2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9" fillId="4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30" t="s">
        <v>0</v>
      </c>
      <c r="B1" s="30"/>
      <c r="C1" s="30"/>
      <c r="D1" s="30"/>
      <c r="E1" s="31"/>
      <c r="F1" s="31"/>
      <c r="G1" s="31"/>
      <c r="H1" s="31"/>
      <c r="I1" s="31"/>
    </row>
    <row r="2" ht="18.75" customHeight="1" spans="1:9">
      <c r="A2" s="32" t="s">
        <v>1</v>
      </c>
      <c r="B2" s="33" t="s">
        <v>2</v>
      </c>
      <c r="C2" s="33"/>
      <c r="D2" s="32" t="s">
        <v>3</v>
      </c>
      <c r="E2" s="34" t="s">
        <v>4</v>
      </c>
      <c r="F2" s="32" t="s">
        <v>5</v>
      </c>
      <c r="G2" s="33"/>
      <c r="H2" s="33"/>
      <c r="I2" t="s">
        <v>6</v>
      </c>
    </row>
    <row r="3" ht="27.95" customHeight="1" spans="1:8">
      <c r="A3" s="35" t="s">
        <v>7</v>
      </c>
      <c r="B3" s="33"/>
      <c r="C3" s="33"/>
      <c r="E3" s="35"/>
      <c r="F3" s="34"/>
      <c r="G3" s="36"/>
      <c r="H3" s="36"/>
    </row>
    <row r="4" ht="15" customHeight="1" spans="1:11">
      <c r="A4" s="37" t="s">
        <v>8</v>
      </c>
      <c r="B4" s="37" t="s">
        <v>9</v>
      </c>
      <c r="C4" s="38" t="s">
        <v>10</v>
      </c>
      <c r="D4" s="37" t="s">
        <v>11</v>
      </c>
      <c r="E4" s="37" t="s">
        <v>12</v>
      </c>
      <c r="F4" s="37" t="s">
        <v>13</v>
      </c>
      <c r="G4" s="38" t="s">
        <v>14</v>
      </c>
      <c r="H4" s="37" t="s">
        <v>15</v>
      </c>
      <c r="I4" s="38" t="s">
        <v>16</v>
      </c>
      <c r="J4" s="38" t="s">
        <v>17</v>
      </c>
      <c r="K4" s="38" t="s">
        <v>18</v>
      </c>
    </row>
    <row r="5" ht="15" customHeight="1" spans="1:11">
      <c r="A5" s="39">
        <v>240</v>
      </c>
      <c r="B5" s="40" t="s">
        <v>19</v>
      </c>
      <c r="C5" s="41" t="s">
        <v>20</v>
      </c>
      <c r="D5" s="42" t="s">
        <v>21</v>
      </c>
      <c r="E5" s="43" t="s">
        <v>22</v>
      </c>
      <c r="F5" s="43" t="s">
        <v>23</v>
      </c>
      <c r="G5" s="44">
        <v>0</v>
      </c>
      <c r="H5" s="45" t="s">
        <v>19</v>
      </c>
      <c r="I5" s="56" t="s">
        <v>24</v>
      </c>
      <c r="J5" s="41" t="s">
        <v>19</v>
      </c>
      <c r="K5" s="41" t="s">
        <v>24</v>
      </c>
    </row>
    <row r="6" ht="27.95" customHeight="1" spans="1:9">
      <c r="A6" s="35" t="s">
        <v>25</v>
      </c>
      <c r="D6" s="46"/>
      <c r="E6" s="47"/>
      <c r="F6" s="47"/>
      <c r="G6" s="48"/>
      <c r="H6" s="47"/>
      <c r="I6" s="52"/>
    </row>
    <row r="7" ht="15" customHeight="1" spans="1:11">
      <c r="A7" s="37" t="s">
        <v>26</v>
      </c>
      <c r="B7" s="37" t="s">
        <v>8</v>
      </c>
      <c r="C7" s="37" t="s">
        <v>9</v>
      </c>
      <c r="D7" s="37" t="s">
        <v>10</v>
      </c>
      <c r="E7" s="37" t="s">
        <v>11</v>
      </c>
      <c r="F7" s="37" t="s">
        <v>12</v>
      </c>
      <c r="G7" s="38" t="s">
        <v>14</v>
      </c>
      <c r="H7" s="37" t="s">
        <v>15</v>
      </c>
      <c r="I7" s="37" t="s">
        <v>16</v>
      </c>
      <c r="J7" s="38" t="s">
        <v>17</v>
      </c>
      <c r="K7" s="38" t="s">
        <v>18</v>
      </c>
    </row>
    <row r="8" ht="15" customHeight="1" spans="1:11">
      <c r="A8" s="49" t="s">
        <v>27</v>
      </c>
      <c r="B8" s="50">
        <v>240</v>
      </c>
      <c r="C8" s="50" t="s">
        <v>19</v>
      </c>
      <c r="D8" s="50" t="s">
        <v>20</v>
      </c>
      <c r="E8" s="51" t="s">
        <v>21</v>
      </c>
      <c r="F8" s="51" t="s">
        <v>22</v>
      </c>
      <c r="G8" s="51">
        <v>0</v>
      </c>
      <c r="H8" s="50" t="s">
        <v>19</v>
      </c>
      <c r="I8" s="57" t="s">
        <v>28</v>
      </c>
      <c r="J8" s="41" t="s">
        <v>19</v>
      </c>
      <c r="K8" s="41" t="s">
        <v>28</v>
      </c>
    </row>
    <row r="9" ht="15" customHeight="1" spans="1:11">
      <c r="A9" s="49" t="s">
        <v>29</v>
      </c>
      <c r="B9" s="50">
        <v>0</v>
      </c>
      <c r="C9" s="50" t="s">
        <v>19</v>
      </c>
      <c r="D9" s="50" t="s">
        <v>19</v>
      </c>
      <c r="E9" s="51" t="s">
        <v>19</v>
      </c>
      <c r="F9" s="51" t="s">
        <v>19</v>
      </c>
      <c r="G9" s="51">
        <v>0</v>
      </c>
      <c r="H9" s="50" t="s">
        <v>19</v>
      </c>
      <c r="I9" s="57" t="s">
        <v>19</v>
      </c>
      <c r="J9" s="41" t="s">
        <v>19</v>
      </c>
      <c r="K9" s="41" t="s">
        <v>19</v>
      </c>
    </row>
    <row r="10" ht="15" customHeight="1" spans="1:11">
      <c r="A10" s="49" t="s">
        <v>30</v>
      </c>
      <c r="B10" s="50">
        <v>0</v>
      </c>
      <c r="C10" s="50" t="s">
        <v>19</v>
      </c>
      <c r="D10" s="50" t="s">
        <v>19</v>
      </c>
      <c r="E10" s="51" t="s">
        <v>19</v>
      </c>
      <c r="F10" s="51" t="s">
        <v>19</v>
      </c>
      <c r="G10" s="51">
        <v>0</v>
      </c>
      <c r="H10" s="50" t="s">
        <v>19</v>
      </c>
      <c r="I10" s="57" t="s">
        <v>19</v>
      </c>
      <c r="J10" s="41" t="s">
        <v>19</v>
      </c>
      <c r="K10" s="41" t="s">
        <v>19</v>
      </c>
    </row>
    <row r="11" ht="27.95" customHeight="1" spans="1:9">
      <c r="A11" s="35" t="s">
        <v>31</v>
      </c>
      <c r="B11" s="52"/>
      <c r="C11" s="52"/>
      <c r="E11" s="52"/>
      <c r="F11" s="48"/>
      <c r="G11" s="48"/>
      <c r="H11" s="48"/>
      <c r="I11" s="52"/>
    </row>
    <row r="12" ht="15" customHeight="1" spans="1:9">
      <c r="A12" s="53" t="s">
        <v>32</v>
      </c>
      <c r="B12" s="54"/>
      <c r="C12" s="33"/>
      <c r="F12" s="55"/>
      <c r="I12" s="55"/>
    </row>
    <row r="13" ht="15" customHeight="1" spans="1:9">
      <c r="A13" s="53" t="s">
        <v>33</v>
      </c>
      <c r="B13" s="54" t="s">
        <v>34</v>
      </c>
      <c r="C13" s="33"/>
      <c r="F13" s="55"/>
      <c r="I13" s="55"/>
    </row>
    <row r="14" ht="15" customHeight="1" spans="1:9">
      <c r="A14" s="53" t="s">
        <v>35</v>
      </c>
      <c r="B14" s="54" t="s">
        <v>36</v>
      </c>
      <c r="C14" s="33"/>
      <c r="F14" s="55"/>
      <c r="G14" s="33"/>
      <c r="H14" s="33"/>
      <c r="I14" s="55"/>
    </row>
    <row r="15" ht="15" customHeight="1" spans="1:9">
      <c r="A15" s="53" t="s">
        <v>37</v>
      </c>
      <c r="B15" s="54" t="s">
        <v>38</v>
      </c>
      <c r="C15" s="33"/>
      <c r="F15" s="55"/>
      <c r="I15" s="55"/>
    </row>
    <row r="16" ht="15" customHeight="1" spans="1:9">
      <c r="A16" s="53" t="s">
        <v>39</v>
      </c>
      <c r="B16" s="54" t="s">
        <v>40</v>
      </c>
      <c r="C16" s="33"/>
      <c r="F16" s="55"/>
      <c r="I16" s="55"/>
    </row>
    <row r="17" ht="15" customHeight="1" spans="1:6">
      <c r="A17" s="53" t="s">
        <v>41</v>
      </c>
      <c r="B17" s="54" t="s">
        <v>42</v>
      </c>
      <c r="C17" s="33"/>
      <c r="F17" s="55"/>
    </row>
    <row r="18" ht="14.25" customHeight="1"/>
    <row r="19" ht="14.25" customHeight="1" spans="7:9">
      <c r="G19" s="33"/>
      <c r="H19" s="33"/>
      <c r="I19" s="33"/>
    </row>
    <row r="20" ht="18.75" customHeight="1" spans="2:6">
      <c r="B20" s="33"/>
      <c r="C20" s="33"/>
      <c r="D20" s="33"/>
      <c r="E20" s="33"/>
      <c r="F20" s="3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52"/>
  <sheetViews>
    <sheetView tabSelected="1" topLeftCell="S222" workbookViewId="0">
      <selection activeCell="AB256" sqref="AB256"/>
    </sheetView>
  </sheetViews>
  <sheetFormatPr defaultColWidth="9.14285714285714" defaultRowHeight="12.75"/>
  <cols>
    <col min="1" max="1" width="29.1428571428571" customWidth="1"/>
    <col min="2" max="2" width="17.4285714285714" customWidth="1"/>
    <col min="3" max="3" width="14.7142857142857" customWidth="1"/>
    <col min="4" max="5" width="12"/>
    <col min="6" max="7" width="12" customWidth="1"/>
    <col min="8" max="8" width="10"/>
    <col min="9" max="9" width="30"/>
    <col min="10" max="10" width="10"/>
    <col min="11" max="11" width="53" customWidth="1"/>
    <col min="12" max="14" width="10"/>
    <col min="15" max="17" width="12.1428571428571" customWidth="1"/>
    <col min="18" max="18" width="18.5714285714286" customWidth="1"/>
    <col min="19" max="20" width="13.2857142857143" customWidth="1"/>
    <col min="21" max="21" width="12.1428571428571" customWidth="1"/>
    <col min="22" max="22" width="10.8571428571429" customWidth="1"/>
    <col min="23" max="30" width="13.2857142857143" customWidth="1"/>
    <col min="31" max="31" width="10.5714285714286"/>
    <col min="32" max="32" width="15.5714285714286" customWidth="1"/>
    <col min="33" max="33" width="14.7142857142857" customWidth="1"/>
  </cols>
  <sheetData>
    <row r="1" spans="1:36">
      <c r="A1" t="s">
        <v>43</v>
      </c>
      <c r="B1" s="9" t="s">
        <v>44</v>
      </c>
      <c r="C1" s="9" t="s">
        <v>45</v>
      </c>
      <c r="D1" s="9" t="s">
        <v>26</v>
      </c>
      <c r="E1" s="9" t="s">
        <v>46</v>
      </c>
      <c r="F1" s="9" t="s">
        <v>47</v>
      </c>
      <c r="G1" s="9" t="s">
        <v>48</v>
      </c>
      <c r="H1" s="9" t="s">
        <v>49</v>
      </c>
      <c r="I1" s="9" t="s">
        <v>50</v>
      </c>
      <c r="J1" s="9" t="s">
        <v>51</v>
      </c>
      <c r="K1" s="9" t="s">
        <v>52</v>
      </c>
      <c r="L1" s="9" t="s">
        <v>53</v>
      </c>
      <c r="M1" s="9" t="s">
        <v>54</v>
      </c>
      <c r="N1" s="9" t="s">
        <v>55</v>
      </c>
      <c r="O1" s="9" t="s">
        <v>56</v>
      </c>
      <c r="P1" s="9" t="s">
        <v>57</v>
      </c>
      <c r="Q1" s="9" t="s">
        <v>58</v>
      </c>
      <c r="R1" s="9" t="s">
        <v>59</v>
      </c>
      <c r="S1" s="9" t="s">
        <v>10</v>
      </c>
      <c r="T1" s="9" t="s">
        <v>11</v>
      </c>
      <c r="U1" s="9" t="s">
        <v>60</v>
      </c>
      <c r="V1" s="9" t="s">
        <v>61</v>
      </c>
      <c r="W1" s="9" t="s">
        <v>62</v>
      </c>
      <c r="X1" s="9" t="s">
        <v>63</v>
      </c>
      <c r="Y1" s="9" t="s">
        <v>64</v>
      </c>
      <c r="Z1" s="9" t="s">
        <v>65</v>
      </c>
      <c r="AA1" s="9" t="s">
        <v>17</v>
      </c>
      <c r="AB1" s="9" t="s">
        <v>14</v>
      </c>
      <c r="AC1" s="9" t="s">
        <v>66</v>
      </c>
      <c r="AD1" s="9" t="s">
        <v>18</v>
      </c>
      <c r="AE1" s="9" t="s">
        <v>67</v>
      </c>
      <c r="AF1" s="9" t="s">
        <v>68</v>
      </c>
      <c r="AG1" s="9" t="s">
        <v>69</v>
      </c>
      <c r="AH1" s="9" t="s">
        <v>70</v>
      </c>
      <c r="AI1" s="9" t="s">
        <v>71</v>
      </c>
      <c r="AJ1" s="9" t="s">
        <v>72</v>
      </c>
    </row>
    <row r="2" ht="14.25" customHeight="1" spans="1:37">
      <c r="A2" t="str">
        <f>$A$1&amp;C2</f>
        <v>,1608688</v>
      </c>
      <c r="B2" s="10" t="s">
        <v>73</v>
      </c>
      <c r="C2" s="10" t="s">
        <v>74</v>
      </c>
      <c r="D2" s="10" t="s">
        <v>75</v>
      </c>
      <c r="E2" s="10" t="s">
        <v>76</v>
      </c>
      <c r="F2" s="10" t="s">
        <v>77</v>
      </c>
      <c r="G2" s="10" t="s">
        <v>76</v>
      </c>
      <c r="H2" s="10" t="s">
        <v>78</v>
      </c>
      <c r="I2" s="11" t="s">
        <v>79</v>
      </c>
      <c r="J2" s="11" t="s">
        <v>80</v>
      </c>
      <c r="K2" s="11" t="s">
        <v>2</v>
      </c>
      <c r="L2" s="11" t="s">
        <v>81</v>
      </c>
      <c r="M2" s="11">
        <v>1</v>
      </c>
      <c r="N2" s="11">
        <v>1</v>
      </c>
      <c r="O2" s="11" t="s">
        <v>82</v>
      </c>
      <c r="P2" s="11" t="s">
        <v>83</v>
      </c>
      <c r="Q2" s="11" t="s">
        <v>84</v>
      </c>
      <c r="R2" s="11"/>
      <c r="S2" s="14" t="s">
        <v>85</v>
      </c>
      <c r="T2" s="18" t="s">
        <v>19</v>
      </c>
      <c r="U2" s="11"/>
      <c r="V2" s="14" t="s">
        <v>19</v>
      </c>
      <c r="W2" s="14" t="s">
        <v>85</v>
      </c>
      <c r="X2" s="18" t="s">
        <v>86</v>
      </c>
      <c r="Y2" s="18" t="s">
        <v>19</v>
      </c>
      <c r="Z2" s="14" t="s">
        <v>19</v>
      </c>
      <c r="AA2" s="18" t="s">
        <v>19</v>
      </c>
      <c r="AB2" s="19" t="s">
        <v>19</v>
      </c>
      <c r="AC2" t="s">
        <v>19</v>
      </c>
      <c r="AD2" s="20">
        <v>361</v>
      </c>
      <c r="AE2" t="s">
        <v>6</v>
      </c>
      <c r="AF2" t="s">
        <v>87</v>
      </c>
      <c r="AG2" t="s">
        <v>88</v>
      </c>
      <c r="AH2" t="s">
        <v>76</v>
      </c>
      <c r="AI2" t="s">
        <v>19</v>
      </c>
      <c r="AJ2" t="str">
        <f>VLOOKUP(C2,HOP!$A$12:$H$231,8,0)</f>
        <v>361.00</v>
      </c>
      <c r="AK2">
        <f>AJ2-AD2</f>
        <v>0</v>
      </c>
    </row>
    <row r="3" ht="14.25" customHeight="1" spans="1:37">
      <c r="A3" t="str">
        <f t="shared" ref="A3:A66" si="0">$A$1&amp;C3</f>
        <v>,1591438</v>
      </c>
      <c r="B3" s="10" t="s">
        <v>89</v>
      </c>
      <c r="C3" s="10" t="s">
        <v>90</v>
      </c>
      <c r="D3" s="10" t="s">
        <v>75</v>
      </c>
      <c r="E3" s="10" t="s">
        <v>76</v>
      </c>
      <c r="F3" s="10" t="s">
        <v>77</v>
      </c>
      <c r="G3" s="10" t="s">
        <v>76</v>
      </c>
      <c r="H3" s="10" t="s">
        <v>91</v>
      </c>
      <c r="I3" s="11" t="s">
        <v>92</v>
      </c>
      <c r="J3" s="11" t="s">
        <v>80</v>
      </c>
      <c r="K3" s="11" t="s">
        <v>2</v>
      </c>
      <c r="L3" s="11" t="s">
        <v>93</v>
      </c>
      <c r="M3" s="11">
        <v>1</v>
      </c>
      <c r="N3" s="11">
        <v>1</v>
      </c>
      <c r="O3" s="11" t="s">
        <v>94</v>
      </c>
      <c r="P3" s="11" t="s">
        <v>83</v>
      </c>
      <c r="Q3" s="11" t="s">
        <v>84</v>
      </c>
      <c r="R3" s="11"/>
      <c r="S3" s="14" t="s">
        <v>95</v>
      </c>
      <c r="T3" s="18" t="s">
        <v>19</v>
      </c>
      <c r="U3" s="11"/>
      <c r="V3" s="14" t="s">
        <v>19</v>
      </c>
      <c r="W3" s="14" t="s">
        <v>95</v>
      </c>
      <c r="X3" s="18" t="s">
        <v>96</v>
      </c>
      <c r="Y3" s="18" t="s">
        <v>19</v>
      </c>
      <c r="Z3" s="14" t="s">
        <v>19</v>
      </c>
      <c r="AA3" s="18" t="s">
        <v>19</v>
      </c>
      <c r="AB3" s="19" t="s">
        <v>19</v>
      </c>
      <c r="AC3" t="s">
        <v>19</v>
      </c>
      <c r="AD3" s="20">
        <v>470</v>
      </c>
      <c r="AE3" t="s">
        <v>6</v>
      </c>
      <c r="AF3" t="s">
        <v>97</v>
      </c>
      <c r="AG3" t="s">
        <v>88</v>
      </c>
      <c r="AH3" t="s">
        <v>76</v>
      </c>
      <c r="AI3" t="s">
        <v>19</v>
      </c>
      <c r="AJ3" t="str">
        <f>VLOOKUP(C3,HOP!$A$12:$H$231,8,0)</f>
        <v>470.00</v>
      </c>
      <c r="AK3">
        <f t="shared" ref="AK3:AK66" si="1">AJ3-AD3</f>
        <v>0</v>
      </c>
    </row>
    <row r="4" ht="14.25" customHeight="1" spans="1:37">
      <c r="A4" t="str">
        <f t="shared" si="0"/>
        <v>,1590117</v>
      </c>
      <c r="B4" s="10" t="s">
        <v>98</v>
      </c>
      <c r="C4" s="10" t="s">
        <v>99</v>
      </c>
      <c r="D4" s="10" t="s">
        <v>75</v>
      </c>
      <c r="E4" s="10" t="s">
        <v>76</v>
      </c>
      <c r="F4" s="10" t="s">
        <v>77</v>
      </c>
      <c r="G4" s="10" t="s">
        <v>76</v>
      </c>
      <c r="H4" s="10" t="s">
        <v>100</v>
      </c>
      <c r="I4" s="11" t="s">
        <v>101</v>
      </c>
      <c r="J4" s="11" t="s">
        <v>80</v>
      </c>
      <c r="K4" s="11" t="s">
        <v>2</v>
      </c>
      <c r="L4" s="11" t="s">
        <v>102</v>
      </c>
      <c r="M4" s="11">
        <v>1</v>
      </c>
      <c r="N4" s="11">
        <v>2</v>
      </c>
      <c r="O4" s="11" t="s">
        <v>103</v>
      </c>
      <c r="P4" s="11" t="s">
        <v>104</v>
      </c>
      <c r="Q4" s="11" t="s">
        <v>84</v>
      </c>
      <c r="R4" s="11"/>
      <c r="S4" s="14" t="s">
        <v>105</v>
      </c>
      <c r="T4" s="18" t="s">
        <v>19</v>
      </c>
      <c r="U4" s="11"/>
      <c r="V4" s="14" t="s">
        <v>19</v>
      </c>
      <c r="W4" s="14" t="s">
        <v>105</v>
      </c>
      <c r="X4" s="18" t="s">
        <v>96</v>
      </c>
      <c r="Y4" s="18" t="s">
        <v>19</v>
      </c>
      <c r="Z4" s="14" t="s">
        <v>19</v>
      </c>
      <c r="AA4" s="18" t="s">
        <v>19</v>
      </c>
      <c r="AB4" s="19" t="s">
        <v>19</v>
      </c>
      <c r="AC4" t="s">
        <v>19</v>
      </c>
      <c r="AD4" s="20">
        <v>530</v>
      </c>
      <c r="AE4" t="s">
        <v>6</v>
      </c>
      <c r="AF4" t="s">
        <v>106</v>
      </c>
      <c r="AG4" t="s">
        <v>88</v>
      </c>
      <c r="AH4" t="s">
        <v>76</v>
      </c>
      <c r="AI4" t="s">
        <v>19</v>
      </c>
      <c r="AJ4" t="str">
        <f>VLOOKUP(C4,HOP!$A$12:$H$231,8,0)</f>
        <v>530.00</v>
      </c>
      <c r="AK4">
        <f t="shared" si="1"/>
        <v>0</v>
      </c>
    </row>
    <row r="5" ht="14.25" customHeight="1" spans="1:37">
      <c r="A5" t="str">
        <f t="shared" si="0"/>
        <v>,1599933</v>
      </c>
      <c r="B5" s="10" t="s">
        <v>107</v>
      </c>
      <c r="C5" s="10" t="s">
        <v>108</v>
      </c>
      <c r="D5" s="10" t="s">
        <v>75</v>
      </c>
      <c r="E5" s="10" t="s">
        <v>76</v>
      </c>
      <c r="F5" s="10" t="s">
        <v>77</v>
      </c>
      <c r="G5" s="10" t="s">
        <v>76</v>
      </c>
      <c r="H5" s="10" t="s">
        <v>78</v>
      </c>
      <c r="I5" s="11" t="s">
        <v>79</v>
      </c>
      <c r="J5" s="11" t="s">
        <v>80</v>
      </c>
      <c r="K5" s="11" t="s">
        <v>2</v>
      </c>
      <c r="L5" s="11" t="s">
        <v>109</v>
      </c>
      <c r="M5" s="11">
        <v>1</v>
      </c>
      <c r="N5" s="11">
        <v>1</v>
      </c>
      <c r="O5" s="11" t="s">
        <v>110</v>
      </c>
      <c r="P5" s="11" t="s">
        <v>83</v>
      </c>
      <c r="Q5" s="11" t="s">
        <v>84</v>
      </c>
      <c r="R5" s="11"/>
      <c r="S5" s="14" t="s">
        <v>111</v>
      </c>
      <c r="T5" s="18" t="s">
        <v>19</v>
      </c>
      <c r="U5" s="11"/>
      <c r="V5" s="14" t="s">
        <v>19</v>
      </c>
      <c r="W5" s="14" t="s">
        <v>111</v>
      </c>
      <c r="X5" s="18" t="s">
        <v>112</v>
      </c>
      <c r="Y5" s="18" t="s">
        <v>19</v>
      </c>
      <c r="Z5" s="14" t="s">
        <v>19</v>
      </c>
      <c r="AA5" s="18" t="s">
        <v>19</v>
      </c>
      <c r="AB5" s="19" t="s">
        <v>19</v>
      </c>
      <c r="AC5" t="s">
        <v>19</v>
      </c>
      <c r="AD5" s="20">
        <v>389</v>
      </c>
      <c r="AE5" t="s">
        <v>6</v>
      </c>
      <c r="AF5" t="s">
        <v>87</v>
      </c>
      <c r="AG5" t="s">
        <v>88</v>
      </c>
      <c r="AH5" t="s">
        <v>76</v>
      </c>
      <c r="AI5" t="s">
        <v>19</v>
      </c>
      <c r="AJ5" t="str">
        <f>VLOOKUP(C5,HOP!$A$12:$H$231,8,0)</f>
        <v>389.00</v>
      </c>
      <c r="AK5">
        <f t="shared" si="1"/>
        <v>0</v>
      </c>
    </row>
    <row r="6" ht="14.25" customHeight="1" spans="1:37">
      <c r="A6" t="str">
        <f t="shared" si="0"/>
        <v>,1583236</v>
      </c>
      <c r="B6" s="10" t="s">
        <v>113</v>
      </c>
      <c r="C6" s="10" t="s">
        <v>114</v>
      </c>
      <c r="D6" s="10" t="s">
        <v>75</v>
      </c>
      <c r="E6" s="10" t="s">
        <v>76</v>
      </c>
      <c r="F6" s="10" t="s">
        <v>77</v>
      </c>
      <c r="G6" s="10" t="s">
        <v>76</v>
      </c>
      <c r="H6" s="10" t="s">
        <v>78</v>
      </c>
      <c r="I6" s="11" t="s">
        <v>79</v>
      </c>
      <c r="J6" s="11" t="s">
        <v>80</v>
      </c>
      <c r="K6" s="11" t="s">
        <v>2</v>
      </c>
      <c r="L6" s="11" t="s">
        <v>115</v>
      </c>
      <c r="M6" s="11">
        <v>1</v>
      </c>
      <c r="N6" s="11">
        <v>1</v>
      </c>
      <c r="O6" s="11" t="s">
        <v>116</v>
      </c>
      <c r="P6" s="11" t="s">
        <v>83</v>
      </c>
      <c r="Q6" s="11" t="s">
        <v>84</v>
      </c>
      <c r="R6" s="11"/>
      <c r="S6" s="14" t="s">
        <v>117</v>
      </c>
      <c r="T6" s="18" t="s">
        <v>19</v>
      </c>
      <c r="U6" s="11"/>
      <c r="V6" s="14" t="s">
        <v>19</v>
      </c>
      <c r="W6" s="14" t="s">
        <v>117</v>
      </c>
      <c r="X6" s="18" t="s">
        <v>118</v>
      </c>
      <c r="Y6" s="18" t="s">
        <v>19</v>
      </c>
      <c r="Z6" s="14" t="s">
        <v>19</v>
      </c>
      <c r="AA6" s="18" t="s">
        <v>19</v>
      </c>
      <c r="AB6" s="19" t="s">
        <v>19</v>
      </c>
      <c r="AC6" t="s">
        <v>19</v>
      </c>
      <c r="AD6" s="20">
        <v>346</v>
      </c>
      <c r="AE6" t="s">
        <v>6</v>
      </c>
      <c r="AF6" t="s">
        <v>119</v>
      </c>
      <c r="AG6" t="s">
        <v>88</v>
      </c>
      <c r="AH6" t="s">
        <v>76</v>
      </c>
      <c r="AI6" t="s">
        <v>19</v>
      </c>
      <c r="AJ6" t="str">
        <f>VLOOKUP(C6,HOP!$A$12:$H$231,8,0)</f>
        <v>346.00</v>
      </c>
      <c r="AK6">
        <f t="shared" si="1"/>
        <v>0</v>
      </c>
    </row>
    <row r="7" ht="14.25" customHeight="1" spans="1:37">
      <c r="A7" t="str">
        <f t="shared" si="0"/>
        <v>,1608629</v>
      </c>
      <c r="B7" s="10" t="s">
        <v>120</v>
      </c>
      <c r="C7" s="10" t="s">
        <v>121</v>
      </c>
      <c r="D7" s="10" t="s">
        <v>75</v>
      </c>
      <c r="E7" s="10" t="s">
        <v>76</v>
      </c>
      <c r="F7" s="10" t="s">
        <v>77</v>
      </c>
      <c r="G7" s="10" t="s">
        <v>76</v>
      </c>
      <c r="H7" s="10" t="s">
        <v>122</v>
      </c>
      <c r="I7" s="11" t="s">
        <v>123</v>
      </c>
      <c r="J7" s="11" t="s">
        <v>80</v>
      </c>
      <c r="K7" s="11" t="s">
        <v>2</v>
      </c>
      <c r="L7" s="11" t="s">
        <v>124</v>
      </c>
      <c r="M7" s="11">
        <v>3</v>
      </c>
      <c r="N7" s="11">
        <v>4</v>
      </c>
      <c r="O7" s="11" t="s">
        <v>82</v>
      </c>
      <c r="P7" s="11" t="s">
        <v>125</v>
      </c>
      <c r="Q7" s="11" t="s">
        <v>84</v>
      </c>
      <c r="R7" s="11"/>
      <c r="S7" s="14" t="s">
        <v>126</v>
      </c>
      <c r="T7" s="18" t="s">
        <v>19</v>
      </c>
      <c r="U7" s="11"/>
      <c r="V7" s="14" t="s">
        <v>19</v>
      </c>
      <c r="W7" s="14" t="s">
        <v>126</v>
      </c>
      <c r="X7" s="18" t="s">
        <v>127</v>
      </c>
      <c r="Y7" s="18" t="s">
        <v>19</v>
      </c>
      <c r="Z7" s="14" t="s">
        <v>19</v>
      </c>
      <c r="AA7" s="18" t="s">
        <v>19</v>
      </c>
      <c r="AB7" s="19" t="s">
        <v>19</v>
      </c>
      <c r="AC7" t="s">
        <v>19</v>
      </c>
      <c r="AD7" s="20">
        <v>4944</v>
      </c>
      <c r="AE7" t="s">
        <v>6</v>
      </c>
      <c r="AF7" t="s">
        <v>106</v>
      </c>
      <c r="AG7" t="s">
        <v>88</v>
      </c>
      <c r="AH7" t="s">
        <v>76</v>
      </c>
      <c r="AI7" t="s">
        <v>19</v>
      </c>
      <c r="AJ7" t="str">
        <f>VLOOKUP(C7,HOP!$A$12:$H$231,8,0)</f>
        <v>4944.00</v>
      </c>
      <c r="AK7">
        <f t="shared" si="1"/>
        <v>0</v>
      </c>
    </row>
    <row r="8" ht="14.25" customHeight="1" spans="1:37">
      <c r="A8" t="str">
        <f t="shared" si="0"/>
        <v>,1609802</v>
      </c>
      <c r="B8" s="10" t="s">
        <v>128</v>
      </c>
      <c r="C8" s="10" t="s">
        <v>129</v>
      </c>
      <c r="D8" s="10" t="s">
        <v>75</v>
      </c>
      <c r="E8" s="10" t="s">
        <v>76</v>
      </c>
      <c r="F8" s="10" t="s">
        <v>77</v>
      </c>
      <c r="G8" s="10" t="s">
        <v>76</v>
      </c>
      <c r="H8" s="10" t="s">
        <v>130</v>
      </c>
      <c r="I8" s="11" t="s">
        <v>131</v>
      </c>
      <c r="J8" s="11" t="s">
        <v>80</v>
      </c>
      <c r="K8" s="11" t="s">
        <v>2</v>
      </c>
      <c r="L8" s="11" t="s">
        <v>132</v>
      </c>
      <c r="M8" s="11">
        <v>1</v>
      </c>
      <c r="N8" s="11">
        <v>3</v>
      </c>
      <c r="O8" s="11" t="s">
        <v>133</v>
      </c>
      <c r="P8" s="11" t="s">
        <v>134</v>
      </c>
      <c r="Q8" s="11" t="s">
        <v>84</v>
      </c>
      <c r="R8" s="11"/>
      <c r="S8" s="14" t="s">
        <v>135</v>
      </c>
      <c r="T8" s="18" t="s">
        <v>19</v>
      </c>
      <c r="U8" s="11"/>
      <c r="V8" s="14" t="s">
        <v>19</v>
      </c>
      <c r="W8" s="14" t="s">
        <v>135</v>
      </c>
      <c r="X8" s="18" t="s">
        <v>136</v>
      </c>
      <c r="Y8" s="18" t="s">
        <v>19</v>
      </c>
      <c r="Z8" s="14" t="s">
        <v>19</v>
      </c>
      <c r="AA8" s="18" t="s">
        <v>19</v>
      </c>
      <c r="AB8" s="19" t="s">
        <v>19</v>
      </c>
      <c r="AC8" t="s">
        <v>19</v>
      </c>
      <c r="AD8" s="20">
        <v>4281</v>
      </c>
      <c r="AE8" t="s">
        <v>6</v>
      </c>
      <c r="AF8" t="s">
        <v>137</v>
      </c>
      <c r="AG8" t="s">
        <v>88</v>
      </c>
      <c r="AH8" t="s">
        <v>76</v>
      </c>
      <c r="AI8" t="s">
        <v>19</v>
      </c>
      <c r="AJ8" t="str">
        <f>VLOOKUP(C8,HOP!$A$12:$H$231,8,0)</f>
        <v>4281.00</v>
      </c>
      <c r="AK8">
        <f t="shared" si="1"/>
        <v>0</v>
      </c>
    </row>
    <row r="9" ht="14.25" customHeight="1" spans="1:37">
      <c r="A9" t="str">
        <f t="shared" si="0"/>
        <v>,1617268</v>
      </c>
      <c r="B9" s="10" t="s">
        <v>138</v>
      </c>
      <c r="C9" s="10" t="s">
        <v>139</v>
      </c>
      <c r="D9" s="10" t="s">
        <v>75</v>
      </c>
      <c r="E9" s="10" t="s">
        <v>76</v>
      </c>
      <c r="F9" s="10" t="s">
        <v>77</v>
      </c>
      <c r="G9" s="10" t="s">
        <v>76</v>
      </c>
      <c r="H9" s="10" t="s">
        <v>140</v>
      </c>
      <c r="I9" s="11" t="s">
        <v>141</v>
      </c>
      <c r="J9" s="11" t="s">
        <v>80</v>
      </c>
      <c r="K9" s="11" t="s">
        <v>2</v>
      </c>
      <c r="L9" s="11" t="s">
        <v>142</v>
      </c>
      <c r="M9" s="11">
        <v>1</v>
      </c>
      <c r="N9" s="11">
        <v>2</v>
      </c>
      <c r="O9" s="11" t="s">
        <v>143</v>
      </c>
      <c r="P9" s="11" t="s">
        <v>104</v>
      </c>
      <c r="Q9" s="11" t="s">
        <v>84</v>
      </c>
      <c r="R9" s="11"/>
      <c r="S9" s="14" t="s">
        <v>144</v>
      </c>
      <c r="T9" s="18" t="s">
        <v>19</v>
      </c>
      <c r="U9" s="11"/>
      <c r="V9" s="14" t="s">
        <v>19</v>
      </c>
      <c r="W9" s="14" t="s">
        <v>144</v>
      </c>
      <c r="X9" s="18" t="s">
        <v>145</v>
      </c>
      <c r="Y9" s="18" t="s">
        <v>19</v>
      </c>
      <c r="Z9" s="14" t="s">
        <v>19</v>
      </c>
      <c r="AA9" s="18" t="s">
        <v>19</v>
      </c>
      <c r="AB9" s="19" t="s">
        <v>19</v>
      </c>
      <c r="AC9" t="s">
        <v>19</v>
      </c>
      <c r="AD9" s="20">
        <v>1960</v>
      </c>
      <c r="AE9" t="s">
        <v>6</v>
      </c>
      <c r="AF9" t="s">
        <v>146</v>
      </c>
      <c r="AG9" t="s">
        <v>88</v>
      </c>
      <c r="AH9" t="s">
        <v>76</v>
      </c>
      <c r="AI9" t="s">
        <v>19</v>
      </c>
      <c r="AJ9" t="str">
        <f>VLOOKUP(C9,HOP!$A$12:$H$231,8,0)</f>
        <v>1960.00</v>
      </c>
      <c r="AK9">
        <f t="shared" si="1"/>
        <v>0</v>
      </c>
    </row>
    <row r="10" ht="14.25" customHeight="1" spans="1:37">
      <c r="A10" t="str">
        <f t="shared" si="0"/>
        <v>,1616784</v>
      </c>
      <c r="B10" s="10" t="s">
        <v>147</v>
      </c>
      <c r="C10" s="10" t="s">
        <v>148</v>
      </c>
      <c r="D10" s="10" t="s">
        <v>75</v>
      </c>
      <c r="E10" s="10" t="s">
        <v>76</v>
      </c>
      <c r="F10" s="10" t="s">
        <v>77</v>
      </c>
      <c r="G10" s="10" t="s">
        <v>76</v>
      </c>
      <c r="H10" s="10" t="s">
        <v>149</v>
      </c>
      <c r="I10" s="11" t="s">
        <v>150</v>
      </c>
      <c r="J10" s="11" t="s">
        <v>80</v>
      </c>
      <c r="K10" s="11" t="s">
        <v>2</v>
      </c>
      <c r="L10" s="11" t="s">
        <v>151</v>
      </c>
      <c r="M10" s="11">
        <v>1</v>
      </c>
      <c r="N10" s="11">
        <v>1</v>
      </c>
      <c r="O10" s="11" t="s">
        <v>143</v>
      </c>
      <c r="P10" s="11" t="s">
        <v>83</v>
      </c>
      <c r="Q10" s="11" t="s">
        <v>84</v>
      </c>
      <c r="R10" s="11"/>
      <c r="S10" s="14" t="s">
        <v>152</v>
      </c>
      <c r="T10" s="18" t="s">
        <v>19</v>
      </c>
      <c r="U10" s="11"/>
      <c r="V10" s="14" t="s">
        <v>19</v>
      </c>
      <c r="W10" s="14" t="s">
        <v>152</v>
      </c>
      <c r="X10" s="18" t="s">
        <v>153</v>
      </c>
      <c r="Y10" s="18" t="s">
        <v>19</v>
      </c>
      <c r="Z10" s="14" t="s">
        <v>19</v>
      </c>
      <c r="AA10" s="18" t="s">
        <v>19</v>
      </c>
      <c r="AB10" s="19" t="s">
        <v>19</v>
      </c>
      <c r="AC10" t="s">
        <v>19</v>
      </c>
      <c r="AD10" s="20">
        <v>1703</v>
      </c>
      <c r="AE10" t="s">
        <v>6</v>
      </c>
      <c r="AF10" t="s">
        <v>154</v>
      </c>
      <c r="AG10" t="s">
        <v>88</v>
      </c>
      <c r="AH10" t="s">
        <v>76</v>
      </c>
      <c r="AI10" t="s">
        <v>19</v>
      </c>
      <c r="AJ10" t="str">
        <f>VLOOKUP(C10,HOP!$A$12:$H$231,8,0)</f>
        <v>1703.00</v>
      </c>
      <c r="AK10">
        <f t="shared" si="1"/>
        <v>0</v>
      </c>
    </row>
    <row r="11" ht="14.25" customHeight="1" spans="1:37">
      <c r="A11" t="str">
        <f t="shared" si="0"/>
        <v>,1624530</v>
      </c>
      <c r="B11" s="10" t="s">
        <v>155</v>
      </c>
      <c r="C11" s="10" t="s">
        <v>156</v>
      </c>
      <c r="D11" s="10" t="s">
        <v>75</v>
      </c>
      <c r="E11" s="10" t="s">
        <v>76</v>
      </c>
      <c r="F11" s="10" t="s">
        <v>77</v>
      </c>
      <c r="G11" s="10" t="s">
        <v>76</v>
      </c>
      <c r="H11" s="10" t="s">
        <v>149</v>
      </c>
      <c r="I11" s="11" t="s">
        <v>150</v>
      </c>
      <c r="J11" s="11" t="s">
        <v>80</v>
      </c>
      <c r="K11" s="11" t="s">
        <v>2</v>
      </c>
      <c r="L11" s="11" t="s">
        <v>157</v>
      </c>
      <c r="M11" s="11">
        <v>1</v>
      </c>
      <c r="N11" s="11">
        <v>1</v>
      </c>
      <c r="O11" s="11" t="s">
        <v>158</v>
      </c>
      <c r="P11" s="11" t="s">
        <v>83</v>
      </c>
      <c r="Q11" s="11" t="s">
        <v>84</v>
      </c>
      <c r="R11" s="11"/>
      <c r="S11" s="14" t="s">
        <v>159</v>
      </c>
      <c r="T11" s="18" t="s">
        <v>19</v>
      </c>
      <c r="U11" s="11"/>
      <c r="V11" s="14" t="s">
        <v>19</v>
      </c>
      <c r="W11" s="14" t="s">
        <v>159</v>
      </c>
      <c r="X11" s="18" t="s">
        <v>160</v>
      </c>
      <c r="Y11" s="18" t="s">
        <v>19</v>
      </c>
      <c r="Z11" s="14" t="s">
        <v>19</v>
      </c>
      <c r="AA11" s="18" t="s">
        <v>19</v>
      </c>
      <c r="AB11" s="19" t="s">
        <v>19</v>
      </c>
      <c r="AC11" t="s">
        <v>19</v>
      </c>
      <c r="AD11" s="20">
        <v>1570</v>
      </c>
      <c r="AE11" t="s">
        <v>6</v>
      </c>
      <c r="AF11" t="s">
        <v>161</v>
      </c>
      <c r="AG11" t="s">
        <v>88</v>
      </c>
      <c r="AH11" t="s">
        <v>76</v>
      </c>
      <c r="AI11" t="s">
        <v>19</v>
      </c>
      <c r="AJ11" t="str">
        <f>VLOOKUP(C11,HOP!$A$12:$H$231,8,0)</f>
        <v>1570.00</v>
      </c>
      <c r="AK11">
        <f t="shared" si="1"/>
        <v>0</v>
      </c>
    </row>
    <row r="12" ht="14.25" customHeight="1" spans="1:37">
      <c r="A12" t="str">
        <f t="shared" si="0"/>
        <v>,1583940</v>
      </c>
      <c r="B12" s="10" t="s">
        <v>162</v>
      </c>
      <c r="C12" s="10" t="s">
        <v>163</v>
      </c>
      <c r="D12" s="10" t="s">
        <v>75</v>
      </c>
      <c r="E12" s="10" t="s">
        <v>76</v>
      </c>
      <c r="F12" s="10" t="s">
        <v>77</v>
      </c>
      <c r="G12" s="10" t="s">
        <v>76</v>
      </c>
      <c r="H12" s="10" t="s">
        <v>164</v>
      </c>
      <c r="I12" s="11" t="s">
        <v>165</v>
      </c>
      <c r="J12" s="11" t="s">
        <v>80</v>
      </c>
      <c r="K12" s="11" t="s">
        <v>2</v>
      </c>
      <c r="L12" s="11" t="s">
        <v>166</v>
      </c>
      <c r="M12" s="11">
        <v>1</v>
      </c>
      <c r="N12" s="11">
        <v>4</v>
      </c>
      <c r="O12" s="11" t="s">
        <v>167</v>
      </c>
      <c r="P12" s="11" t="s">
        <v>125</v>
      </c>
      <c r="Q12" s="11" t="s">
        <v>84</v>
      </c>
      <c r="R12" s="11"/>
      <c r="S12" s="14" t="s">
        <v>168</v>
      </c>
      <c r="T12" s="18" t="s">
        <v>19</v>
      </c>
      <c r="U12" s="11"/>
      <c r="V12" s="14" t="s">
        <v>19</v>
      </c>
      <c r="W12" s="14" t="s">
        <v>168</v>
      </c>
      <c r="X12" s="18" t="s">
        <v>169</v>
      </c>
      <c r="Y12" s="18" t="s">
        <v>19</v>
      </c>
      <c r="Z12" s="14" t="s">
        <v>19</v>
      </c>
      <c r="AA12" s="18" t="s">
        <v>19</v>
      </c>
      <c r="AB12" s="19" t="s">
        <v>19</v>
      </c>
      <c r="AC12" t="s">
        <v>19</v>
      </c>
      <c r="AD12" s="20">
        <v>4432</v>
      </c>
      <c r="AE12" t="s">
        <v>6</v>
      </c>
      <c r="AF12" t="s">
        <v>170</v>
      </c>
      <c r="AG12" t="s">
        <v>88</v>
      </c>
      <c r="AH12" t="s">
        <v>76</v>
      </c>
      <c r="AI12" t="s">
        <v>19</v>
      </c>
      <c r="AJ12" t="str">
        <f>VLOOKUP(C12,HOP!$A$12:$H$231,8,0)</f>
        <v>4432.00</v>
      </c>
      <c r="AK12">
        <f t="shared" si="1"/>
        <v>0</v>
      </c>
    </row>
    <row r="13" ht="14.25" customHeight="1" spans="1:37">
      <c r="A13" t="str">
        <f t="shared" si="0"/>
        <v>,1556821</v>
      </c>
      <c r="B13" s="10" t="s">
        <v>171</v>
      </c>
      <c r="C13" s="10" t="s">
        <v>172</v>
      </c>
      <c r="D13" s="10" t="s">
        <v>75</v>
      </c>
      <c r="E13" s="10" t="s">
        <v>76</v>
      </c>
      <c r="F13" s="10" t="s">
        <v>77</v>
      </c>
      <c r="G13" s="10" t="s">
        <v>76</v>
      </c>
      <c r="H13" s="10" t="s">
        <v>173</v>
      </c>
      <c r="I13" s="11" t="s">
        <v>174</v>
      </c>
      <c r="J13" s="11" t="s">
        <v>80</v>
      </c>
      <c r="K13" s="11" t="s">
        <v>2</v>
      </c>
      <c r="L13" s="11" t="s">
        <v>175</v>
      </c>
      <c r="M13" s="11">
        <v>1</v>
      </c>
      <c r="N13" s="11">
        <v>1</v>
      </c>
      <c r="O13" s="11" t="s">
        <v>176</v>
      </c>
      <c r="P13" s="11" t="s">
        <v>83</v>
      </c>
      <c r="Q13" s="11" t="s">
        <v>84</v>
      </c>
      <c r="R13" s="11"/>
      <c r="S13" s="14" t="s">
        <v>177</v>
      </c>
      <c r="T13" s="18" t="s">
        <v>19</v>
      </c>
      <c r="U13" s="11"/>
      <c r="V13" s="14" t="s">
        <v>19</v>
      </c>
      <c r="W13" s="14" t="s">
        <v>177</v>
      </c>
      <c r="X13" s="18" t="s">
        <v>178</v>
      </c>
      <c r="Y13" s="18" t="s">
        <v>19</v>
      </c>
      <c r="Z13" s="14" t="s">
        <v>19</v>
      </c>
      <c r="AA13" s="18" t="s">
        <v>19</v>
      </c>
      <c r="AB13" s="19" t="s">
        <v>19</v>
      </c>
      <c r="AC13" t="s">
        <v>19</v>
      </c>
      <c r="AD13" s="20">
        <v>988</v>
      </c>
      <c r="AE13" t="s">
        <v>6</v>
      </c>
      <c r="AF13" t="s">
        <v>179</v>
      </c>
      <c r="AG13" t="s">
        <v>88</v>
      </c>
      <c r="AH13" t="s">
        <v>76</v>
      </c>
      <c r="AI13" t="s">
        <v>19</v>
      </c>
      <c r="AJ13" t="str">
        <f>VLOOKUP(C13,HOP!$A$12:$H$231,8,0)</f>
        <v>988.00</v>
      </c>
      <c r="AK13">
        <f t="shared" si="1"/>
        <v>0</v>
      </c>
    </row>
    <row r="14" ht="14.25" customHeight="1" spans="1:37">
      <c r="A14" t="str">
        <f t="shared" si="0"/>
        <v>,1628741</v>
      </c>
      <c r="B14" s="10" t="s">
        <v>180</v>
      </c>
      <c r="C14" s="10" t="s">
        <v>181</v>
      </c>
      <c r="D14" s="10" t="s">
        <v>75</v>
      </c>
      <c r="E14" s="10" t="s">
        <v>76</v>
      </c>
      <c r="F14" s="10" t="s">
        <v>77</v>
      </c>
      <c r="G14" s="10" t="s">
        <v>76</v>
      </c>
      <c r="H14" s="10" t="s">
        <v>182</v>
      </c>
      <c r="I14" s="11" t="s">
        <v>183</v>
      </c>
      <c r="J14" s="11" t="s">
        <v>80</v>
      </c>
      <c r="K14" s="11" t="s">
        <v>2</v>
      </c>
      <c r="L14" s="11" t="s">
        <v>184</v>
      </c>
      <c r="M14" s="11">
        <v>1</v>
      </c>
      <c r="N14" s="11">
        <v>3</v>
      </c>
      <c r="O14" s="11" t="s">
        <v>125</v>
      </c>
      <c r="P14" s="11" t="s">
        <v>134</v>
      </c>
      <c r="Q14" s="11" t="s">
        <v>84</v>
      </c>
      <c r="R14" s="11"/>
      <c r="S14" s="14" t="s">
        <v>185</v>
      </c>
      <c r="T14" s="18" t="s">
        <v>19</v>
      </c>
      <c r="U14" s="11"/>
      <c r="V14" s="14" t="s">
        <v>19</v>
      </c>
      <c r="W14" s="14" t="s">
        <v>185</v>
      </c>
      <c r="X14" s="18" t="s">
        <v>186</v>
      </c>
      <c r="Y14" s="18" t="s">
        <v>19</v>
      </c>
      <c r="Z14" s="14" t="s">
        <v>19</v>
      </c>
      <c r="AA14" s="18" t="s">
        <v>19</v>
      </c>
      <c r="AB14" s="19" t="s">
        <v>19</v>
      </c>
      <c r="AC14" t="s">
        <v>19</v>
      </c>
      <c r="AD14" s="20">
        <v>2319</v>
      </c>
      <c r="AE14" t="s">
        <v>6</v>
      </c>
      <c r="AF14" t="s">
        <v>187</v>
      </c>
      <c r="AG14" t="s">
        <v>88</v>
      </c>
      <c r="AH14" t="s">
        <v>76</v>
      </c>
      <c r="AI14" t="s">
        <v>19</v>
      </c>
      <c r="AJ14" t="str">
        <f>VLOOKUP(C14,HOP!$A$12:$H$231,8,0)</f>
        <v>2319.00</v>
      </c>
      <c r="AK14">
        <f t="shared" si="1"/>
        <v>0</v>
      </c>
    </row>
    <row r="15" ht="14.25" customHeight="1" spans="1:37">
      <c r="A15" t="str">
        <f t="shared" si="0"/>
        <v>,1627504</v>
      </c>
      <c r="B15" s="10" t="s">
        <v>188</v>
      </c>
      <c r="C15" s="10" t="s">
        <v>189</v>
      </c>
      <c r="D15" s="10" t="s">
        <v>75</v>
      </c>
      <c r="E15" s="10" t="s">
        <v>76</v>
      </c>
      <c r="F15" s="10" t="s">
        <v>77</v>
      </c>
      <c r="G15" s="10" t="s">
        <v>76</v>
      </c>
      <c r="H15" s="10" t="s">
        <v>190</v>
      </c>
      <c r="I15" s="11" t="s">
        <v>191</v>
      </c>
      <c r="J15" s="11" t="s">
        <v>80</v>
      </c>
      <c r="K15" s="11" t="s">
        <v>2</v>
      </c>
      <c r="L15" s="11" t="s">
        <v>192</v>
      </c>
      <c r="M15" s="11">
        <v>1</v>
      </c>
      <c r="N15" s="11">
        <v>1</v>
      </c>
      <c r="O15" s="11" t="s">
        <v>193</v>
      </c>
      <c r="P15" s="11" t="s">
        <v>83</v>
      </c>
      <c r="Q15" s="11" t="s">
        <v>84</v>
      </c>
      <c r="R15" s="11"/>
      <c r="S15" s="14" t="s">
        <v>194</v>
      </c>
      <c r="T15" s="18" t="s">
        <v>19</v>
      </c>
      <c r="U15" s="11"/>
      <c r="V15" s="14" t="s">
        <v>19</v>
      </c>
      <c r="W15" s="14" t="s">
        <v>194</v>
      </c>
      <c r="X15" s="18" t="s">
        <v>195</v>
      </c>
      <c r="Y15" s="18" t="s">
        <v>19</v>
      </c>
      <c r="Z15" s="14" t="s">
        <v>19</v>
      </c>
      <c r="AA15" s="18" t="s">
        <v>19</v>
      </c>
      <c r="AB15" s="19" t="s">
        <v>19</v>
      </c>
      <c r="AC15" t="s">
        <v>19</v>
      </c>
      <c r="AD15" s="20">
        <v>610</v>
      </c>
      <c r="AE15" t="s">
        <v>6</v>
      </c>
      <c r="AF15" t="s">
        <v>196</v>
      </c>
      <c r="AG15" t="s">
        <v>88</v>
      </c>
      <c r="AH15" t="s">
        <v>76</v>
      </c>
      <c r="AI15" t="s">
        <v>19</v>
      </c>
      <c r="AJ15" t="str">
        <f>VLOOKUP(C15,HOP!$A$12:$H$231,8,0)</f>
        <v>610.00</v>
      </c>
      <c r="AK15">
        <f t="shared" si="1"/>
        <v>0</v>
      </c>
    </row>
    <row r="16" ht="14.25" customHeight="1" spans="1:37">
      <c r="A16" t="str">
        <f t="shared" si="0"/>
        <v>,1594263</v>
      </c>
      <c r="B16" s="10" t="s">
        <v>197</v>
      </c>
      <c r="C16" s="10" t="s">
        <v>198</v>
      </c>
      <c r="D16" s="10" t="s">
        <v>75</v>
      </c>
      <c r="E16" s="10" t="s">
        <v>76</v>
      </c>
      <c r="F16" s="10" t="s">
        <v>77</v>
      </c>
      <c r="G16" s="10" t="s">
        <v>76</v>
      </c>
      <c r="H16" s="10" t="s">
        <v>199</v>
      </c>
      <c r="I16" s="11" t="s">
        <v>200</v>
      </c>
      <c r="J16" s="11" t="s">
        <v>80</v>
      </c>
      <c r="K16" s="11" t="s">
        <v>2</v>
      </c>
      <c r="L16" s="11" t="s">
        <v>201</v>
      </c>
      <c r="M16" s="11">
        <v>1</v>
      </c>
      <c r="N16" s="11">
        <v>3</v>
      </c>
      <c r="O16" s="11" t="s">
        <v>202</v>
      </c>
      <c r="P16" s="11" t="s">
        <v>134</v>
      </c>
      <c r="Q16" s="11" t="s">
        <v>84</v>
      </c>
      <c r="R16" s="11"/>
      <c r="S16" s="14" t="s">
        <v>203</v>
      </c>
      <c r="T16" s="18" t="s">
        <v>19</v>
      </c>
      <c r="U16" s="11"/>
      <c r="V16" s="14" t="s">
        <v>19</v>
      </c>
      <c r="W16" s="14" t="s">
        <v>203</v>
      </c>
      <c r="X16" s="18" t="s">
        <v>204</v>
      </c>
      <c r="Y16" s="18" t="s">
        <v>19</v>
      </c>
      <c r="Z16" s="14" t="s">
        <v>19</v>
      </c>
      <c r="AA16" s="18" t="s">
        <v>19</v>
      </c>
      <c r="AB16" s="19" t="s">
        <v>19</v>
      </c>
      <c r="AC16" t="s">
        <v>19</v>
      </c>
      <c r="AD16" s="20">
        <v>1080</v>
      </c>
      <c r="AE16" t="s">
        <v>6</v>
      </c>
      <c r="AF16" t="s">
        <v>205</v>
      </c>
      <c r="AG16" t="s">
        <v>88</v>
      </c>
      <c r="AH16" t="s">
        <v>76</v>
      </c>
      <c r="AI16" t="s">
        <v>19</v>
      </c>
      <c r="AJ16" t="str">
        <f>VLOOKUP(C16,HOP!$A$12:$H$231,8,0)</f>
        <v>1080.00</v>
      </c>
      <c r="AK16">
        <f t="shared" si="1"/>
        <v>0</v>
      </c>
    </row>
    <row r="17" ht="14.25" customHeight="1" spans="1:37">
      <c r="A17" t="str">
        <f t="shared" si="0"/>
        <v>,1583795</v>
      </c>
      <c r="B17" s="10" t="s">
        <v>206</v>
      </c>
      <c r="C17" s="10" t="s">
        <v>207</v>
      </c>
      <c r="D17" s="10" t="s">
        <v>75</v>
      </c>
      <c r="E17" s="10" t="s">
        <v>76</v>
      </c>
      <c r="F17" s="10" t="s">
        <v>77</v>
      </c>
      <c r="G17" s="10" t="s">
        <v>76</v>
      </c>
      <c r="H17" s="10" t="s">
        <v>208</v>
      </c>
      <c r="I17" s="11" t="s">
        <v>209</v>
      </c>
      <c r="J17" s="11" t="s">
        <v>80</v>
      </c>
      <c r="K17" s="11" t="s">
        <v>2</v>
      </c>
      <c r="L17" s="11" t="s">
        <v>210</v>
      </c>
      <c r="M17" s="11">
        <v>1</v>
      </c>
      <c r="N17" s="11">
        <v>1</v>
      </c>
      <c r="O17" s="11" t="s">
        <v>167</v>
      </c>
      <c r="P17" s="11" t="s">
        <v>83</v>
      </c>
      <c r="Q17" s="11" t="s">
        <v>84</v>
      </c>
      <c r="R17" s="11"/>
      <c r="S17" s="14" t="s">
        <v>211</v>
      </c>
      <c r="T17" s="18" t="s">
        <v>19</v>
      </c>
      <c r="U17" s="11"/>
      <c r="V17" s="14" t="s">
        <v>19</v>
      </c>
      <c r="W17" s="14" t="s">
        <v>211</v>
      </c>
      <c r="X17" s="18" t="s">
        <v>212</v>
      </c>
      <c r="Y17" s="18" t="s">
        <v>19</v>
      </c>
      <c r="Z17" s="14" t="s">
        <v>19</v>
      </c>
      <c r="AA17" s="18" t="s">
        <v>19</v>
      </c>
      <c r="AB17" s="19" t="s">
        <v>19</v>
      </c>
      <c r="AC17" t="s">
        <v>19</v>
      </c>
      <c r="AD17" s="20">
        <v>1189</v>
      </c>
      <c r="AE17" t="s">
        <v>6</v>
      </c>
      <c r="AF17" t="s">
        <v>213</v>
      </c>
      <c r="AG17" t="s">
        <v>88</v>
      </c>
      <c r="AH17" t="s">
        <v>76</v>
      </c>
      <c r="AI17" t="s">
        <v>19</v>
      </c>
      <c r="AJ17" t="str">
        <f>VLOOKUP(C17,HOP!$A$12:$H$231,8,0)</f>
        <v>1189.00</v>
      </c>
      <c r="AK17">
        <f t="shared" si="1"/>
        <v>0</v>
      </c>
    </row>
    <row r="18" ht="14.25" customHeight="1" spans="1:37">
      <c r="A18" t="str">
        <f t="shared" si="0"/>
        <v>,1585694</v>
      </c>
      <c r="B18" s="10" t="s">
        <v>214</v>
      </c>
      <c r="C18" s="10" t="s">
        <v>215</v>
      </c>
      <c r="D18" s="10" t="s">
        <v>75</v>
      </c>
      <c r="E18" s="10" t="s">
        <v>76</v>
      </c>
      <c r="F18" s="10" t="s">
        <v>77</v>
      </c>
      <c r="G18" s="10" t="s">
        <v>76</v>
      </c>
      <c r="H18" s="10" t="s">
        <v>216</v>
      </c>
      <c r="I18" s="11" t="s">
        <v>217</v>
      </c>
      <c r="J18" s="11" t="s">
        <v>80</v>
      </c>
      <c r="K18" s="11" t="s">
        <v>2</v>
      </c>
      <c r="L18" s="11" t="s">
        <v>218</v>
      </c>
      <c r="M18" s="11">
        <v>1</v>
      </c>
      <c r="N18" s="11">
        <v>2</v>
      </c>
      <c r="O18" s="11" t="s">
        <v>219</v>
      </c>
      <c r="P18" s="11" t="s">
        <v>104</v>
      </c>
      <c r="Q18" s="11" t="s">
        <v>84</v>
      </c>
      <c r="R18" s="11"/>
      <c r="S18" s="14" t="s">
        <v>220</v>
      </c>
      <c r="T18" s="18" t="s">
        <v>19</v>
      </c>
      <c r="U18" s="11"/>
      <c r="V18" s="14" t="s">
        <v>19</v>
      </c>
      <c r="W18" s="14" t="s">
        <v>220</v>
      </c>
      <c r="X18" s="18" t="s">
        <v>221</v>
      </c>
      <c r="Y18" s="18" t="s">
        <v>19</v>
      </c>
      <c r="Z18" s="14" t="s">
        <v>19</v>
      </c>
      <c r="AA18" s="18" t="s">
        <v>19</v>
      </c>
      <c r="AB18" s="19" t="s">
        <v>19</v>
      </c>
      <c r="AC18" t="s">
        <v>19</v>
      </c>
      <c r="AD18" s="20">
        <v>1235</v>
      </c>
      <c r="AE18" t="s">
        <v>6</v>
      </c>
      <c r="AF18" t="s">
        <v>222</v>
      </c>
      <c r="AG18" t="s">
        <v>88</v>
      </c>
      <c r="AH18" t="s">
        <v>76</v>
      </c>
      <c r="AI18" t="s">
        <v>19</v>
      </c>
      <c r="AJ18" t="str">
        <f>VLOOKUP(C18,HOP!$A$12:$H$231,8,0)</f>
        <v>1235.00</v>
      </c>
      <c r="AK18">
        <f t="shared" si="1"/>
        <v>0</v>
      </c>
    </row>
    <row r="19" ht="14.25" customHeight="1" spans="1:37">
      <c r="A19" t="str">
        <f t="shared" si="0"/>
        <v>,1600412</v>
      </c>
      <c r="B19" s="10" t="s">
        <v>223</v>
      </c>
      <c r="C19" s="10" t="s">
        <v>224</v>
      </c>
      <c r="D19" s="10" t="s">
        <v>75</v>
      </c>
      <c r="E19" s="10" t="s">
        <v>76</v>
      </c>
      <c r="F19" s="10" t="s">
        <v>77</v>
      </c>
      <c r="G19" s="10" t="s">
        <v>76</v>
      </c>
      <c r="H19" s="10" t="s">
        <v>225</v>
      </c>
      <c r="I19" s="11" t="s">
        <v>226</v>
      </c>
      <c r="J19" s="11" t="s">
        <v>80</v>
      </c>
      <c r="K19" s="11" t="s">
        <v>2</v>
      </c>
      <c r="L19" s="11" t="s">
        <v>227</v>
      </c>
      <c r="M19" s="11">
        <v>1</v>
      </c>
      <c r="N19" s="11">
        <v>2</v>
      </c>
      <c r="O19" s="11" t="s">
        <v>228</v>
      </c>
      <c r="P19" s="11" t="s">
        <v>104</v>
      </c>
      <c r="Q19" s="11" t="s">
        <v>84</v>
      </c>
      <c r="R19" s="11"/>
      <c r="S19" s="14" t="s">
        <v>229</v>
      </c>
      <c r="T19" s="18" t="s">
        <v>19</v>
      </c>
      <c r="U19" s="11"/>
      <c r="V19" s="14" t="s">
        <v>19</v>
      </c>
      <c r="W19" s="14" t="s">
        <v>229</v>
      </c>
      <c r="X19" s="18" t="s">
        <v>230</v>
      </c>
      <c r="Y19" s="18" t="s">
        <v>19</v>
      </c>
      <c r="Z19" s="14" t="s">
        <v>19</v>
      </c>
      <c r="AA19" s="18" t="s">
        <v>19</v>
      </c>
      <c r="AB19" s="19" t="s">
        <v>19</v>
      </c>
      <c r="AC19" t="s">
        <v>19</v>
      </c>
      <c r="AD19" s="20">
        <v>720</v>
      </c>
      <c r="AE19" t="s">
        <v>6</v>
      </c>
      <c r="AF19" t="s">
        <v>231</v>
      </c>
      <c r="AG19" t="s">
        <v>88</v>
      </c>
      <c r="AH19" t="s">
        <v>76</v>
      </c>
      <c r="AI19" t="s">
        <v>19</v>
      </c>
      <c r="AJ19" t="str">
        <f>VLOOKUP(C19,HOP!$A$12:$H$231,8,0)</f>
        <v>720.00</v>
      </c>
      <c r="AK19">
        <f t="shared" si="1"/>
        <v>0</v>
      </c>
    </row>
    <row r="20" ht="14.25" customHeight="1" spans="1:37">
      <c r="A20" t="str">
        <f t="shared" si="0"/>
        <v>,1580231</v>
      </c>
      <c r="B20" s="10" t="s">
        <v>232</v>
      </c>
      <c r="C20" s="10" t="s">
        <v>233</v>
      </c>
      <c r="D20" s="10" t="s">
        <v>75</v>
      </c>
      <c r="E20" s="10" t="s">
        <v>76</v>
      </c>
      <c r="F20" s="10" t="s">
        <v>77</v>
      </c>
      <c r="G20" s="10" t="s">
        <v>76</v>
      </c>
      <c r="H20" s="10" t="s">
        <v>234</v>
      </c>
      <c r="I20" s="11" t="s">
        <v>235</v>
      </c>
      <c r="J20" s="11" t="s">
        <v>80</v>
      </c>
      <c r="K20" s="11" t="s">
        <v>2</v>
      </c>
      <c r="L20" s="11" t="s">
        <v>236</v>
      </c>
      <c r="M20" s="11">
        <v>1</v>
      </c>
      <c r="N20" s="11">
        <v>3</v>
      </c>
      <c r="O20" s="11" t="s">
        <v>237</v>
      </c>
      <c r="P20" s="11" t="s">
        <v>134</v>
      </c>
      <c r="Q20" s="11" t="s">
        <v>84</v>
      </c>
      <c r="R20" s="11"/>
      <c r="S20" s="14" t="s">
        <v>238</v>
      </c>
      <c r="T20" s="18" t="s">
        <v>19</v>
      </c>
      <c r="U20" s="11"/>
      <c r="V20" s="14" t="s">
        <v>19</v>
      </c>
      <c r="W20" s="14" t="s">
        <v>238</v>
      </c>
      <c r="X20" s="18" t="s">
        <v>239</v>
      </c>
      <c r="Y20" s="18" t="s">
        <v>19</v>
      </c>
      <c r="Z20" s="14" t="s">
        <v>19</v>
      </c>
      <c r="AA20" s="18" t="s">
        <v>19</v>
      </c>
      <c r="AB20" s="19" t="s">
        <v>19</v>
      </c>
      <c r="AC20" t="s">
        <v>19</v>
      </c>
      <c r="AD20" s="20">
        <v>921</v>
      </c>
      <c r="AE20" t="s">
        <v>6</v>
      </c>
      <c r="AF20" t="s">
        <v>205</v>
      </c>
      <c r="AG20" t="s">
        <v>88</v>
      </c>
      <c r="AH20" t="s">
        <v>76</v>
      </c>
      <c r="AI20" t="s">
        <v>19</v>
      </c>
      <c r="AJ20" t="str">
        <f>VLOOKUP(C20,HOP!$A$12:$H$231,8,0)</f>
        <v>921.00</v>
      </c>
      <c r="AK20">
        <f t="shared" si="1"/>
        <v>0</v>
      </c>
    </row>
    <row r="21" ht="14.25" customHeight="1" spans="1:37">
      <c r="A21" t="str">
        <f t="shared" si="0"/>
        <v>,1602480</v>
      </c>
      <c r="B21" s="10" t="s">
        <v>240</v>
      </c>
      <c r="C21" s="10" t="s">
        <v>241</v>
      </c>
      <c r="D21" s="10" t="s">
        <v>75</v>
      </c>
      <c r="E21" s="10" t="s">
        <v>76</v>
      </c>
      <c r="F21" s="10" t="s">
        <v>77</v>
      </c>
      <c r="G21" s="10" t="s">
        <v>76</v>
      </c>
      <c r="H21" s="10" t="s">
        <v>242</v>
      </c>
      <c r="I21" s="11" t="s">
        <v>243</v>
      </c>
      <c r="J21" s="11" t="s">
        <v>80</v>
      </c>
      <c r="K21" s="11" t="s">
        <v>2</v>
      </c>
      <c r="L21" s="11" t="s">
        <v>244</v>
      </c>
      <c r="M21" s="11">
        <v>1</v>
      </c>
      <c r="N21" s="11">
        <v>3</v>
      </c>
      <c r="O21" s="11" t="s">
        <v>245</v>
      </c>
      <c r="P21" s="11" t="s">
        <v>134</v>
      </c>
      <c r="Q21" s="11" t="s">
        <v>84</v>
      </c>
      <c r="R21" s="11"/>
      <c r="S21" s="14" t="s">
        <v>246</v>
      </c>
      <c r="T21" s="18" t="s">
        <v>19</v>
      </c>
      <c r="U21" s="11"/>
      <c r="V21" s="14" t="s">
        <v>19</v>
      </c>
      <c r="W21" s="14" t="s">
        <v>246</v>
      </c>
      <c r="X21" s="18" t="s">
        <v>247</v>
      </c>
      <c r="Y21" s="18" t="s">
        <v>19</v>
      </c>
      <c r="Z21" s="14" t="s">
        <v>19</v>
      </c>
      <c r="AA21" s="18" t="s">
        <v>19</v>
      </c>
      <c r="AB21" s="19" t="s">
        <v>19</v>
      </c>
      <c r="AC21" t="s">
        <v>19</v>
      </c>
      <c r="AD21" s="20">
        <v>1536</v>
      </c>
      <c r="AE21" t="s">
        <v>6</v>
      </c>
      <c r="AF21" t="s">
        <v>248</v>
      </c>
      <c r="AG21" t="s">
        <v>88</v>
      </c>
      <c r="AH21" t="s">
        <v>76</v>
      </c>
      <c r="AI21" t="s">
        <v>19</v>
      </c>
      <c r="AJ21" t="str">
        <f>VLOOKUP(C21,HOP!$A$12:$H$231,8,0)</f>
        <v>1536.00</v>
      </c>
      <c r="AK21">
        <f t="shared" si="1"/>
        <v>0</v>
      </c>
    </row>
    <row r="22" ht="14.25" customHeight="1" spans="1:37">
      <c r="A22" t="str">
        <f t="shared" si="0"/>
        <v>,1609895</v>
      </c>
      <c r="B22" s="10" t="s">
        <v>249</v>
      </c>
      <c r="C22" s="10" t="s">
        <v>250</v>
      </c>
      <c r="D22" s="10" t="s">
        <v>75</v>
      </c>
      <c r="E22" s="10" t="s">
        <v>76</v>
      </c>
      <c r="F22" s="10" t="s">
        <v>77</v>
      </c>
      <c r="G22" s="10" t="s">
        <v>76</v>
      </c>
      <c r="H22" s="10" t="s">
        <v>251</v>
      </c>
      <c r="I22" s="11" t="s">
        <v>252</v>
      </c>
      <c r="J22" s="11" t="s">
        <v>80</v>
      </c>
      <c r="K22" s="11" t="s">
        <v>2</v>
      </c>
      <c r="L22" s="11" t="s">
        <v>253</v>
      </c>
      <c r="M22" s="11">
        <v>1</v>
      </c>
      <c r="N22" s="11">
        <v>3</v>
      </c>
      <c r="O22" s="11" t="s">
        <v>133</v>
      </c>
      <c r="P22" s="11" t="s">
        <v>134</v>
      </c>
      <c r="Q22" s="11" t="s">
        <v>84</v>
      </c>
      <c r="R22" s="11"/>
      <c r="S22" s="14" t="s">
        <v>254</v>
      </c>
      <c r="T22" s="18" t="s">
        <v>19</v>
      </c>
      <c r="U22" s="11"/>
      <c r="V22" s="14" t="s">
        <v>19</v>
      </c>
      <c r="W22" s="14" t="s">
        <v>254</v>
      </c>
      <c r="X22" s="18" t="s">
        <v>255</v>
      </c>
      <c r="Y22" s="18" t="s">
        <v>19</v>
      </c>
      <c r="Z22" s="14" t="s">
        <v>19</v>
      </c>
      <c r="AA22" s="18" t="s">
        <v>19</v>
      </c>
      <c r="AB22" s="19" t="s">
        <v>19</v>
      </c>
      <c r="AC22" t="s">
        <v>19</v>
      </c>
      <c r="AD22" s="20">
        <v>1215</v>
      </c>
      <c r="AE22" t="s">
        <v>6</v>
      </c>
      <c r="AF22" t="s">
        <v>256</v>
      </c>
      <c r="AG22" t="s">
        <v>88</v>
      </c>
      <c r="AH22" t="s">
        <v>76</v>
      </c>
      <c r="AI22" t="s">
        <v>19</v>
      </c>
      <c r="AJ22" t="str">
        <f>VLOOKUP(C22,HOP!$A$12:$H$231,8,0)</f>
        <v>1215.00</v>
      </c>
      <c r="AK22">
        <f t="shared" si="1"/>
        <v>0</v>
      </c>
    </row>
    <row r="23" ht="14.25" customHeight="1" spans="1:37">
      <c r="A23" t="str">
        <f t="shared" si="0"/>
        <v>,1583425</v>
      </c>
      <c r="B23" s="10" t="s">
        <v>257</v>
      </c>
      <c r="C23" s="10" t="s">
        <v>258</v>
      </c>
      <c r="D23" s="10" t="s">
        <v>75</v>
      </c>
      <c r="E23" s="10" t="s">
        <v>76</v>
      </c>
      <c r="F23" s="10" t="s">
        <v>77</v>
      </c>
      <c r="G23" s="10" t="s">
        <v>76</v>
      </c>
      <c r="H23" s="10" t="s">
        <v>259</v>
      </c>
      <c r="I23" s="11" t="s">
        <v>260</v>
      </c>
      <c r="J23" s="11" t="s">
        <v>80</v>
      </c>
      <c r="K23" s="11" t="s">
        <v>2</v>
      </c>
      <c r="L23" s="11" t="s">
        <v>261</v>
      </c>
      <c r="M23" s="11">
        <v>1</v>
      </c>
      <c r="N23" s="11">
        <v>4</v>
      </c>
      <c r="O23" s="11" t="s">
        <v>167</v>
      </c>
      <c r="P23" s="11" t="s">
        <v>125</v>
      </c>
      <c r="Q23" s="11" t="s">
        <v>84</v>
      </c>
      <c r="R23" s="11"/>
      <c r="S23" s="14" t="s">
        <v>262</v>
      </c>
      <c r="T23" s="18" t="s">
        <v>19</v>
      </c>
      <c r="U23" s="11"/>
      <c r="V23" s="14" t="s">
        <v>19</v>
      </c>
      <c r="W23" s="14" t="s">
        <v>262</v>
      </c>
      <c r="X23" s="18" t="s">
        <v>263</v>
      </c>
      <c r="Y23" s="18" t="s">
        <v>19</v>
      </c>
      <c r="Z23" s="14" t="s">
        <v>19</v>
      </c>
      <c r="AA23" s="18" t="s">
        <v>19</v>
      </c>
      <c r="AB23" s="19" t="s">
        <v>19</v>
      </c>
      <c r="AC23" t="s">
        <v>19</v>
      </c>
      <c r="AD23" s="20">
        <v>2712</v>
      </c>
      <c r="AE23" t="s">
        <v>6</v>
      </c>
      <c r="AF23" t="s">
        <v>264</v>
      </c>
      <c r="AG23" t="s">
        <v>88</v>
      </c>
      <c r="AH23" t="s">
        <v>76</v>
      </c>
      <c r="AI23" t="s">
        <v>19</v>
      </c>
      <c r="AJ23" t="str">
        <f>VLOOKUP(C23,HOP!$A$12:$H$231,8,0)</f>
        <v>2712.00</v>
      </c>
      <c r="AK23">
        <f t="shared" si="1"/>
        <v>0</v>
      </c>
    </row>
    <row r="24" ht="14.25" customHeight="1" spans="1:37">
      <c r="A24" t="str">
        <f t="shared" si="0"/>
        <v>,1609956</v>
      </c>
      <c r="B24" s="10" t="s">
        <v>265</v>
      </c>
      <c r="C24" s="10" t="s">
        <v>266</v>
      </c>
      <c r="D24" s="10" t="s">
        <v>75</v>
      </c>
      <c r="E24" s="10" t="s">
        <v>76</v>
      </c>
      <c r="F24" s="10" t="s">
        <v>77</v>
      </c>
      <c r="G24" s="10" t="s">
        <v>76</v>
      </c>
      <c r="H24" s="10" t="s">
        <v>267</v>
      </c>
      <c r="I24" s="11" t="s">
        <v>268</v>
      </c>
      <c r="J24" s="11" t="s">
        <v>80</v>
      </c>
      <c r="K24" s="11" t="s">
        <v>2</v>
      </c>
      <c r="L24" s="11" t="s">
        <v>269</v>
      </c>
      <c r="M24" s="11">
        <v>1</v>
      </c>
      <c r="N24" s="11">
        <v>2</v>
      </c>
      <c r="O24" s="11" t="s">
        <v>270</v>
      </c>
      <c r="P24" s="11" t="s">
        <v>104</v>
      </c>
      <c r="Q24" s="11" t="s">
        <v>84</v>
      </c>
      <c r="R24" s="11"/>
      <c r="S24" s="14" t="s">
        <v>271</v>
      </c>
      <c r="T24" s="18" t="s">
        <v>19</v>
      </c>
      <c r="U24" s="11"/>
      <c r="V24" s="14" t="s">
        <v>19</v>
      </c>
      <c r="W24" s="14" t="s">
        <v>271</v>
      </c>
      <c r="X24" s="18" t="s">
        <v>272</v>
      </c>
      <c r="Y24" s="18" t="s">
        <v>19</v>
      </c>
      <c r="Z24" s="14" t="s">
        <v>19</v>
      </c>
      <c r="AA24" s="18" t="s">
        <v>19</v>
      </c>
      <c r="AB24" s="19" t="s">
        <v>19</v>
      </c>
      <c r="AC24" t="s">
        <v>19</v>
      </c>
      <c r="AD24" s="20">
        <v>2108</v>
      </c>
      <c r="AE24" t="s">
        <v>6</v>
      </c>
      <c r="AF24" t="s">
        <v>273</v>
      </c>
      <c r="AG24" t="s">
        <v>88</v>
      </c>
      <c r="AH24" t="s">
        <v>76</v>
      </c>
      <c r="AI24" t="s">
        <v>19</v>
      </c>
      <c r="AJ24" t="str">
        <f>VLOOKUP(C24,HOP!$A$12:$H$231,8,0)</f>
        <v>2108.00</v>
      </c>
      <c r="AK24">
        <f t="shared" si="1"/>
        <v>0</v>
      </c>
    </row>
    <row r="25" ht="14.25" customHeight="1" spans="1:37">
      <c r="A25" t="str">
        <f t="shared" si="0"/>
        <v>,1607171</v>
      </c>
      <c r="B25" s="10" t="s">
        <v>274</v>
      </c>
      <c r="C25" s="10" t="s">
        <v>275</v>
      </c>
      <c r="D25" s="10" t="s">
        <v>75</v>
      </c>
      <c r="E25" s="10" t="s">
        <v>76</v>
      </c>
      <c r="F25" s="10" t="s">
        <v>77</v>
      </c>
      <c r="G25" s="10" t="s">
        <v>76</v>
      </c>
      <c r="H25" s="10" t="s">
        <v>276</v>
      </c>
      <c r="I25" s="11" t="s">
        <v>277</v>
      </c>
      <c r="J25" s="11" t="s">
        <v>80</v>
      </c>
      <c r="K25" s="11" t="s">
        <v>2</v>
      </c>
      <c r="L25" s="11" t="s">
        <v>278</v>
      </c>
      <c r="M25" s="11">
        <v>1</v>
      </c>
      <c r="N25" s="11">
        <v>5</v>
      </c>
      <c r="O25" s="11" t="s">
        <v>279</v>
      </c>
      <c r="P25" s="11" t="s">
        <v>280</v>
      </c>
      <c r="Q25" s="11" t="s">
        <v>84</v>
      </c>
      <c r="R25" s="11"/>
      <c r="S25" s="14" t="s">
        <v>281</v>
      </c>
      <c r="T25" s="18" t="s">
        <v>19</v>
      </c>
      <c r="U25" s="11"/>
      <c r="V25" s="14" t="s">
        <v>19</v>
      </c>
      <c r="W25" s="14" t="s">
        <v>281</v>
      </c>
      <c r="X25" s="18" t="s">
        <v>282</v>
      </c>
      <c r="Y25" s="18" t="s">
        <v>19</v>
      </c>
      <c r="Z25" s="14" t="s">
        <v>19</v>
      </c>
      <c r="AA25" s="18" t="s">
        <v>19</v>
      </c>
      <c r="AB25" s="19" t="s">
        <v>19</v>
      </c>
      <c r="AC25" t="s">
        <v>19</v>
      </c>
      <c r="AD25" s="20">
        <v>1405</v>
      </c>
      <c r="AE25" t="s">
        <v>6</v>
      </c>
      <c r="AF25" t="s">
        <v>283</v>
      </c>
      <c r="AG25" t="s">
        <v>88</v>
      </c>
      <c r="AH25" t="s">
        <v>76</v>
      </c>
      <c r="AI25" t="s">
        <v>19</v>
      </c>
      <c r="AJ25" t="str">
        <f>VLOOKUP(C25,HOP!$A$12:$H$231,8,0)</f>
        <v>1405.00</v>
      </c>
      <c r="AK25">
        <f t="shared" si="1"/>
        <v>0</v>
      </c>
    </row>
    <row r="26" ht="14.25" customHeight="1" spans="1:37">
      <c r="A26" t="str">
        <f t="shared" si="0"/>
        <v>,1607161</v>
      </c>
      <c r="B26" s="10" t="s">
        <v>284</v>
      </c>
      <c r="C26" s="10" t="s">
        <v>285</v>
      </c>
      <c r="D26" s="10" t="s">
        <v>75</v>
      </c>
      <c r="E26" s="10" t="s">
        <v>76</v>
      </c>
      <c r="F26" s="10" t="s">
        <v>77</v>
      </c>
      <c r="G26" s="10" t="s">
        <v>76</v>
      </c>
      <c r="H26" s="10" t="s">
        <v>276</v>
      </c>
      <c r="I26" s="11" t="s">
        <v>277</v>
      </c>
      <c r="J26" s="11" t="s">
        <v>80</v>
      </c>
      <c r="K26" s="11" t="s">
        <v>2</v>
      </c>
      <c r="L26" s="11" t="s">
        <v>286</v>
      </c>
      <c r="M26" s="11">
        <v>1</v>
      </c>
      <c r="N26" s="11">
        <v>5</v>
      </c>
      <c r="O26" s="11" t="s">
        <v>279</v>
      </c>
      <c r="P26" s="11" t="s">
        <v>280</v>
      </c>
      <c r="Q26" s="11" t="s">
        <v>84</v>
      </c>
      <c r="R26" s="11"/>
      <c r="S26" s="14" t="s">
        <v>281</v>
      </c>
      <c r="T26" s="18" t="s">
        <v>19</v>
      </c>
      <c r="U26" s="11"/>
      <c r="V26" s="14" t="s">
        <v>19</v>
      </c>
      <c r="W26" s="14" t="s">
        <v>281</v>
      </c>
      <c r="X26" s="18" t="s">
        <v>282</v>
      </c>
      <c r="Y26" s="18" t="s">
        <v>19</v>
      </c>
      <c r="Z26" s="14" t="s">
        <v>19</v>
      </c>
      <c r="AA26" s="18" t="s">
        <v>19</v>
      </c>
      <c r="AB26" s="19" t="s">
        <v>19</v>
      </c>
      <c r="AC26" t="s">
        <v>19</v>
      </c>
      <c r="AD26" s="20">
        <v>1405</v>
      </c>
      <c r="AE26" t="s">
        <v>6</v>
      </c>
      <c r="AF26" t="s">
        <v>283</v>
      </c>
      <c r="AG26" t="s">
        <v>88</v>
      </c>
      <c r="AH26" t="s">
        <v>76</v>
      </c>
      <c r="AI26" t="s">
        <v>19</v>
      </c>
      <c r="AJ26" t="str">
        <f>VLOOKUP(C26,HOP!$A$12:$H$231,8,0)</f>
        <v>1405.00</v>
      </c>
      <c r="AK26">
        <f t="shared" si="1"/>
        <v>0</v>
      </c>
    </row>
    <row r="27" ht="14.25" customHeight="1" spans="1:37">
      <c r="A27" t="str">
        <f t="shared" si="0"/>
        <v>,1614699</v>
      </c>
      <c r="B27" s="10" t="s">
        <v>287</v>
      </c>
      <c r="C27" s="10" t="s">
        <v>288</v>
      </c>
      <c r="D27" s="10" t="s">
        <v>75</v>
      </c>
      <c r="E27" s="10" t="s">
        <v>76</v>
      </c>
      <c r="F27" s="10" t="s">
        <v>77</v>
      </c>
      <c r="G27" s="10" t="s">
        <v>76</v>
      </c>
      <c r="H27" s="10" t="s">
        <v>289</v>
      </c>
      <c r="I27" s="11" t="s">
        <v>290</v>
      </c>
      <c r="J27" s="11" t="s">
        <v>80</v>
      </c>
      <c r="K27" s="11" t="s">
        <v>2</v>
      </c>
      <c r="L27" s="11" t="s">
        <v>291</v>
      </c>
      <c r="M27" s="11">
        <v>1</v>
      </c>
      <c r="N27" s="11">
        <v>3</v>
      </c>
      <c r="O27" s="11" t="s">
        <v>292</v>
      </c>
      <c r="P27" s="11" t="s">
        <v>134</v>
      </c>
      <c r="Q27" s="11" t="s">
        <v>84</v>
      </c>
      <c r="R27" s="11"/>
      <c r="S27" s="14" t="s">
        <v>293</v>
      </c>
      <c r="T27" s="18" t="s">
        <v>19</v>
      </c>
      <c r="U27" s="11"/>
      <c r="V27" s="14" t="s">
        <v>19</v>
      </c>
      <c r="W27" s="14" t="s">
        <v>293</v>
      </c>
      <c r="X27" s="18" t="s">
        <v>294</v>
      </c>
      <c r="Y27" s="18" t="s">
        <v>19</v>
      </c>
      <c r="Z27" s="14" t="s">
        <v>19</v>
      </c>
      <c r="AA27" s="18" t="s">
        <v>19</v>
      </c>
      <c r="AB27" s="19" t="s">
        <v>19</v>
      </c>
      <c r="AC27" t="s">
        <v>19</v>
      </c>
      <c r="AD27" s="20">
        <v>1326</v>
      </c>
      <c r="AE27" t="s">
        <v>6</v>
      </c>
      <c r="AF27" t="s">
        <v>295</v>
      </c>
      <c r="AG27" t="s">
        <v>88</v>
      </c>
      <c r="AH27" t="s">
        <v>76</v>
      </c>
      <c r="AI27" t="s">
        <v>19</v>
      </c>
      <c r="AJ27" t="str">
        <f>VLOOKUP(C27,HOP!$A$12:$H$231,8,0)</f>
        <v>1326.00</v>
      </c>
      <c r="AK27">
        <f t="shared" si="1"/>
        <v>0</v>
      </c>
    </row>
    <row r="28" ht="14.25" customHeight="1" spans="1:37">
      <c r="A28" t="str">
        <f t="shared" si="0"/>
        <v>,1564666</v>
      </c>
      <c r="B28" s="10" t="s">
        <v>296</v>
      </c>
      <c r="C28" s="10" t="s">
        <v>297</v>
      </c>
      <c r="D28" s="10" t="s">
        <v>75</v>
      </c>
      <c r="E28" s="10" t="s">
        <v>76</v>
      </c>
      <c r="F28" s="10" t="s">
        <v>77</v>
      </c>
      <c r="G28" s="10" t="s">
        <v>76</v>
      </c>
      <c r="H28" s="10" t="s">
        <v>298</v>
      </c>
      <c r="I28" s="11" t="s">
        <v>299</v>
      </c>
      <c r="J28" s="11" t="s">
        <v>80</v>
      </c>
      <c r="K28" s="11" t="s">
        <v>2</v>
      </c>
      <c r="L28" s="11" t="s">
        <v>300</v>
      </c>
      <c r="M28" s="11">
        <v>1</v>
      </c>
      <c r="N28" s="11">
        <v>2</v>
      </c>
      <c r="O28" s="11" t="s">
        <v>301</v>
      </c>
      <c r="P28" s="11" t="s">
        <v>104</v>
      </c>
      <c r="Q28" s="11" t="s">
        <v>84</v>
      </c>
      <c r="R28" s="11"/>
      <c r="S28" s="14" t="s">
        <v>302</v>
      </c>
      <c r="T28" s="18" t="s">
        <v>19</v>
      </c>
      <c r="U28" s="11"/>
      <c r="V28" s="14" t="s">
        <v>19</v>
      </c>
      <c r="W28" s="14" t="s">
        <v>302</v>
      </c>
      <c r="X28" s="18" t="s">
        <v>303</v>
      </c>
      <c r="Y28" s="18" t="s">
        <v>19</v>
      </c>
      <c r="Z28" s="14" t="s">
        <v>19</v>
      </c>
      <c r="AA28" s="18" t="s">
        <v>19</v>
      </c>
      <c r="AB28" s="19" t="s">
        <v>19</v>
      </c>
      <c r="AC28" t="s">
        <v>19</v>
      </c>
      <c r="AD28" s="20">
        <v>1112</v>
      </c>
      <c r="AE28" t="s">
        <v>6</v>
      </c>
      <c r="AF28" t="s">
        <v>304</v>
      </c>
      <c r="AG28" t="s">
        <v>88</v>
      </c>
      <c r="AH28" t="s">
        <v>76</v>
      </c>
      <c r="AI28" t="s">
        <v>19</v>
      </c>
      <c r="AJ28" t="str">
        <f>VLOOKUP(C28,HOP!$A$12:$H$231,8,0)</f>
        <v>1112.00</v>
      </c>
      <c r="AK28">
        <f t="shared" si="1"/>
        <v>0</v>
      </c>
    </row>
    <row r="29" ht="14.25" customHeight="1" spans="1:37">
      <c r="A29" t="str">
        <f t="shared" si="0"/>
        <v>,1620705</v>
      </c>
      <c r="B29" s="10" t="s">
        <v>305</v>
      </c>
      <c r="C29" s="10" t="s">
        <v>306</v>
      </c>
      <c r="D29" s="10" t="s">
        <v>75</v>
      </c>
      <c r="E29" s="10" t="s">
        <v>76</v>
      </c>
      <c r="F29" s="10" t="s">
        <v>77</v>
      </c>
      <c r="G29" s="10" t="s">
        <v>76</v>
      </c>
      <c r="H29" s="10" t="s">
        <v>307</v>
      </c>
      <c r="I29" s="11" t="s">
        <v>308</v>
      </c>
      <c r="J29" s="11" t="s">
        <v>80</v>
      </c>
      <c r="K29" s="11" t="s">
        <v>2</v>
      </c>
      <c r="L29" s="11" t="s">
        <v>309</v>
      </c>
      <c r="M29" s="11">
        <v>1</v>
      </c>
      <c r="N29" s="11">
        <v>3</v>
      </c>
      <c r="O29" s="11" t="s">
        <v>310</v>
      </c>
      <c r="P29" s="11" t="s">
        <v>134</v>
      </c>
      <c r="Q29" s="11" t="s">
        <v>84</v>
      </c>
      <c r="R29" s="11"/>
      <c r="S29" s="14" t="s">
        <v>311</v>
      </c>
      <c r="T29" s="18" t="s">
        <v>19</v>
      </c>
      <c r="U29" s="11"/>
      <c r="V29" s="14" t="s">
        <v>19</v>
      </c>
      <c r="W29" s="14" t="s">
        <v>311</v>
      </c>
      <c r="X29" s="18" t="s">
        <v>272</v>
      </c>
      <c r="Y29" s="18" t="s">
        <v>19</v>
      </c>
      <c r="Z29" s="14" t="s">
        <v>19</v>
      </c>
      <c r="AA29" s="18" t="s">
        <v>19</v>
      </c>
      <c r="AB29" s="19" t="s">
        <v>19</v>
      </c>
      <c r="AC29" t="s">
        <v>19</v>
      </c>
      <c r="AD29" s="20">
        <v>2100</v>
      </c>
      <c r="AE29" t="s">
        <v>6</v>
      </c>
      <c r="AF29" t="s">
        <v>312</v>
      </c>
      <c r="AG29" t="s">
        <v>88</v>
      </c>
      <c r="AH29" t="s">
        <v>76</v>
      </c>
      <c r="AI29" t="s">
        <v>19</v>
      </c>
      <c r="AJ29" t="str">
        <f>VLOOKUP(C29,HOP!$A$12:$H$231,8,0)</f>
        <v>2100.00</v>
      </c>
      <c r="AK29">
        <f t="shared" si="1"/>
        <v>0</v>
      </c>
    </row>
    <row r="30" ht="14.25" customHeight="1" spans="1:37">
      <c r="A30" t="str">
        <f t="shared" si="0"/>
        <v>,1625892</v>
      </c>
      <c r="B30" s="10" t="s">
        <v>313</v>
      </c>
      <c r="C30" s="10" t="s">
        <v>314</v>
      </c>
      <c r="D30" s="10" t="s">
        <v>75</v>
      </c>
      <c r="E30" s="10" t="s">
        <v>76</v>
      </c>
      <c r="F30" s="10" t="s">
        <v>77</v>
      </c>
      <c r="G30" s="10" t="s">
        <v>76</v>
      </c>
      <c r="H30" s="10" t="s">
        <v>242</v>
      </c>
      <c r="I30" s="11" t="s">
        <v>243</v>
      </c>
      <c r="J30" s="11" t="s">
        <v>80</v>
      </c>
      <c r="K30" s="11" t="s">
        <v>2</v>
      </c>
      <c r="L30" s="11" t="s">
        <v>315</v>
      </c>
      <c r="M30" s="11">
        <v>1</v>
      </c>
      <c r="N30" s="11">
        <v>3</v>
      </c>
      <c r="O30" s="11" t="s">
        <v>316</v>
      </c>
      <c r="P30" s="11" t="s">
        <v>134</v>
      </c>
      <c r="Q30" s="11" t="s">
        <v>84</v>
      </c>
      <c r="R30" s="11"/>
      <c r="S30" s="14" t="s">
        <v>317</v>
      </c>
      <c r="T30" s="18" t="s">
        <v>19</v>
      </c>
      <c r="U30" s="11"/>
      <c r="V30" s="14" t="s">
        <v>19</v>
      </c>
      <c r="W30" s="14" t="s">
        <v>317</v>
      </c>
      <c r="X30" s="18" t="s">
        <v>318</v>
      </c>
      <c r="Y30" s="18" t="s">
        <v>19</v>
      </c>
      <c r="Z30" s="14" t="s">
        <v>19</v>
      </c>
      <c r="AA30" s="18" t="s">
        <v>19</v>
      </c>
      <c r="AB30" s="19" t="s">
        <v>19</v>
      </c>
      <c r="AC30" t="s">
        <v>19</v>
      </c>
      <c r="AD30" s="20">
        <v>1410</v>
      </c>
      <c r="AE30" t="s">
        <v>6</v>
      </c>
      <c r="AF30" t="s">
        <v>319</v>
      </c>
      <c r="AG30" t="s">
        <v>88</v>
      </c>
      <c r="AH30" t="s">
        <v>76</v>
      </c>
      <c r="AI30" t="s">
        <v>19</v>
      </c>
      <c r="AJ30" t="str">
        <f>VLOOKUP(C30,HOP!$A$12:$H$231,8,0)</f>
        <v>1410.00</v>
      </c>
      <c r="AK30">
        <f t="shared" si="1"/>
        <v>0</v>
      </c>
    </row>
    <row r="31" ht="14.25" customHeight="1" spans="1:37">
      <c r="A31" t="str">
        <f t="shared" si="0"/>
        <v>,1616980</v>
      </c>
      <c r="B31" s="10" t="s">
        <v>320</v>
      </c>
      <c r="C31" s="10" t="s">
        <v>321</v>
      </c>
      <c r="D31" s="10" t="s">
        <v>75</v>
      </c>
      <c r="E31" s="10" t="s">
        <v>76</v>
      </c>
      <c r="F31" s="10" t="s">
        <v>77</v>
      </c>
      <c r="G31" s="10" t="s">
        <v>76</v>
      </c>
      <c r="H31" s="10" t="s">
        <v>322</v>
      </c>
      <c r="I31" s="11" t="s">
        <v>323</v>
      </c>
      <c r="J31" s="11" t="s">
        <v>80</v>
      </c>
      <c r="K31" s="11" t="s">
        <v>2</v>
      </c>
      <c r="L31" s="11" t="s">
        <v>324</v>
      </c>
      <c r="M31" s="11">
        <v>1</v>
      </c>
      <c r="N31" s="11">
        <v>2</v>
      </c>
      <c r="O31" s="11" t="s">
        <v>143</v>
      </c>
      <c r="P31" s="11" t="s">
        <v>104</v>
      </c>
      <c r="Q31" s="11" t="s">
        <v>84</v>
      </c>
      <c r="R31" s="11"/>
      <c r="S31" s="14" t="s">
        <v>325</v>
      </c>
      <c r="T31" s="18" t="s">
        <v>19</v>
      </c>
      <c r="U31" s="11"/>
      <c r="V31" s="14" t="s">
        <v>19</v>
      </c>
      <c r="W31" s="14" t="s">
        <v>325</v>
      </c>
      <c r="X31" s="18" t="s">
        <v>326</v>
      </c>
      <c r="Y31" s="18" t="s">
        <v>19</v>
      </c>
      <c r="Z31" s="14" t="s">
        <v>19</v>
      </c>
      <c r="AA31" s="18" t="s">
        <v>19</v>
      </c>
      <c r="AB31" s="19" t="s">
        <v>19</v>
      </c>
      <c r="AC31" t="s">
        <v>19</v>
      </c>
      <c r="AD31" s="20">
        <v>3498</v>
      </c>
      <c r="AE31" t="s">
        <v>6</v>
      </c>
      <c r="AF31" t="s">
        <v>327</v>
      </c>
      <c r="AG31" t="s">
        <v>88</v>
      </c>
      <c r="AH31" t="s">
        <v>76</v>
      </c>
      <c r="AI31" t="s">
        <v>19</v>
      </c>
      <c r="AJ31" t="str">
        <f>VLOOKUP(C31,HOP!$A$12:$H$231,8,0)</f>
        <v>3498.00</v>
      </c>
      <c r="AK31">
        <f t="shared" si="1"/>
        <v>0</v>
      </c>
    </row>
    <row r="32" ht="14.25" customHeight="1" spans="1:37">
      <c r="A32" t="str">
        <f t="shared" si="0"/>
        <v>,1625443</v>
      </c>
      <c r="B32" s="10" t="s">
        <v>328</v>
      </c>
      <c r="C32" s="10" t="s">
        <v>329</v>
      </c>
      <c r="D32" s="10" t="s">
        <v>75</v>
      </c>
      <c r="E32" s="10" t="s">
        <v>76</v>
      </c>
      <c r="F32" s="10" t="s">
        <v>77</v>
      </c>
      <c r="G32" s="10" t="s">
        <v>76</v>
      </c>
      <c r="H32" s="10" t="s">
        <v>330</v>
      </c>
      <c r="I32" s="11" t="s">
        <v>331</v>
      </c>
      <c r="J32" s="11" t="s">
        <v>80</v>
      </c>
      <c r="K32" s="11" t="s">
        <v>2</v>
      </c>
      <c r="L32" s="11" t="s">
        <v>332</v>
      </c>
      <c r="M32" s="11">
        <v>1</v>
      </c>
      <c r="N32" s="11">
        <v>2</v>
      </c>
      <c r="O32" s="11" t="s">
        <v>333</v>
      </c>
      <c r="P32" s="11" t="s">
        <v>104</v>
      </c>
      <c r="Q32" s="11" t="s">
        <v>84</v>
      </c>
      <c r="R32" s="11"/>
      <c r="S32" s="14" t="s">
        <v>334</v>
      </c>
      <c r="T32" s="18" t="s">
        <v>19</v>
      </c>
      <c r="U32" s="11"/>
      <c r="V32" s="14" t="s">
        <v>19</v>
      </c>
      <c r="W32" s="14" t="s">
        <v>334</v>
      </c>
      <c r="X32" s="18" t="s">
        <v>335</v>
      </c>
      <c r="Y32" s="18" t="s">
        <v>19</v>
      </c>
      <c r="Z32" s="14" t="s">
        <v>19</v>
      </c>
      <c r="AA32" s="18" t="s">
        <v>19</v>
      </c>
      <c r="AB32" s="19" t="s">
        <v>19</v>
      </c>
      <c r="AC32" t="s">
        <v>19</v>
      </c>
      <c r="AD32" s="20">
        <v>1798</v>
      </c>
      <c r="AE32" t="s">
        <v>6</v>
      </c>
      <c r="AF32" t="s">
        <v>336</v>
      </c>
      <c r="AG32" t="s">
        <v>88</v>
      </c>
      <c r="AH32" t="s">
        <v>76</v>
      </c>
      <c r="AI32" t="s">
        <v>19</v>
      </c>
      <c r="AJ32" t="str">
        <f>VLOOKUP(C32,HOP!$A$12:$H$231,8,0)</f>
        <v>1798.00</v>
      </c>
      <c r="AK32">
        <f t="shared" si="1"/>
        <v>0</v>
      </c>
    </row>
    <row r="33" ht="14.25" customHeight="1" spans="1:37">
      <c r="A33" t="str">
        <f t="shared" si="0"/>
        <v>,1618333</v>
      </c>
      <c r="B33" s="10" t="s">
        <v>337</v>
      </c>
      <c r="C33" s="10" t="s">
        <v>338</v>
      </c>
      <c r="D33" s="10" t="s">
        <v>75</v>
      </c>
      <c r="E33" s="10" t="s">
        <v>76</v>
      </c>
      <c r="F33" s="10" t="s">
        <v>77</v>
      </c>
      <c r="G33" s="10" t="s">
        <v>76</v>
      </c>
      <c r="H33" s="10" t="s">
        <v>339</v>
      </c>
      <c r="I33" s="11" t="s">
        <v>340</v>
      </c>
      <c r="J33" s="11" t="s">
        <v>80</v>
      </c>
      <c r="K33" s="11" t="s">
        <v>2</v>
      </c>
      <c r="L33" s="11" t="s">
        <v>341</v>
      </c>
      <c r="M33" s="11">
        <v>1</v>
      </c>
      <c r="N33" s="11">
        <v>3</v>
      </c>
      <c r="O33" s="11" t="s">
        <v>342</v>
      </c>
      <c r="P33" s="11" t="s">
        <v>134</v>
      </c>
      <c r="Q33" s="11" t="s">
        <v>84</v>
      </c>
      <c r="R33" s="11"/>
      <c r="S33" s="14" t="s">
        <v>343</v>
      </c>
      <c r="T33" s="18" t="s">
        <v>19</v>
      </c>
      <c r="U33" s="11"/>
      <c r="V33" s="14" t="s">
        <v>19</v>
      </c>
      <c r="W33" s="14" t="s">
        <v>343</v>
      </c>
      <c r="X33" s="18" t="s">
        <v>344</v>
      </c>
      <c r="Y33" s="18" t="s">
        <v>19</v>
      </c>
      <c r="Z33" s="14" t="s">
        <v>19</v>
      </c>
      <c r="AA33" s="18" t="s">
        <v>19</v>
      </c>
      <c r="AB33" s="19" t="s">
        <v>19</v>
      </c>
      <c r="AC33" t="s">
        <v>19</v>
      </c>
      <c r="AD33" s="20">
        <v>2154</v>
      </c>
      <c r="AE33" t="s">
        <v>6</v>
      </c>
      <c r="AF33" t="s">
        <v>345</v>
      </c>
      <c r="AG33" t="s">
        <v>88</v>
      </c>
      <c r="AH33" t="s">
        <v>76</v>
      </c>
      <c r="AI33" t="s">
        <v>19</v>
      </c>
      <c r="AJ33" t="str">
        <f>VLOOKUP(C33,HOP!$A$12:$H$231,8,0)</f>
        <v>2154.00</v>
      </c>
      <c r="AK33">
        <f t="shared" si="1"/>
        <v>0</v>
      </c>
    </row>
    <row r="34" ht="14.25" customHeight="1" spans="1:37">
      <c r="A34" t="str">
        <f t="shared" si="0"/>
        <v>,1576605</v>
      </c>
      <c r="B34" s="10" t="s">
        <v>346</v>
      </c>
      <c r="C34" s="10" t="s">
        <v>347</v>
      </c>
      <c r="D34" s="10" t="s">
        <v>75</v>
      </c>
      <c r="E34" s="10" t="s">
        <v>76</v>
      </c>
      <c r="F34" s="10" t="s">
        <v>77</v>
      </c>
      <c r="G34" s="10" t="s">
        <v>76</v>
      </c>
      <c r="H34" s="10" t="s">
        <v>242</v>
      </c>
      <c r="I34" s="11" t="s">
        <v>243</v>
      </c>
      <c r="J34" s="11" t="s">
        <v>80</v>
      </c>
      <c r="K34" s="11" t="s">
        <v>2</v>
      </c>
      <c r="L34" s="11" t="s">
        <v>348</v>
      </c>
      <c r="M34" s="11">
        <v>1</v>
      </c>
      <c r="N34" s="11">
        <v>3</v>
      </c>
      <c r="O34" s="11" t="s">
        <v>349</v>
      </c>
      <c r="P34" s="11" t="s">
        <v>134</v>
      </c>
      <c r="Q34" s="11" t="s">
        <v>84</v>
      </c>
      <c r="R34" s="11"/>
      <c r="S34" s="14" t="s">
        <v>350</v>
      </c>
      <c r="T34" s="18" t="s">
        <v>19</v>
      </c>
      <c r="U34" s="11"/>
      <c r="V34" s="14" t="s">
        <v>19</v>
      </c>
      <c r="W34" s="14" t="s">
        <v>350</v>
      </c>
      <c r="X34" s="18" t="s">
        <v>351</v>
      </c>
      <c r="Y34" s="18" t="s">
        <v>19</v>
      </c>
      <c r="Z34" s="14" t="s">
        <v>19</v>
      </c>
      <c r="AA34" s="18" t="s">
        <v>19</v>
      </c>
      <c r="AB34" s="19" t="s">
        <v>19</v>
      </c>
      <c r="AC34" t="s">
        <v>19</v>
      </c>
      <c r="AD34" s="20">
        <v>1215</v>
      </c>
      <c r="AE34" t="s">
        <v>6</v>
      </c>
      <c r="AF34" t="s">
        <v>283</v>
      </c>
      <c r="AG34" t="s">
        <v>88</v>
      </c>
      <c r="AH34" t="s">
        <v>76</v>
      </c>
      <c r="AI34" t="s">
        <v>19</v>
      </c>
      <c r="AJ34" t="str">
        <f>VLOOKUP(C34,HOP!$A$12:$H$231,8,0)</f>
        <v>1215.00</v>
      </c>
      <c r="AK34">
        <f t="shared" si="1"/>
        <v>0</v>
      </c>
    </row>
    <row r="35" ht="14.25" customHeight="1" spans="1:37">
      <c r="A35" t="str">
        <f t="shared" si="0"/>
        <v>,1573890</v>
      </c>
      <c r="B35" s="10" t="s">
        <v>352</v>
      </c>
      <c r="C35" s="10" t="s">
        <v>353</v>
      </c>
      <c r="D35" s="10" t="s">
        <v>75</v>
      </c>
      <c r="E35" s="10" t="s">
        <v>76</v>
      </c>
      <c r="F35" s="10" t="s">
        <v>77</v>
      </c>
      <c r="G35" s="10" t="s">
        <v>76</v>
      </c>
      <c r="H35" s="10" t="s">
        <v>354</v>
      </c>
      <c r="I35" s="11" t="s">
        <v>355</v>
      </c>
      <c r="J35" s="11" t="s">
        <v>80</v>
      </c>
      <c r="K35" s="11" t="s">
        <v>2</v>
      </c>
      <c r="L35" s="11" t="s">
        <v>356</v>
      </c>
      <c r="M35" s="11">
        <v>1</v>
      </c>
      <c r="N35" s="11">
        <v>3</v>
      </c>
      <c r="O35" s="11" t="s">
        <v>357</v>
      </c>
      <c r="P35" s="11" t="s">
        <v>134</v>
      </c>
      <c r="Q35" s="11" t="s">
        <v>84</v>
      </c>
      <c r="R35" s="11"/>
      <c r="S35" s="14" t="s">
        <v>358</v>
      </c>
      <c r="T35" s="18" t="s">
        <v>19</v>
      </c>
      <c r="U35" s="11"/>
      <c r="V35" s="14" t="s">
        <v>19</v>
      </c>
      <c r="W35" s="14" t="s">
        <v>358</v>
      </c>
      <c r="X35" s="18" t="s">
        <v>359</v>
      </c>
      <c r="Y35" s="18" t="s">
        <v>19</v>
      </c>
      <c r="Z35" s="14" t="s">
        <v>19</v>
      </c>
      <c r="AA35" s="18" t="s">
        <v>19</v>
      </c>
      <c r="AB35" s="19" t="s">
        <v>19</v>
      </c>
      <c r="AC35" t="s">
        <v>19</v>
      </c>
      <c r="AD35" s="20">
        <v>5190</v>
      </c>
      <c r="AE35" t="s">
        <v>6</v>
      </c>
      <c r="AF35" t="s">
        <v>360</v>
      </c>
      <c r="AG35" t="s">
        <v>88</v>
      </c>
      <c r="AH35" t="s">
        <v>76</v>
      </c>
      <c r="AI35" t="s">
        <v>19</v>
      </c>
      <c r="AJ35" t="str">
        <f>VLOOKUP(C35,HOP!$A$12:$H$231,8,0)</f>
        <v>5190.00</v>
      </c>
      <c r="AK35">
        <f t="shared" si="1"/>
        <v>0</v>
      </c>
    </row>
    <row r="36" ht="14.25" customHeight="1" spans="1:37">
      <c r="A36" t="str">
        <f t="shared" si="0"/>
        <v>,1611971</v>
      </c>
      <c r="B36" s="10" t="s">
        <v>361</v>
      </c>
      <c r="C36" s="10" t="s">
        <v>362</v>
      </c>
      <c r="D36" s="10" t="s">
        <v>75</v>
      </c>
      <c r="E36" s="10" t="s">
        <v>76</v>
      </c>
      <c r="F36" s="10" t="s">
        <v>77</v>
      </c>
      <c r="G36" s="10" t="s">
        <v>76</v>
      </c>
      <c r="H36" s="10" t="s">
        <v>363</v>
      </c>
      <c r="I36" s="11" t="s">
        <v>364</v>
      </c>
      <c r="J36" s="11" t="s">
        <v>80</v>
      </c>
      <c r="K36" s="11" t="s">
        <v>2</v>
      </c>
      <c r="L36" s="11" t="s">
        <v>365</v>
      </c>
      <c r="M36" s="11">
        <v>1</v>
      </c>
      <c r="N36" s="11">
        <v>3</v>
      </c>
      <c r="O36" s="11" t="s">
        <v>366</v>
      </c>
      <c r="P36" s="11" t="s">
        <v>134</v>
      </c>
      <c r="Q36" s="11" t="s">
        <v>84</v>
      </c>
      <c r="R36" s="11"/>
      <c r="S36" s="14" t="s">
        <v>367</v>
      </c>
      <c r="T36" s="18" t="s">
        <v>19</v>
      </c>
      <c r="U36" s="11"/>
      <c r="V36" s="14" t="s">
        <v>19</v>
      </c>
      <c r="W36" s="14" t="s">
        <v>367</v>
      </c>
      <c r="X36" s="18" t="s">
        <v>368</v>
      </c>
      <c r="Y36" s="18" t="s">
        <v>19</v>
      </c>
      <c r="Z36" s="14" t="s">
        <v>19</v>
      </c>
      <c r="AA36" s="18" t="s">
        <v>19</v>
      </c>
      <c r="AB36" s="19" t="s">
        <v>19</v>
      </c>
      <c r="AC36" t="s">
        <v>19</v>
      </c>
      <c r="AD36" s="20">
        <v>1039</v>
      </c>
      <c r="AE36" t="s">
        <v>6</v>
      </c>
      <c r="AF36" t="s">
        <v>283</v>
      </c>
      <c r="AG36" t="s">
        <v>88</v>
      </c>
      <c r="AH36" t="s">
        <v>76</v>
      </c>
      <c r="AI36" t="s">
        <v>19</v>
      </c>
      <c r="AJ36" t="str">
        <f>VLOOKUP(C36,HOP!$A$12:$H$231,8,0)</f>
        <v>1039.00</v>
      </c>
      <c r="AK36">
        <f t="shared" si="1"/>
        <v>0</v>
      </c>
    </row>
    <row r="37" ht="14.25" customHeight="1" spans="1:37">
      <c r="A37" t="str">
        <f t="shared" si="0"/>
        <v>,1576877</v>
      </c>
      <c r="B37" s="10" t="s">
        <v>369</v>
      </c>
      <c r="C37" s="10" t="s">
        <v>370</v>
      </c>
      <c r="D37" s="10" t="s">
        <v>75</v>
      </c>
      <c r="E37" s="10" t="s">
        <v>76</v>
      </c>
      <c r="F37" s="10" t="s">
        <v>77</v>
      </c>
      <c r="G37" s="10" t="s">
        <v>76</v>
      </c>
      <c r="H37" s="10" t="s">
        <v>242</v>
      </c>
      <c r="I37" s="11" t="s">
        <v>243</v>
      </c>
      <c r="J37" s="11" t="s">
        <v>80</v>
      </c>
      <c r="K37" s="11" t="s">
        <v>2</v>
      </c>
      <c r="L37" s="11" t="s">
        <v>371</v>
      </c>
      <c r="M37" s="11">
        <v>1</v>
      </c>
      <c r="N37" s="11">
        <v>3</v>
      </c>
      <c r="O37" s="11" t="s">
        <v>349</v>
      </c>
      <c r="P37" s="11" t="s">
        <v>134</v>
      </c>
      <c r="Q37" s="11" t="s">
        <v>84</v>
      </c>
      <c r="R37" s="11"/>
      <c r="S37" s="14" t="s">
        <v>350</v>
      </c>
      <c r="T37" s="18" t="s">
        <v>19</v>
      </c>
      <c r="U37" s="11"/>
      <c r="V37" s="14" t="s">
        <v>19</v>
      </c>
      <c r="W37" s="14" t="s">
        <v>350</v>
      </c>
      <c r="X37" s="18" t="s">
        <v>351</v>
      </c>
      <c r="Y37" s="18" t="s">
        <v>19</v>
      </c>
      <c r="Z37" s="14" t="s">
        <v>19</v>
      </c>
      <c r="AA37" s="18" t="s">
        <v>19</v>
      </c>
      <c r="AB37" s="19" t="s">
        <v>19</v>
      </c>
      <c r="AC37" t="s">
        <v>19</v>
      </c>
      <c r="AD37" s="20">
        <v>1215</v>
      </c>
      <c r="AE37" t="s">
        <v>6</v>
      </c>
      <c r="AF37" t="s">
        <v>283</v>
      </c>
      <c r="AG37" t="s">
        <v>88</v>
      </c>
      <c r="AH37" t="s">
        <v>76</v>
      </c>
      <c r="AI37" t="s">
        <v>19</v>
      </c>
      <c r="AJ37" t="str">
        <f>VLOOKUP(C37,HOP!$A$12:$H$231,8,0)</f>
        <v>1215.00</v>
      </c>
      <c r="AK37">
        <f t="shared" si="1"/>
        <v>0</v>
      </c>
    </row>
    <row r="38" ht="14.25" customHeight="1" spans="1:37">
      <c r="A38" t="str">
        <f t="shared" si="0"/>
        <v>,1604619</v>
      </c>
      <c r="B38" s="10" t="s">
        <v>372</v>
      </c>
      <c r="C38" s="10" t="s">
        <v>373</v>
      </c>
      <c r="D38" s="10" t="s">
        <v>75</v>
      </c>
      <c r="E38" s="10" t="s">
        <v>76</v>
      </c>
      <c r="F38" s="10" t="s">
        <v>77</v>
      </c>
      <c r="G38" s="10" t="s">
        <v>76</v>
      </c>
      <c r="H38" s="10" t="s">
        <v>322</v>
      </c>
      <c r="I38" s="11" t="s">
        <v>323</v>
      </c>
      <c r="J38" s="11" t="s">
        <v>80</v>
      </c>
      <c r="K38" s="11" t="s">
        <v>2</v>
      </c>
      <c r="L38" s="11" t="s">
        <v>374</v>
      </c>
      <c r="M38" s="11">
        <v>1</v>
      </c>
      <c r="N38" s="11">
        <v>1</v>
      </c>
      <c r="O38" s="11" t="s">
        <v>375</v>
      </c>
      <c r="P38" s="11" t="s">
        <v>83</v>
      </c>
      <c r="Q38" s="11" t="s">
        <v>84</v>
      </c>
      <c r="R38" s="11"/>
      <c r="S38" s="14" t="s">
        <v>376</v>
      </c>
      <c r="T38" s="18" t="s">
        <v>19</v>
      </c>
      <c r="U38" s="11"/>
      <c r="V38" s="14" t="s">
        <v>19</v>
      </c>
      <c r="W38" s="14" t="s">
        <v>376</v>
      </c>
      <c r="X38" s="18" t="s">
        <v>377</v>
      </c>
      <c r="Y38" s="18" t="s">
        <v>19</v>
      </c>
      <c r="Z38" s="14" t="s">
        <v>19</v>
      </c>
      <c r="AA38" s="18" t="s">
        <v>19</v>
      </c>
      <c r="AB38" s="19" t="s">
        <v>19</v>
      </c>
      <c r="AC38" t="s">
        <v>19</v>
      </c>
      <c r="AD38" s="20">
        <v>1700</v>
      </c>
      <c r="AE38" t="s">
        <v>6</v>
      </c>
      <c r="AF38" t="s">
        <v>327</v>
      </c>
      <c r="AG38" t="s">
        <v>88</v>
      </c>
      <c r="AH38" t="s">
        <v>76</v>
      </c>
      <c r="AI38" t="s">
        <v>19</v>
      </c>
      <c r="AJ38" t="str">
        <f>VLOOKUP(C38,HOP!$A$12:$H$231,8,0)</f>
        <v>1700.00</v>
      </c>
      <c r="AK38">
        <f t="shared" si="1"/>
        <v>0</v>
      </c>
    </row>
    <row r="39" ht="14.25" customHeight="1" spans="1:37">
      <c r="A39" t="str">
        <f t="shared" si="0"/>
        <v>,1604621</v>
      </c>
      <c r="B39" s="10" t="s">
        <v>378</v>
      </c>
      <c r="C39" s="10" t="s">
        <v>379</v>
      </c>
      <c r="D39" s="10" t="s">
        <v>75</v>
      </c>
      <c r="E39" s="10" t="s">
        <v>76</v>
      </c>
      <c r="F39" s="10" t="s">
        <v>77</v>
      </c>
      <c r="G39" s="10" t="s">
        <v>76</v>
      </c>
      <c r="H39" s="10" t="s">
        <v>322</v>
      </c>
      <c r="I39" s="11" t="s">
        <v>323</v>
      </c>
      <c r="J39" s="11" t="s">
        <v>80</v>
      </c>
      <c r="K39" s="11" t="s">
        <v>2</v>
      </c>
      <c r="L39" s="11" t="s">
        <v>380</v>
      </c>
      <c r="M39" s="11">
        <v>1</v>
      </c>
      <c r="N39" s="11">
        <v>1</v>
      </c>
      <c r="O39" s="11" t="s">
        <v>375</v>
      </c>
      <c r="P39" s="11" t="s">
        <v>83</v>
      </c>
      <c r="Q39" s="11" t="s">
        <v>84</v>
      </c>
      <c r="R39" s="11"/>
      <c r="S39" s="14" t="s">
        <v>381</v>
      </c>
      <c r="T39" s="18" t="s">
        <v>19</v>
      </c>
      <c r="U39" s="11"/>
      <c r="V39" s="14" t="s">
        <v>19</v>
      </c>
      <c r="W39" s="14" t="s">
        <v>381</v>
      </c>
      <c r="X39" s="18" t="s">
        <v>382</v>
      </c>
      <c r="Y39" s="18" t="s">
        <v>19</v>
      </c>
      <c r="Z39" s="14" t="s">
        <v>19</v>
      </c>
      <c r="AA39" s="18" t="s">
        <v>19</v>
      </c>
      <c r="AB39" s="19" t="s">
        <v>19</v>
      </c>
      <c r="AC39" t="s">
        <v>19</v>
      </c>
      <c r="AD39" s="20">
        <v>2040</v>
      </c>
      <c r="AE39" t="s">
        <v>6</v>
      </c>
      <c r="AF39" t="s">
        <v>383</v>
      </c>
      <c r="AG39" t="s">
        <v>88</v>
      </c>
      <c r="AH39" t="s">
        <v>76</v>
      </c>
      <c r="AI39" t="s">
        <v>19</v>
      </c>
      <c r="AJ39" t="str">
        <f>VLOOKUP(C39,HOP!$A$12:$H$231,8,0)</f>
        <v>2040.00</v>
      </c>
      <c r="AK39">
        <f t="shared" si="1"/>
        <v>0</v>
      </c>
    </row>
    <row r="40" ht="14.25" customHeight="1" spans="1:37">
      <c r="A40" t="str">
        <f t="shared" si="0"/>
        <v>,1628507</v>
      </c>
      <c r="B40" s="10" t="s">
        <v>384</v>
      </c>
      <c r="C40" s="10" t="s">
        <v>385</v>
      </c>
      <c r="D40" s="10" t="s">
        <v>75</v>
      </c>
      <c r="E40" s="10" t="s">
        <v>76</v>
      </c>
      <c r="F40" s="10" t="s">
        <v>77</v>
      </c>
      <c r="G40" s="10" t="s">
        <v>76</v>
      </c>
      <c r="H40" s="10" t="s">
        <v>386</v>
      </c>
      <c r="I40" s="11" t="s">
        <v>387</v>
      </c>
      <c r="J40" s="11" t="s">
        <v>80</v>
      </c>
      <c r="K40" s="11" t="s">
        <v>2</v>
      </c>
      <c r="L40" s="11" t="s">
        <v>388</v>
      </c>
      <c r="M40" s="11">
        <v>1</v>
      </c>
      <c r="N40" s="11">
        <v>3</v>
      </c>
      <c r="O40" s="11" t="s">
        <v>125</v>
      </c>
      <c r="P40" s="11" t="s">
        <v>134</v>
      </c>
      <c r="Q40" s="11" t="s">
        <v>84</v>
      </c>
      <c r="R40" s="11"/>
      <c r="S40" s="14" t="s">
        <v>389</v>
      </c>
      <c r="T40" s="18" t="s">
        <v>19</v>
      </c>
      <c r="U40" s="11"/>
      <c r="V40" s="14" t="s">
        <v>19</v>
      </c>
      <c r="W40" s="14" t="s">
        <v>389</v>
      </c>
      <c r="X40" s="18" t="s">
        <v>390</v>
      </c>
      <c r="Y40" s="18" t="s">
        <v>19</v>
      </c>
      <c r="Z40" s="14" t="s">
        <v>19</v>
      </c>
      <c r="AA40" s="18" t="s">
        <v>19</v>
      </c>
      <c r="AB40" s="19" t="s">
        <v>19</v>
      </c>
      <c r="AC40" t="s">
        <v>19</v>
      </c>
      <c r="AD40" s="20">
        <v>1545</v>
      </c>
      <c r="AE40" t="s">
        <v>6</v>
      </c>
      <c r="AF40" t="s">
        <v>205</v>
      </c>
      <c r="AG40" t="s">
        <v>88</v>
      </c>
      <c r="AH40" t="s">
        <v>76</v>
      </c>
      <c r="AI40" t="s">
        <v>19</v>
      </c>
      <c r="AJ40" t="str">
        <f>VLOOKUP(C40,HOP!$A$12:$H$231,8,0)</f>
        <v>1545.00</v>
      </c>
      <c r="AK40">
        <f t="shared" si="1"/>
        <v>0</v>
      </c>
    </row>
    <row r="41" ht="14.25" customHeight="1" spans="1:37">
      <c r="A41" t="str">
        <f t="shared" si="0"/>
        <v>,1625245</v>
      </c>
      <c r="B41" s="10" t="s">
        <v>391</v>
      </c>
      <c r="C41" s="10" t="s">
        <v>392</v>
      </c>
      <c r="D41" s="10" t="s">
        <v>75</v>
      </c>
      <c r="E41" s="10" t="s">
        <v>76</v>
      </c>
      <c r="F41" s="10" t="s">
        <v>77</v>
      </c>
      <c r="G41" s="10" t="s">
        <v>76</v>
      </c>
      <c r="H41" s="10" t="s">
        <v>393</v>
      </c>
      <c r="I41" s="11" t="s">
        <v>394</v>
      </c>
      <c r="J41" s="11" t="s">
        <v>80</v>
      </c>
      <c r="K41" s="11" t="s">
        <v>2</v>
      </c>
      <c r="L41" s="11" t="s">
        <v>395</v>
      </c>
      <c r="M41" s="11">
        <v>1</v>
      </c>
      <c r="N41" s="11">
        <v>3</v>
      </c>
      <c r="O41" s="11" t="s">
        <v>333</v>
      </c>
      <c r="P41" s="11" t="s">
        <v>134</v>
      </c>
      <c r="Q41" s="11" t="s">
        <v>84</v>
      </c>
      <c r="R41" s="11"/>
      <c r="S41" s="14" t="s">
        <v>396</v>
      </c>
      <c r="T41" s="18" t="s">
        <v>19</v>
      </c>
      <c r="U41" s="11"/>
      <c r="V41" s="14" t="s">
        <v>19</v>
      </c>
      <c r="W41" s="14" t="s">
        <v>396</v>
      </c>
      <c r="X41" s="18" t="s">
        <v>390</v>
      </c>
      <c r="Y41" s="18" t="s">
        <v>19</v>
      </c>
      <c r="Z41" s="14" t="s">
        <v>19</v>
      </c>
      <c r="AA41" s="18" t="s">
        <v>19</v>
      </c>
      <c r="AB41" s="19" t="s">
        <v>19</v>
      </c>
      <c r="AC41" t="s">
        <v>19</v>
      </c>
      <c r="AD41" s="20">
        <v>1554</v>
      </c>
      <c r="AE41" t="s">
        <v>6</v>
      </c>
      <c r="AF41" t="s">
        <v>397</v>
      </c>
      <c r="AG41" t="s">
        <v>88</v>
      </c>
      <c r="AH41" t="s">
        <v>76</v>
      </c>
      <c r="AI41" t="s">
        <v>19</v>
      </c>
      <c r="AJ41" t="str">
        <f>VLOOKUP(C41,HOP!$A$12:$H$231,8,0)</f>
        <v>1554.00</v>
      </c>
      <c r="AK41">
        <f t="shared" si="1"/>
        <v>0</v>
      </c>
    </row>
    <row r="42" ht="14.25" customHeight="1" spans="1:37">
      <c r="A42" t="str">
        <f t="shared" si="0"/>
        <v>,1628879</v>
      </c>
      <c r="B42" s="10" t="s">
        <v>398</v>
      </c>
      <c r="C42" s="10" t="s">
        <v>399</v>
      </c>
      <c r="D42" s="10" t="s">
        <v>75</v>
      </c>
      <c r="E42" s="10" t="s">
        <v>76</v>
      </c>
      <c r="F42" s="10" t="s">
        <v>77</v>
      </c>
      <c r="G42" s="10" t="s">
        <v>76</v>
      </c>
      <c r="H42" s="10" t="s">
        <v>400</v>
      </c>
      <c r="I42" s="11" t="s">
        <v>401</v>
      </c>
      <c r="J42" s="11" t="s">
        <v>80</v>
      </c>
      <c r="K42" s="11" t="s">
        <v>2</v>
      </c>
      <c r="L42" s="11" t="s">
        <v>402</v>
      </c>
      <c r="M42" s="11">
        <v>1</v>
      </c>
      <c r="N42" s="11">
        <v>3</v>
      </c>
      <c r="O42" s="11" t="s">
        <v>125</v>
      </c>
      <c r="P42" s="11" t="s">
        <v>134</v>
      </c>
      <c r="Q42" s="11" t="s">
        <v>84</v>
      </c>
      <c r="R42" s="11"/>
      <c r="S42" s="14" t="s">
        <v>403</v>
      </c>
      <c r="T42" s="18" t="s">
        <v>19</v>
      </c>
      <c r="U42" s="11"/>
      <c r="V42" s="14" t="s">
        <v>19</v>
      </c>
      <c r="W42" s="14" t="s">
        <v>403</v>
      </c>
      <c r="X42" s="18" t="s">
        <v>404</v>
      </c>
      <c r="Y42" s="18" t="s">
        <v>19</v>
      </c>
      <c r="Z42" s="14" t="s">
        <v>19</v>
      </c>
      <c r="AA42" s="18" t="s">
        <v>19</v>
      </c>
      <c r="AB42" s="19" t="s">
        <v>19</v>
      </c>
      <c r="AC42" t="s">
        <v>19</v>
      </c>
      <c r="AD42" s="20">
        <v>3312</v>
      </c>
      <c r="AE42" t="s">
        <v>6</v>
      </c>
      <c r="AF42" t="s">
        <v>205</v>
      </c>
      <c r="AG42" t="s">
        <v>88</v>
      </c>
      <c r="AH42" t="s">
        <v>76</v>
      </c>
      <c r="AI42" t="s">
        <v>19</v>
      </c>
      <c r="AJ42" t="str">
        <f>VLOOKUP(C42,HOP!$A$12:$H$231,8,0)</f>
        <v>3312.00</v>
      </c>
      <c r="AK42">
        <f t="shared" si="1"/>
        <v>0</v>
      </c>
    </row>
    <row r="43" ht="14.25" customHeight="1" spans="1:37">
      <c r="A43" t="str">
        <f t="shared" si="0"/>
        <v>,1628382</v>
      </c>
      <c r="B43" s="10" t="s">
        <v>405</v>
      </c>
      <c r="C43" s="10" t="s">
        <v>406</v>
      </c>
      <c r="D43" s="10" t="s">
        <v>75</v>
      </c>
      <c r="E43" s="10" t="s">
        <v>76</v>
      </c>
      <c r="F43" s="10" t="s">
        <v>77</v>
      </c>
      <c r="G43" s="10" t="s">
        <v>76</v>
      </c>
      <c r="H43" s="10" t="s">
        <v>407</v>
      </c>
      <c r="I43" s="11" t="s">
        <v>408</v>
      </c>
      <c r="J43" s="11" t="s">
        <v>80</v>
      </c>
      <c r="K43" s="11" t="s">
        <v>2</v>
      </c>
      <c r="L43" s="11" t="s">
        <v>409</v>
      </c>
      <c r="M43" s="11">
        <v>1</v>
      </c>
      <c r="N43" s="11">
        <v>2</v>
      </c>
      <c r="O43" s="11" t="s">
        <v>280</v>
      </c>
      <c r="P43" s="11" t="s">
        <v>104</v>
      </c>
      <c r="Q43" s="11" t="s">
        <v>84</v>
      </c>
      <c r="R43" s="11"/>
      <c r="S43" s="14" t="s">
        <v>410</v>
      </c>
      <c r="T43" s="18" t="s">
        <v>19</v>
      </c>
      <c r="U43" s="11"/>
      <c r="V43" s="14" t="s">
        <v>19</v>
      </c>
      <c r="W43" s="14" t="s">
        <v>410</v>
      </c>
      <c r="X43" s="18" t="s">
        <v>390</v>
      </c>
      <c r="Y43" s="18" t="s">
        <v>19</v>
      </c>
      <c r="Z43" s="14" t="s">
        <v>19</v>
      </c>
      <c r="AA43" s="18" t="s">
        <v>19</v>
      </c>
      <c r="AB43" s="19" t="s">
        <v>19</v>
      </c>
      <c r="AC43" t="s">
        <v>19</v>
      </c>
      <c r="AD43" s="20">
        <v>1558</v>
      </c>
      <c r="AE43" t="s">
        <v>6</v>
      </c>
      <c r="AF43" t="s">
        <v>411</v>
      </c>
      <c r="AG43" t="s">
        <v>88</v>
      </c>
      <c r="AH43" t="s">
        <v>76</v>
      </c>
      <c r="AI43" t="s">
        <v>19</v>
      </c>
      <c r="AJ43" t="str">
        <f>VLOOKUP(C43,HOP!$A$12:$H$231,8,0)</f>
        <v>1558.00</v>
      </c>
      <c r="AK43">
        <f t="shared" si="1"/>
        <v>0</v>
      </c>
    </row>
    <row r="44" ht="14.25" customHeight="1" spans="1:37">
      <c r="A44" t="str">
        <f t="shared" si="0"/>
        <v>,1630540</v>
      </c>
      <c r="B44" s="10" t="s">
        <v>412</v>
      </c>
      <c r="C44" s="10" t="s">
        <v>413</v>
      </c>
      <c r="D44" s="10" t="s">
        <v>75</v>
      </c>
      <c r="E44" s="10" t="s">
        <v>76</v>
      </c>
      <c r="F44" s="10" t="s">
        <v>77</v>
      </c>
      <c r="G44" s="10" t="s">
        <v>76</v>
      </c>
      <c r="H44" s="10" t="s">
        <v>414</v>
      </c>
      <c r="I44" s="11" t="s">
        <v>415</v>
      </c>
      <c r="J44" s="11" t="s">
        <v>80</v>
      </c>
      <c r="K44" s="11" t="s">
        <v>2</v>
      </c>
      <c r="L44" s="11" t="s">
        <v>416</v>
      </c>
      <c r="M44" s="11">
        <v>2</v>
      </c>
      <c r="N44" s="11">
        <v>1</v>
      </c>
      <c r="O44" s="11" t="s">
        <v>104</v>
      </c>
      <c r="P44" s="11" t="s">
        <v>83</v>
      </c>
      <c r="Q44" s="11" t="s">
        <v>84</v>
      </c>
      <c r="R44" s="11"/>
      <c r="S44" s="14" t="s">
        <v>404</v>
      </c>
      <c r="T44" s="18" t="s">
        <v>19</v>
      </c>
      <c r="U44" s="11"/>
      <c r="V44" s="14" t="s">
        <v>19</v>
      </c>
      <c r="W44" s="14" t="s">
        <v>404</v>
      </c>
      <c r="X44" s="18" t="s">
        <v>417</v>
      </c>
      <c r="Y44" s="18" t="s">
        <v>19</v>
      </c>
      <c r="Z44" s="14" t="s">
        <v>19</v>
      </c>
      <c r="AA44" s="18" t="s">
        <v>19</v>
      </c>
      <c r="AB44" s="19" t="s">
        <v>19</v>
      </c>
      <c r="AC44" t="s">
        <v>19</v>
      </c>
      <c r="AD44" s="20">
        <v>354</v>
      </c>
      <c r="AE44" t="s">
        <v>6</v>
      </c>
      <c r="AF44" t="s">
        <v>418</v>
      </c>
      <c r="AG44" t="s">
        <v>88</v>
      </c>
      <c r="AH44" t="s">
        <v>76</v>
      </c>
      <c r="AI44" t="s">
        <v>19</v>
      </c>
      <c r="AJ44" t="str">
        <f>VLOOKUP(C44,HOP!$A$12:$H$231,8,0)</f>
        <v>354.00</v>
      </c>
      <c r="AK44">
        <f t="shared" si="1"/>
        <v>0</v>
      </c>
    </row>
    <row r="45" ht="14.25" customHeight="1" spans="1:37">
      <c r="A45" t="str">
        <f t="shared" si="0"/>
        <v>,1619388</v>
      </c>
      <c r="B45" s="10" t="s">
        <v>419</v>
      </c>
      <c r="C45" s="10" t="s">
        <v>420</v>
      </c>
      <c r="D45" s="10" t="s">
        <v>75</v>
      </c>
      <c r="E45" s="10" t="s">
        <v>76</v>
      </c>
      <c r="F45" s="10" t="s">
        <v>77</v>
      </c>
      <c r="G45" s="10" t="s">
        <v>76</v>
      </c>
      <c r="H45" s="10" t="s">
        <v>421</v>
      </c>
      <c r="I45" s="11" t="s">
        <v>422</v>
      </c>
      <c r="J45" s="11" t="s">
        <v>80</v>
      </c>
      <c r="K45" s="11" t="s">
        <v>2</v>
      </c>
      <c r="L45" s="11" t="s">
        <v>423</v>
      </c>
      <c r="M45" s="11">
        <v>1</v>
      </c>
      <c r="N45" s="11">
        <v>3</v>
      </c>
      <c r="O45" s="11" t="s">
        <v>424</v>
      </c>
      <c r="P45" s="11" t="s">
        <v>134</v>
      </c>
      <c r="Q45" s="11" t="s">
        <v>84</v>
      </c>
      <c r="R45" s="11"/>
      <c r="S45" s="14" t="s">
        <v>425</v>
      </c>
      <c r="T45" s="18" t="s">
        <v>19</v>
      </c>
      <c r="U45" s="11"/>
      <c r="V45" s="14" t="s">
        <v>19</v>
      </c>
      <c r="W45" s="14" t="s">
        <v>425</v>
      </c>
      <c r="X45" s="18" t="s">
        <v>426</v>
      </c>
      <c r="Y45" s="18" t="s">
        <v>19</v>
      </c>
      <c r="Z45" s="14" t="s">
        <v>19</v>
      </c>
      <c r="AA45" s="18" t="s">
        <v>19</v>
      </c>
      <c r="AB45" s="19" t="s">
        <v>19</v>
      </c>
      <c r="AC45" t="s">
        <v>19</v>
      </c>
      <c r="AD45" s="20">
        <v>2293</v>
      </c>
      <c r="AE45" t="s">
        <v>6</v>
      </c>
      <c r="AF45" t="s">
        <v>427</v>
      </c>
      <c r="AG45" t="s">
        <v>88</v>
      </c>
      <c r="AH45" t="s">
        <v>76</v>
      </c>
      <c r="AI45" t="s">
        <v>19</v>
      </c>
      <c r="AJ45" t="str">
        <f>VLOOKUP(C45,HOP!$A$12:$H$231,8,0)</f>
        <v>2293.00</v>
      </c>
      <c r="AK45">
        <f t="shared" si="1"/>
        <v>0</v>
      </c>
    </row>
    <row r="46" ht="14.25" customHeight="1" spans="1:37">
      <c r="A46" t="str">
        <f t="shared" si="0"/>
        <v>,1630474</v>
      </c>
      <c r="B46" s="10" t="s">
        <v>428</v>
      </c>
      <c r="C46" s="10" t="s">
        <v>429</v>
      </c>
      <c r="D46" s="10" t="s">
        <v>75</v>
      </c>
      <c r="E46" s="10" t="s">
        <v>76</v>
      </c>
      <c r="F46" s="10" t="s">
        <v>77</v>
      </c>
      <c r="G46" s="10" t="s">
        <v>76</v>
      </c>
      <c r="H46" s="10" t="s">
        <v>430</v>
      </c>
      <c r="I46" s="11" t="s">
        <v>431</v>
      </c>
      <c r="J46" s="11" t="s">
        <v>80</v>
      </c>
      <c r="K46" s="11" t="s">
        <v>2</v>
      </c>
      <c r="L46" s="11" t="s">
        <v>432</v>
      </c>
      <c r="M46" s="11">
        <v>2</v>
      </c>
      <c r="N46" s="11">
        <v>1</v>
      </c>
      <c r="O46" s="11" t="s">
        <v>104</v>
      </c>
      <c r="P46" s="11" t="s">
        <v>83</v>
      </c>
      <c r="Q46" s="11" t="s">
        <v>84</v>
      </c>
      <c r="R46" s="11"/>
      <c r="S46" s="14" t="s">
        <v>433</v>
      </c>
      <c r="T46" s="18" t="s">
        <v>19</v>
      </c>
      <c r="U46" s="11"/>
      <c r="V46" s="14" t="s">
        <v>19</v>
      </c>
      <c r="W46" s="14" t="s">
        <v>433</v>
      </c>
      <c r="X46" s="18" t="s">
        <v>434</v>
      </c>
      <c r="Y46" s="18" t="s">
        <v>19</v>
      </c>
      <c r="Z46" s="14" t="s">
        <v>19</v>
      </c>
      <c r="AA46" s="18" t="s">
        <v>19</v>
      </c>
      <c r="AB46" s="19" t="s">
        <v>19</v>
      </c>
      <c r="AC46" t="s">
        <v>19</v>
      </c>
      <c r="AD46" s="20">
        <v>1018</v>
      </c>
      <c r="AE46" t="s">
        <v>6</v>
      </c>
      <c r="AF46" t="s">
        <v>435</v>
      </c>
      <c r="AG46" t="s">
        <v>88</v>
      </c>
      <c r="AH46" t="s">
        <v>76</v>
      </c>
      <c r="AI46" t="s">
        <v>19</v>
      </c>
      <c r="AJ46" t="str">
        <f>VLOOKUP(C46,HOP!$A$12:$H$231,8,0)</f>
        <v>1018.00</v>
      </c>
      <c r="AK46">
        <f t="shared" si="1"/>
        <v>0</v>
      </c>
    </row>
    <row r="47" ht="14.25" customHeight="1" spans="1:37">
      <c r="A47" t="str">
        <f t="shared" si="0"/>
        <v>,1625069</v>
      </c>
      <c r="B47" s="10" t="s">
        <v>436</v>
      </c>
      <c r="C47" s="10" t="s">
        <v>437</v>
      </c>
      <c r="D47" s="10" t="s">
        <v>75</v>
      </c>
      <c r="E47" s="10" t="s">
        <v>76</v>
      </c>
      <c r="F47" s="10" t="s">
        <v>77</v>
      </c>
      <c r="G47" s="10" t="s">
        <v>76</v>
      </c>
      <c r="H47" s="10" t="s">
        <v>438</v>
      </c>
      <c r="I47" s="11" t="s">
        <v>439</v>
      </c>
      <c r="J47" s="11" t="s">
        <v>80</v>
      </c>
      <c r="K47" s="11" t="s">
        <v>2</v>
      </c>
      <c r="L47" s="11" t="s">
        <v>440</v>
      </c>
      <c r="M47" s="11">
        <v>1</v>
      </c>
      <c r="N47" s="11">
        <v>2</v>
      </c>
      <c r="O47" s="11" t="s">
        <v>333</v>
      </c>
      <c r="P47" s="11" t="s">
        <v>104</v>
      </c>
      <c r="Q47" s="11" t="s">
        <v>84</v>
      </c>
      <c r="R47" s="11"/>
      <c r="S47" s="14" t="s">
        <v>441</v>
      </c>
      <c r="T47" s="18" t="s">
        <v>19</v>
      </c>
      <c r="U47" s="11"/>
      <c r="V47" s="14" t="s">
        <v>19</v>
      </c>
      <c r="W47" s="14" t="s">
        <v>441</v>
      </c>
      <c r="X47" s="18" t="s">
        <v>442</v>
      </c>
      <c r="Y47" s="18" t="s">
        <v>19</v>
      </c>
      <c r="Z47" s="14" t="s">
        <v>19</v>
      </c>
      <c r="AA47" s="18" t="s">
        <v>19</v>
      </c>
      <c r="AB47" s="19" t="s">
        <v>19</v>
      </c>
      <c r="AC47" t="s">
        <v>19</v>
      </c>
      <c r="AD47" s="20">
        <v>2762</v>
      </c>
      <c r="AE47" t="s">
        <v>6</v>
      </c>
      <c r="AF47" t="s">
        <v>443</v>
      </c>
      <c r="AG47" t="s">
        <v>88</v>
      </c>
      <c r="AH47" t="s">
        <v>76</v>
      </c>
      <c r="AI47" t="s">
        <v>19</v>
      </c>
      <c r="AJ47" t="str">
        <f>VLOOKUP(C47,HOP!$A$12:$H$231,8,0)</f>
        <v>2762.00</v>
      </c>
      <c r="AK47">
        <f t="shared" si="1"/>
        <v>0</v>
      </c>
    </row>
    <row r="48" ht="14.25" customHeight="1" spans="1:37">
      <c r="A48" t="str">
        <f t="shared" si="0"/>
        <v>,1630722</v>
      </c>
      <c r="B48" s="10" t="s">
        <v>444</v>
      </c>
      <c r="C48" s="10" t="s">
        <v>445</v>
      </c>
      <c r="D48" s="10" t="s">
        <v>75</v>
      </c>
      <c r="E48" s="10" t="s">
        <v>76</v>
      </c>
      <c r="F48" s="10" t="s">
        <v>77</v>
      </c>
      <c r="G48" s="10" t="s">
        <v>76</v>
      </c>
      <c r="H48" s="10" t="s">
        <v>446</v>
      </c>
      <c r="I48" s="11" t="s">
        <v>447</v>
      </c>
      <c r="J48" s="11" t="s">
        <v>80</v>
      </c>
      <c r="K48" s="11" t="s">
        <v>2</v>
      </c>
      <c r="L48" s="11" t="s">
        <v>448</v>
      </c>
      <c r="M48" s="11">
        <v>1</v>
      </c>
      <c r="N48" s="11">
        <v>1</v>
      </c>
      <c r="O48" s="11" t="s">
        <v>83</v>
      </c>
      <c r="P48" s="11" t="s">
        <v>83</v>
      </c>
      <c r="Q48" s="11" t="s">
        <v>84</v>
      </c>
      <c r="R48" s="11"/>
      <c r="S48" s="14" t="s">
        <v>449</v>
      </c>
      <c r="T48" s="18" t="s">
        <v>19</v>
      </c>
      <c r="U48" s="11"/>
      <c r="V48" s="14" t="s">
        <v>19</v>
      </c>
      <c r="W48" s="14" t="s">
        <v>449</v>
      </c>
      <c r="X48" s="18" t="s">
        <v>450</v>
      </c>
      <c r="Y48" s="18" t="s">
        <v>19</v>
      </c>
      <c r="Z48" s="14" t="s">
        <v>19</v>
      </c>
      <c r="AA48" s="18" t="s">
        <v>19</v>
      </c>
      <c r="AB48" s="19" t="s">
        <v>19</v>
      </c>
      <c r="AC48" t="s">
        <v>19</v>
      </c>
      <c r="AD48" s="20">
        <v>1187</v>
      </c>
      <c r="AE48" t="s">
        <v>6</v>
      </c>
      <c r="AF48" t="s">
        <v>451</v>
      </c>
      <c r="AG48" t="s">
        <v>88</v>
      </c>
      <c r="AH48" t="s">
        <v>76</v>
      </c>
      <c r="AI48" t="s">
        <v>19</v>
      </c>
      <c r="AJ48" t="str">
        <f>VLOOKUP(C48,HOP!$A$12:$H$231,8,0)</f>
        <v>1187.00</v>
      </c>
      <c r="AK48">
        <f t="shared" si="1"/>
        <v>0</v>
      </c>
    </row>
    <row r="49" ht="14.25" customHeight="1" spans="1:37">
      <c r="A49" t="str">
        <f t="shared" si="0"/>
        <v>,1631437</v>
      </c>
      <c r="B49" s="10" t="s">
        <v>452</v>
      </c>
      <c r="C49" s="10" t="s">
        <v>453</v>
      </c>
      <c r="D49" s="10" t="s">
        <v>75</v>
      </c>
      <c r="E49" s="10" t="s">
        <v>76</v>
      </c>
      <c r="F49" s="10" t="s">
        <v>77</v>
      </c>
      <c r="G49" s="10" t="s">
        <v>76</v>
      </c>
      <c r="H49" s="10" t="s">
        <v>454</v>
      </c>
      <c r="I49" s="11" t="s">
        <v>455</v>
      </c>
      <c r="J49" s="11" t="s">
        <v>80</v>
      </c>
      <c r="K49" s="11" t="s">
        <v>2</v>
      </c>
      <c r="L49" s="11" t="s">
        <v>456</v>
      </c>
      <c r="M49" s="11">
        <v>1</v>
      </c>
      <c r="N49" s="11">
        <v>2</v>
      </c>
      <c r="O49" s="11" t="s">
        <v>84</v>
      </c>
      <c r="P49" s="11" t="s">
        <v>457</v>
      </c>
      <c r="Q49" s="11" t="s">
        <v>458</v>
      </c>
      <c r="R49" s="11"/>
      <c r="S49" s="14" t="s">
        <v>459</v>
      </c>
      <c r="T49" s="18" t="s">
        <v>459</v>
      </c>
      <c r="U49" s="11" t="s">
        <v>460</v>
      </c>
      <c r="V49" s="14" t="s">
        <v>19</v>
      </c>
      <c r="W49" s="14" t="s">
        <v>19</v>
      </c>
      <c r="X49" s="18" t="s">
        <v>19</v>
      </c>
      <c r="Y49" s="18" t="s">
        <v>19</v>
      </c>
      <c r="Z49" s="14" t="s">
        <v>19</v>
      </c>
      <c r="AA49" s="18" t="s">
        <v>19</v>
      </c>
      <c r="AB49" s="19" t="s">
        <v>19</v>
      </c>
      <c r="AC49" t="s">
        <v>19</v>
      </c>
      <c r="AD49" s="20">
        <v>0</v>
      </c>
      <c r="AE49" t="s">
        <v>6</v>
      </c>
      <c r="AF49" t="s">
        <v>461</v>
      </c>
      <c r="AG49" t="s">
        <v>88</v>
      </c>
      <c r="AH49" t="s">
        <v>76</v>
      </c>
      <c r="AI49" t="s">
        <v>19</v>
      </c>
      <c r="AJ49" t="e">
        <f>VLOOKUP(C49,HOP!$A$12:$H$231,8,0)</f>
        <v>#N/A</v>
      </c>
      <c r="AK49" t="e">
        <f t="shared" si="1"/>
        <v>#N/A</v>
      </c>
    </row>
    <row r="50" ht="14.25" customHeight="1" spans="1:37">
      <c r="A50" t="str">
        <f t="shared" si="0"/>
        <v>,1613207</v>
      </c>
      <c r="B50" s="10" t="s">
        <v>462</v>
      </c>
      <c r="C50" s="10" t="s">
        <v>463</v>
      </c>
      <c r="D50" s="10" t="s">
        <v>75</v>
      </c>
      <c r="E50" s="10" t="s">
        <v>76</v>
      </c>
      <c r="F50" s="10" t="s">
        <v>77</v>
      </c>
      <c r="G50" s="10" t="s">
        <v>76</v>
      </c>
      <c r="H50" s="10" t="s">
        <v>464</v>
      </c>
      <c r="I50" s="11" t="s">
        <v>465</v>
      </c>
      <c r="J50" s="11" t="s">
        <v>80</v>
      </c>
      <c r="K50" s="11" t="s">
        <v>2</v>
      </c>
      <c r="L50" s="11" t="s">
        <v>466</v>
      </c>
      <c r="M50" s="11">
        <v>1</v>
      </c>
      <c r="N50" s="11">
        <v>2</v>
      </c>
      <c r="O50" s="11" t="s">
        <v>467</v>
      </c>
      <c r="P50" s="11" t="s">
        <v>104</v>
      </c>
      <c r="Q50" s="11" t="s">
        <v>84</v>
      </c>
      <c r="R50" s="11"/>
      <c r="S50" s="14" t="s">
        <v>468</v>
      </c>
      <c r="T50" s="18" t="s">
        <v>19</v>
      </c>
      <c r="U50" s="11"/>
      <c r="V50" s="14" t="s">
        <v>19</v>
      </c>
      <c r="W50" s="14" t="s">
        <v>468</v>
      </c>
      <c r="X50" s="18" t="s">
        <v>469</v>
      </c>
      <c r="Y50" s="18" t="s">
        <v>19</v>
      </c>
      <c r="Z50" s="14" t="s">
        <v>19</v>
      </c>
      <c r="AA50" s="18" t="s">
        <v>19</v>
      </c>
      <c r="AB50" s="19" t="s">
        <v>19</v>
      </c>
      <c r="AC50" t="s">
        <v>19</v>
      </c>
      <c r="AD50" s="20">
        <v>3036</v>
      </c>
      <c r="AE50" t="s">
        <v>6</v>
      </c>
      <c r="AF50" t="s">
        <v>470</v>
      </c>
      <c r="AG50" t="s">
        <v>88</v>
      </c>
      <c r="AH50" t="s">
        <v>76</v>
      </c>
      <c r="AI50" t="s">
        <v>19</v>
      </c>
      <c r="AJ50" t="str">
        <f>VLOOKUP(C50,HOP!$A$12:$H$231,8,0)</f>
        <v>3036.00</v>
      </c>
      <c r="AK50">
        <f t="shared" si="1"/>
        <v>0</v>
      </c>
    </row>
    <row r="51" ht="14.25" customHeight="1" spans="1:37">
      <c r="A51" t="str">
        <f t="shared" si="0"/>
        <v>,1619435</v>
      </c>
      <c r="B51" s="10" t="s">
        <v>471</v>
      </c>
      <c r="C51" s="10" t="s">
        <v>472</v>
      </c>
      <c r="D51" s="10" t="s">
        <v>75</v>
      </c>
      <c r="E51" s="10" t="s">
        <v>76</v>
      </c>
      <c r="F51" s="10" t="s">
        <v>77</v>
      </c>
      <c r="G51" s="10" t="s">
        <v>76</v>
      </c>
      <c r="H51" s="10" t="s">
        <v>78</v>
      </c>
      <c r="I51" s="11" t="s">
        <v>79</v>
      </c>
      <c r="J51" s="11" t="s">
        <v>80</v>
      </c>
      <c r="K51" s="11" t="s">
        <v>2</v>
      </c>
      <c r="L51" s="11" t="s">
        <v>473</v>
      </c>
      <c r="M51" s="11">
        <v>1</v>
      </c>
      <c r="N51" s="11">
        <v>1</v>
      </c>
      <c r="O51" s="11" t="s">
        <v>424</v>
      </c>
      <c r="P51" s="11" t="s">
        <v>84</v>
      </c>
      <c r="Q51" s="11" t="s">
        <v>474</v>
      </c>
      <c r="R51" s="11"/>
      <c r="S51" s="14" t="s">
        <v>85</v>
      </c>
      <c r="T51" s="18" t="s">
        <v>19</v>
      </c>
      <c r="U51" s="11"/>
      <c r="V51" s="14" t="s">
        <v>19</v>
      </c>
      <c r="W51" s="14" t="s">
        <v>85</v>
      </c>
      <c r="X51" s="18" t="s">
        <v>475</v>
      </c>
      <c r="Y51" s="18" t="s">
        <v>19</v>
      </c>
      <c r="Z51" s="14" t="s">
        <v>19</v>
      </c>
      <c r="AA51" s="18" t="s">
        <v>19</v>
      </c>
      <c r="AB51" s="19" t="s">
        <v>19</v>
      </c>
      <c r="AC51" t="s">
        <v>19</v>
      </c>
      <c r="AD51" s="20">
        <v>358</v>
      </c>
      <c r="AE51" t="s">
        <v>6</v>
      </c>
      <c r="AF51" t="s">
        <v>119</v>
      </c>
      <c r="AG51" t="s">
        <v>88</v>
      </c>
      <c r="AH51" t="s">
        <v>76</v>
      </c>
      <c r="AI51" t="s">
        <v>19</v>
      </c>
      <c r="AJ51" t="str">
        <f>VLOOKUP(C51,HOP!$A$12:$H$231,8,0)</f>
        <v>358.00</v>
      </c>
      <c r="AK51">
        <f t="shared" si="1"/>
        <v>0</v>
      </c>
    </row>
    <row r="52" ht="14.25" customHeight="1" spans="1:37">
      <c r="A52" t="str">
        <f t="shared" si="0"/>
        <v>,1631241</v>
      </c>
      <c r="B52" s="10" t="s">
        <v>476</v>
      </c>
      <c r="C52" s="10" t="s">
        <v>477</v>
      </c>
      <c r="D52" s="10" t="s">
        <v>75</v>
      </c>
      <c r="E52" s="10" t="s">
        <v>76</v>
      </c>
      <c r="F52" s="10" t="s">
        <v>77</v>
      </c>
      <c r="G52" s="10" t="s">
        <v>76</v>
      </c>
      <c r="H52" s="10" t="s">
        <v>478</v>
      </c>
      <c r="I52" s="11" t="s">
        <v>479</v>
      </c>
      <c r="J52" s="11" t="s">
        <v>80</v>
      </c>
      <c r="K52" s="11" t="s">
        <v>2</v>
      </c>
      <c r="L52" s="11" t="s">
        <v>480</v>
      </c>
      <c r="M52" s="11">
        <v>1</v>
      </c>
      <c r="N52" s="11">
        <v>1</v>
      </c>
      <c r="O52" s="11" t="s">
        <v>84</v>
      </c>
      <c r="P52" s="11" t="s">
        <v>84</v>
      </c>
      <c r="Q52" s="11" t="s">
        <v>474</v>
      </c>
      <c r="R52" s="11"/>
      <c r="S52" s="14" t="s">
        <v>481</v>
      </c>
      <c r="T52" s="18" t="s">
        <v>19</v>
      </c>
      <c r="U52" s="11"/>
      <c r="V52" s="14" t="s">
        <v>19</v>
      </c>
      <c r="W52" s="14" t="s">
        <v>481</v>
      </c>
      <c r="X52" s="18" t="s">
        <v>482</v>
      </c>
      <c r="Y52" s="18" t="s">
        <v>19</v>
      </c>
      <c r="Z52" s="14" t="s">
        <v>19</v>
      </c>
      <c r="AA52" s="18" t="s">
        <v>19</v>
      </c>
      <c r="AB52" s="19" t="s">
        <v>19</v>
      </c>
      <c r="AC52" t="s">
        <v>19</v>
      </c>
      <c r="AD52" s="20">
        <v>458</v>
      </c>
      <c r="AE52" t="s">
        <v>6</v>
      </c>
      <c r="AF52" t="s">
        <v>483</v>
      </c>
      <c r="AG52" t="s">
        <v>88</v>
      </c>
      <c r="AH52" t="s">
        <v>76</v>
      </c>
      <c r="AI52" t="s">
        <v>19</v>
      </c>
      <c r="AJ52" t="str">
        <f>VLOOKUP(C52,HOP!$A$12:$H$231,8,0)</f>
        <v>458.00</v>
      </c>
      <c r="AK52">
        <f t="shared" si="1"/>
        <v>0</v>
      </c>
    </row>
    <row r="53" ht="14.25" customHeight="1" spans="1:37">
      <c r="A53" t="str">
        <f t="shared" si="0"/>
        <v>,1631240</v>
      </c>
      <c r="B53" s="10" t="s">
        <v>484</v>
      </c>
      <c r="C53" s="10" t="s">
        <v>485</v>
      </c>
      <c r="D53" s="10" t="s">
        <v>75</v>
      </c>
      <c r="E53" s="10" t="s">
        <v>76</v>
      </c>
      <c r="F53" s="10" t="s">
        <v>77</v>
      </c>
      <c r="G53" s="10" t="s">
        <v>76</v>
      </c>
      <c r="H53" s="10" t="s">
        <v>478</v>
      </c>
      <c r="I53" s="11" t="s">
        <v>479</v>
      </c>
      <c r="J53" s="11" t="s">
        <v>80</v>
      </c>
      <c r="K53" s="11" t="s">
        <v>2</v>
      </c>
      <c r="L53" s="11" t="s">
        <v>486</v>
      </c>
      <c r="M53" s="11">
        <v>1</v>
      </c>
      <c r="N53" s="11">
        <v>1</v>
      </c>
      <c r="O53" s="11" t="s">
        <v>84</v>
      </c>
      <c r="P53" s="11" t="s">
        <v>84</v>
      </c>
      <c r="Q53" s="11" t="s">
        <v>474</v>
      </c>
      <c r="R53" s="11"/>
      <c r="S53" s="14" t="s">
        <v>481</v>
      </c>
      <c r="T53" s="18" t="s">
        <v>19</v>
      </c>
      <c r="U53" s="11"/>
      <c r="V53" s="14" t="s">
        <v>19</v>
      </c>
      <c r="W53" s="14" t="s">
        <v>481</v>
      </c>
      <c r="X53" s="18" t="s">
        <v>482</v>
      </c>
      <c r="Y53" s="18" t="s">
        <v>19</v>
      </c>
      <c r="Z53" s="14" t="s">
        <v>19</v>
      </c>
      <c r="AA53" s="18" t="s">
        <v>19</v>
      </c>
      <c r="AB53" s="19" t="s">
        <v>19</v>
      </c>
      <c r="AC53" t="s">
        <v>19</v>
      </c>
      <c r="AD53" s="20">
        <v>458</v>
      </c>
      <c r="AE53" t="s">
        <v>6</v>
      </c>
      <c r="AF53" t="s">
        <v>483</v>
      </c>
      <c r="AG53" t="s">
        <v>88</v>
      </c>
      <c r="AH53" t="s">
        <v>76</v>
      </c>
      <c r="AI53" t="s">
        <v>19</v>
      </c>
      <c r="AJ53" t="str">
        <f>VLOOKUP(C53,HOP!$A$12:$H$231,8,0)</f>
        <v>458.00</v>
      </c>
      <c r="AK53">
        <f t="shared" si="1"/>
        <v>0</v>
      </c>
    </row>
    <row r="54" ht="14.25" customHeight="1" spans="1:37">
      <c r="A54" t="str">
        <f t="shared" si="0"/>
        <v>,1565493</v>
      </c>
      <c r="B54" s="10" t="s">
        <v>487</v>
      </c>
      <c r="C54" s="10" t="s">
        <v>488</v>
      </c>
      <c r="D54" s="10" t="s">
        <v>75</v>
      </c>
      <c r="E54" s="10" t="s">
        <v>76</v>
      </c>
      <c r="F54" s="10" t="s">
        <v>77</v>
      </c>
      <c r="G54" s="10" t="s">
        <v>76</v>
      </c>
      <c r="H54" s="10" t="s">
        <v>489</v>
      </c>
      <c r="I54" s="11" t="s">
        <v>490</v>
      </c>
      <c r="J54" s="11" t="s">
        <v>80</v>
      </c>
      <c r="K54" s="11" t="s">
        <v>2</v>
      </c>
      <c r="L54" s="11" t="s">
        <v>491</v>
      </c>
      <c r="M54" s="11">
        <v>1</v>
      </c>
      <c r="N54" s="11">
        <v>3</v>
      </c>
      <c r="O54" s="11" t="s">
        <v>492</v>
      </c>
      <c r="P54" s="11" t="s">
        <v>104</v>
      </c>
      <c r="Q54" s="11" t="s">
        <v>474</v>
      </c>
      <c r="R54" s="11"/>
      <c r="S54" s="14" t="s">
        <v>493</v>
      </c>
      <c r="T54" s="18" t="s">
        <v>19</v>
      </c>
      <c r="U54" s="11"/>
      <c r="V54" s="14" t="s">
        <v>19</v>
      </c>
      <c r="W54" s="14" t="s">
        <v>493</v>
      </c>
      <c r="X54" s="18" t="s">
        <v>494</v>
      </c>
      <c r="Y54" s="18" t="s">
        <v>19</v>
      </c>
      <c r="Z54" s="14" t="s">
        <v>19</v>
      </c>
      <c r="AA54" s="18" t="s">
        <v>19</v>
      </c>
      <c r="AB54" s="19" t="s">
        <v>19</v>
      </c>
      <c r="AC54" t="s">
        <v>19</v>
      </c>
      <c r="AD54" s="20">
        <v>2160</v>
      </c>
      <c r="AE54" t="s">
        <v>6</v>
      </c>
      <c r="AF54" t="s">
        <v>205</v>
      </c>
      <c r="AG54" t="s">
        <v>88</v>
      </c>
      <c r="AH54" t="s">
        <v>76</v>
      </c>
      <c r="AI54" t="s">
        <v>19</v>
      </c>
      <c r="AJ54" t="str">
        <f>VLOOKUP(C54,HOP!$A$12:$H$231,8,0)</f>
        <v>2160.00</v>
      </c>
      <c r="AK54">
        <f t="shared" si="1"/>
        <v>0</v>
      </c>
    </row>
    <row r="55" ht="14.25" customHeight="1" spans="1:37">
      <c r="A55" t="str">
        <f t="shared" si="0"/>
        <v>,1599414</v>
      </c>
      <c r="B55" s="10" t="s">
        <v>495</v>
      </c>
      <c r="C55" s="10" t="s">
        <v>496</v>
      </c>
      <c r="D55" s="10" t="s">
        <v>75</v>
      </c>
      <c r="E55" s="10" t="s">
        <v>76</v>
      </c>
      <c r="F55" s="10" t="s">
        <v>77</v>
      </c>
      <c r="G55" s="10" t="s">
        <v>76</v>
      </c>
      <c r="H55" s="10" t="s">
        <v>91</v>
      </c>
      <c r="I55" s="11" t="s">
        <v>92</v>
      </c>
      <c r="J55" s="11" t="s">
        <v>80</v>
      </c>
      <c r="K55" s="11" t="s">
        <v>2</v>
      </c>
      <c r="L55" s="11" t="s">
        <v>497</v>
      </c>
      <c r="M55" s="11">
        <v>1</v>
      </c>
      <c r="N55" s="11">
        <v>1</v>
      </c>
      <c r="O55" s="11" t="s">
        <v>110</v>
      </c>
      <c r="P55" s="11" t="s">
        <v>84</v>
      </c>
      <c r="Q55" s="11" t="s">
        <v>474</v>
      </c>
      <c r="R55" s="11"/>
      <c r="S55" s="14" t="s">
        <v>498</v>
      </c>
      <c r="T55" s="18" t="s">
        <v>19</v>
      </c>
      <c r="U55" s="11"/>
      <c r="V55" s="14" t="s">
        <v>19</v>
      </c>
      <c r="W55" s="14" t="s">
        <v>498</v>
      </c>
      <c r="X55" s="18" t="s">
        <v>86</v>
      </c>
      <c r="Y55" s="18" t="s">
        <v>19</v>
      </c>
      <c r="Z55" s="14" t="s">
        <v>19</v>
      </c>
      <c r="AA55" s="18" t="s">
        <v>19</v>
      </c>
      <c r="AB55" s="19" t="s">
        <v>19</v>
      </c>
      <c r="AC55" t="s">
        <v>19</v>
      </c>
      <c r="AD55" s="20">
        <v>666</v>
      </c>
      <c r="AE55" t="s">
        <v>6</v>
      </c>
      <c r="AF55" t="s">
        <v>97</v>
      </c>
      <c r="AG55" t="s">
        <v>88</v>
      </c>
      <c r="AH55" t="s">
        <v>76</v>
      </c>
      <c r="AI55" t="s">
        <v>19</v>
      </c>
      <c r="AJ55" t="str">
        <f>VLOOKUP(C55,HOP!$A$12:$H$231,8,0)</f>
        <v>666.00</v>
      </c>
      <c r="AK55">
        <f t="shared" si="1"/>
        <v>0</v>
      </c>
    </row>
    <row r="56" ht="14.25" customHeight="1" spans="1:37">
      <c r="A56" t="str">
        <f t="shared" si="0"/>
        <v>,1595507</v>
      </c>
      <c r="B56" s="10" t="s">
        <v>499</v>
      </c>
      <c r="C56" s="10" t="s">
        <v>500</v>
      </c>
      <c r="D56" s="10" t="s">
        <v>75</v>
      </c>
      <c r="E56" s="10" t="s">
        <v>76</v>
      </c>
      <c r="F56" s="10" t="s">
        <v>77</v>
      </c>
      <c r="G56" s="10" t="s">
        <v>76</v>
      </c>
      <c r="H56" s="10" t="s">
        <v>501</v>
      </c>
      <c r="I56" s="11" t="s">
        <v>502</v>
      </c>
      <c r="J56" s="11" t="s">
        <v>80</v>
      </c>
      <c r="K56" s="11" t="s">
        <v>2</v>
      </c>
      <c r="L56" s="11" t="s">
        <v>503</v>
      </c>
      <c r="M56" s="11">
        <v>1</v>
      </c>
      <c r="N56" s="11">
        <v>1</v>
      </c>
      <c r="O56" s="11" t="s">
        <v>504</v>
      </c>
      <c r="P56" s="11" t="s">
        <v>84</v>
      </c>
      <c r="Q56" s="11" t="s">
        <v>474</v>
      </c>
      <c r="R56" s="11"/>
      <c r="S56" s="14" t="s">
        <v>505</v>
      </c>
      <c r="T56" s="18" t="s">
        <v>19</v>
      </c>
      <c r="U56" s="11"/>
      <c r="V56" s="14" t="s">
        <v>19</v>
      </c>
      <c r="W56" s="14" t="s">
        <v>505</v>
      </c>
      <c r="X56" s="18" t="s">
        <v>506</v>
      </c>
      <c r="Y56" s="18" t="s">
        <v>19</v>
      </c>
      <c r="Z56" s="14" t="s">
        <v>19</v>
      </c>
      <c r="AA56" s="18" t="s">
        <v>19</v>
      </c>
      <c r="AB56" s="19" t="s">
        <v>19</v>
      </c>
      <c r="AC56" t="s">
        <v>19</v>
      </c>
      <c r="AD56" s="20">
        <v>515</v>
      </c>
      <c r="AE56" t="s">
        <v>6</v>
      </c>
      <c r="AF56" t="s">
        <v>507</v>
      </c>
      <c r="AG56" t="s">
        <v>88</v>
      </c>
      <c r="AH56" t="s">
        <v>76</v>
      </c>
      <c r="AI56" t="s">
        <v>19</v>
      </c>
      <c r="AJ56" t="str">
        <f>VLOOKUP(C56,HOP!$A$12:$H$231,8,0)</f>
        <v>515.00</v>
      </c>
      <c r="AK56">
        <f t="shared" si="1"/>
        <v>0</v>
      </c>
    </row>
    <row r="57" ht="14.25" customHeight="1" spans="1:37">
      <c r="A57" t="str">
        <f t="shared" si="0"/>
        <v>,1601097</v>
      </c>
      <c r="B57" s="10" t="s">
        <v>508</v>
      </c>
      <c r="C57" s="10" t="s">
        <v>509</v>
      </c>
      <c r="D57" s="10" t="s">
        <v>75</v>
      </c>
      <c r="E57" s="10" t="s">
        <v>76</v>
      </c>
      <c r="F57" s="10" t="s">
        <v>77</v>
      </c>
      <c r="G57" s="10" t="s">
        <v>76</v>
      </c>
      <c r="H57" s="10" t="s">
        <v>510</v>
      </c>
      <c r="I57" s="11" t="s">
        <v>511</v>
      </c>
      <c r="J57" s="11" t="s">
        <v>80</v>
      </c>
      <c r="K57" s="11" t="s">
        <v>2</v>
      </c>
      <c r="L57" s="11" t="s">
        <v>512</v>
      </c>
      <c r="M57" s="11">
        <v>2</v>
      </c>
      <c r="N57" s="11">
        <v>1</v>
      </c>
      <c r="O57" s="11" t="s">
        <v>513</v>
      </c>
      <c r="P57" s="11" t="s">
        <v>84</v>
      </c>
      <c r="Q57" s="11" t="s">
        <v>474</v>
      </c>
      <c r="R57" s="11"/>
      <c r="S57" s="14" t="s">
        <v>514</v>
      </c>
      <c r="T57" s="18" t="s">
        <v>19</v>
      </c>
      <c r="U57" s="11"/>
      <c r="V57" s="14" t="s">
        <v>19</v>
      </c>
      <c r="W57" s="14" t="s">
        <v>514</v>
      </c>
      <c r="X57" s="18" t="s">
        <v>515</v>
      </c>
      <c r="Y57" s="18" t="s">
        <v>19</v>
      </c>
      <c r="Z57" s="14" t="s">
        <v>19</v>
      </c>
      <c r="AA57" s="18" t="s">
        <v>19</v>
      </c>
      <c r="AB57" s="19" t="s">
        <v>19</v>
      </c>
      <c r="AC57" t="s">
        <v>19</v>
      </c>
      <c r="AD57" s="20">
        <v>2400</v>
      </c>
      <c r="AE57" t="s">
        <v>6</v>
      </c>
      <c r="AF57" t="s">
        <v>205</v>
      </c>
      <c r="AG57" t="s">
        <v>88</v>
      </c>
      <c r="AH57" t="s">
        <v>76</v>
      </c>
      <c r="AI57" t="s">
        <v>19</v>
      </c>
      <c r="AJ57" t="str">
        <f>VLOOKUP(C57,HOP!$A$12:$H$231,8,0)</f>
        <v>2400.00</v>
      </c>
      <c r="AK57">
        <f t="shared" si="1"/>
        <v>0</v>
      </c>
    </row>
    <row r="58" ht="14.25" customHeight="1" spans="1:37">
      <c r="A58" t="str">
        <f t="shared" si="0"/>
        <v>,1615341</v>
      </c>
      <c r="B58" s="10" t="s">
        <v>516</v>
      </c>
      <c r="C58" s="10" t="s">
        <v>517</v>
      </c>
      <c r="D58" s="10" t="s">
        <v>75</v>
      </c>
      <c r="E58" s="10" t="s">
        <v>76</v>
      </c>
      <c r="F58" s="10" t="s">
        <v>77</v>
      </c>
      <c r="G58" s="10" t="s">
        <v>76</v>
      </c>
      <c r="H58" s="10" t="s">
        <v>518</v>
      </c>
      <c r="I58" s="11" t="s">
        <v>519</v>
      </c>
      <c r="J58" s="11" t="s">
        <v>80</v>
      </c>
      <c r="K58" s="11" t="s">
        <v>2</v>
      </c>
      <c r="L58" s="11" t="s">
        <v>520</v>
      </c>
      <c r="M58" s="11">
        <v>1</v>
      </c>
      <c r="N58" s="11">
        <v>4</v>
      </c>
      <c r="O58" s="11" t="s">
        <v>292</v>
      </c>
      <c r="P58" s="11" t="s">
        <v>134</v>
      </c>
      <c r="Q58" s="11" t="s">
        <v>474</v>
      </c>
      <c r="R58" s="11"/>
      <c r="S58" s="14" t="s">
        <v>521</v>
      </c>
      <c r="T58" s="18" t="s">
        <v>19</v>
      </c>
      <c r="U58" s="11"/>
      <c r="V58" s="14" t="s">
        <v>19</v>
      </c>
      <c r="W58" s="14" t="s">
        <v>521</v>
      </c>
      <c r="X58" s="18" t="s">
        <v>522</v>
      </c>
      <c r="Y58" s="18" t="s">
        <v>19</v>
      </c>
      <c r="Z58" s="14" t="s">
        <v>19</v>
      </c>
      <c r="AA58" s="18" t="s">
        <v>19</v>
      </c>
      <c r="AB58" s="19" t="s">
        <v>19</v>
      </c>
      <c r="AC58" t="s">
        <v>19</v>
      </c>
      <c r="AD58" s="20">
        <v>1020</v>
      </c>
      <c r="AE58" t="s">
        <v>6</v>
      </c>
      <c r="AF58" t="s">
        <v>205</v>
      </c>
      <c r="AG58" t="s">
        <v>88</v>
      </c>
      <c r="AH58" t="s">
        <v>76</v>
      </c>
      <c r="AI58" t="s">
        <v>19</v>
      </c>
      <c r="AJ58" t="str">
        <f>VLOOKUP(C58,HOP!$A$12:$H$231,8,0)</f>
        <v>1020.00</v>
      </c>
      <c r="AK58">
        <f t="shared" si="1"/>
        <v>0</v>
      </c>
    </row>
    <row r="59" ht="14.25" customHeight="1" spans="1:37">
      <c r="A59" t="str">
        <f t="shared" si="0"/>
        <v>,1624525</v>
      </c>
      <c r="B59" s="10" t="s">
        <v>523</v>
      </c>
      <c r="C59" s="10" t="s">
        <v>524</v>
      </c>
      <c r="D59" s="10" t="s">
        <v>75</v>
      </c>
      <c r="E59" s="10" t="s">
        <v>76</v>
      </c>
      <c r="F59" s="10" t="s">
        <v>77</v>
      </c>
      <c r="G59" s="10" t="s">
        <v>76</v>
      </c>
      <c r="H59" s="10" t="s">
        <v>525</v>
      </c>
      <c r="I59" s="11" t="s">
        <v>526</v>
      </c>
      <c r="J59" s="11" t="s">
        <v>80</v>
      </c>
      <c r="K59" s="11" t="s">
        <v>2</v>
      </c>
      <c r="L59" s="11" t="s">
        <v>527</v>
      </c>
      <c r="M59" s="11">
        <v>1</v>
      </c>
      <c r="N59" s="11">
        <v>2</v>
      </c>
      <c r="O59" s="11" t="s">
        <v>158</v>
      </c>
      <c r="P59" s="11" t="s">
        <v>83</v>
      </c>
      <c r="Q59" s="11" t="s">
        <v>474</v>
      </c>
      <c r="R59" s="11"/>
      <c r="S59" s="14" t="s">
        <v>528</v>
      </c>
      <c r="T59" s="18" t="s">
        <v>19</v>
      </c>
      <c r="U59" s="11"/>
      <c r="V59" s="14" t="s">
        <v>19</v>
      </c>
      <c r="W59" s="14" t="s">
        <v>528</v>
      </c>
      <c r="X59" s="18" t="s">
        <v>529</v>
      </c>
      <c r="Y59" s="18" t="s">
        <v>19</v>
      </c>
      <c r="Z59" s="14" t="s">
        <v>19</v>
      </c>
      <c r="AA59" s="18" t="s">
        <v>19</v>
      </c>
      <c r="AB59" s="19" t="s">
        <v>19</v>
      </c>
      <c r="AC59" t="s">
        <v>19</v>
      </c>
      <c r="AD59" s="20">
        <v>620</v>
      </c>
      <c r="AE59" t="s">
        <v>6</v>
      </c>
      <c r="AF59" t="s">
        <v>530</v>
      </c>
      <c r="AG59" t="s">
        <v>88</v>
      </c>
      <c r="AH59" t="s">
        <v>76</v>
      </c>
      <c r="AI59" t="s">
        <v>19</v>
      </c>
      <c r="AJ59" t="str">
        <f>VLOOKUP(C59,HOP!$A$12:$H$231,8,0)</f>
        <v>620.00</v>
      </c>
      <c r="AK59">
        <f t="shared" si="1"/>
        <v>0</v>
      </c>
    </row>
    <row r="60" ht="14.25" customHeight="1" spans="1:37">
      <c r="A60" t="str">
        <f t="shared" si="0"/>
        <v>,1624751</v>
      </c>
      <c r="B60" s="10" t="s">
        <v>531</v>
      </c>
      <c r="C60" s="10" t="s">
        <v>532</v>
      </c>
      <c r="D60" s="10" t="s">
        <v>75</v>
      </c>
      <c r="E60" s="10" t="s">
        <v>76</v>
      </c>
      <c r="F60" s="10" t="s">
        <v>77</v>
      </c>
      <c r="G60" s="10" t="s">
        <v>76</v>
      </c>
      <c r="H60" s="10" t="s">
        <v>489</v>
      </c>
      <c r="I60" s="11" t="s">
        <v>490</v>
      </c>
      <c r="J60" s="11" t="s">
        <v>80</v>
      </c>
      <c r="K60" s="11" t="s">
        <v>2</v>
      </c>
      <c r="L60" s="11" t="s">
        <v>533</v>
      </c>
      <c r="M60" s="11">
        <v>2</v>
      </c>
      <c r="N60" s="11">
        <v>2</v>
      </c>
      <c r="O60" s="11" t="s">
        <v>158</v>
      </c>
      <c r="P60" s="11" t="s">
        <v>83</v>
      </c>
      <c r="Q60" s="11" t="s">
        <v>474</v>
      </c>
      <c r="R60" s="11"/>
      <c r="S60" s="14" t="s">
        <v>534</v>
      </c>
      <c r="T60" s="18" t="s">
        <v>19</v>
      </c>
      <c r="U60" s="11"/>
      <c r="V60" s="14" t="s">
        <v>19</v>
      </c>
      <c r="W60" s="14" t="s">
        <v>534</v>
      </c>
      <c r="X60" s="18" t="s">
        <v>535</v>
      </c>
      <c r="Y60" s="18" t="s">
        <v>19</v>
      </c>
      <c r="Z60" s="14" t="s">
        <v>19</v>
      </c>
      <c r="AA60" s="18" t="s">
        <v>19</v>
      </c>
      <c r="AB60" s="19" t="s">
        <v>19</v>
      </c>
      <c r="AC60" t="s">
        <v>19</v>
      </c>
      <c r="AD60" s="20">
        <v>1952</v>
      </c>
      <c r="AE60" t="s">
        <v>6</v>
      </c>
      <c r="AF60" t="s">
        <v>205</v>
      </c>
      <c r="AG60" t="s">
        <v>88</v>
      </c>
      <c r="AH60" t="s">
        <v>76</v>
      </c>
      <c r="AI60" t="s">
        <v>19</v>
      </c>
      <c r="AJ60" t="str">
        <f>VLOOKUP(C60,HOP!$A$12:$H$231,8,0)</f>
        <v>1952.00</v>
      </c>
      <c r="AK60">
        <f t="shared" si="1"/>
        <v>0</v>
      </c>
    </row>
    <row r="61" ht="14.25" customHeight="1" spans="1:37">
      <c r="A61" t="str">
        <f t="shared" si="0"/>
        <v>,1626648</v>
      </c>
      <c r="B61" s="10" t="s">
        <v>536</v>
      </c>
      <c r="C61" s="10" t="s">
        <v>537</v>
      </c>
      <c r="D61" s="10" t="s">
        <v>75</v>
      </c>
      <c r="E61" s="10" t="s">
        <v>76</v>
      </c>
      <c r="F61" s="10" t="s">
        <v>77</v>
      </c>
      <c r="G61" s="10" t="s">
        <v>76</v>
      </c>
      <c r="H61" s="10" t="s">
        <v>538</v>
      </c>
      <c r="I61" s="11" t="s">
        <v>539</v>
      </c>
      <c r="J61" s="11" t="s">
        <v>80</v>
      </c>
      <c r="K61" s="11" t="s">
        <v>2</v>
      </c>
      <c r="L61" s="11" t="s">
        <v>540</v>
      </c>
      <c r="M61" s="11">
        <v>1</v>
      </c>
      <c r="N61" s="11">
        <v>2</v>
      </c>
      <c r="O61" s="11" t="s">
        <v>316</v>
      </c>
      <c r="P61" s="11" t="s">
        <v>83</v>
      </c>
      <c r="Q61" s="11" t="s">
        <v>474</v>
      </c>
      <c r="R61" s="11"/>
      <c r="S61" s="14" t="s">
        <v>541</v>
      </c>
      <c r="T61" s="18" t="s">
        <v>19</v>
      </c>
      <c r="U61" s="11"/>
      <c r="V61" s="14" t="s">
        <v>19</v>
      </c>
      <c r="W61" s="14" t="s">
        <v>541</v>
      </c>
      <c r="X61" s="18" t="s">
        <v>542</v>
      </c>
      <c r="Y61" s="18" t="s">
        <v>19</v>
      </c>
      <c r="Z61" s="14" t="s">
        <v>19</v>
      </c>
      <c r="AA61" s="18" t="s">
        <v>19</v>
      </c>
      <c r="AB61" s="19" t="s">
        <v>19</v>
      </c>
      <c r="AC61" t="s">
        <v>19</v>
      </c>
      <c r="AD61" s="20">
        <v>468</v>
      </c>
      <c r="AE61" t="s">
        <v>6</v>
      </c>
      <c r="AF61" t="s">
        <v>543</v>
      </c>
      <c r="AG61" t="s">
        <v>88</v>
      </c>
      <c r="AH61" t="s">
        <v>76</v>
      </c>
      <c r="AI61" t="s">
        <v>19</v>
      </c>
      <c r="AJ61" t="str">
        <f>VLOOKUP(C61,HOP!$A$12:$H$231,8,0)</f>
        <v>468.00</v>
      </c>
      <c r="AK61">
        <f t="shared" si="1"/>
        <v>0</v>
      </c>
    </row>
    <row r="62" ht="14.25" customHeight="1" spans="1:37">
      <c r="A62" t="str">
        <f t="shared" si="0"/>
        <v>,1626518</v>
      </c>
      <c r="B62" s="10" t="s">
        <v>544</v>
      </c>
      <c r="C62" s="10" t="s">
        <v>545</v>
      </c>
      <c r="D62" s="10" t="s">
        <v>75</v>
      </c>
      <c r="E62" s="10" t="s">
        <v>76</v>
      </c>
      <c r="F62" s="10" t="s">
        <v>77</v>
      </c>
      <c r="G62" s="10" t="s">
        <v>76</v>
      </c>
      <c r="H62" s="10" t="s">
        <v>100</v>
      </c>
      <c r="I62" s="11" t="s">
        <v>101</v>
      </c>
      <c r="J62" s="11" t="s">
        <v>80</v>
      </c>
      <c r="K62" s="11" t="s">
        <v>2</v>
      </c>
      <c r="L62" s="11" t="s">
        <v>546</v>
      </c>
      <c r="M62" s="11">
        <v>1</v>
      </c>
      <c r="N62" s="11">
        <v>4</v>
      </c>
      <c r="O62" s="11" t="s">
        <v>316</v>
      </c>
      <c r="P62" s="11" t="s">
        <v>134</v>
      </c>
      <c r="Q62" s="11" t="s">
        <v>474</v>
      </c>
      <c r="R62" s="11"/>
      <c r="S62" s="14" t="s">
        <v>547</v>
      </c>
      <c r="T62" s="18" t="s">
        <v>19</v>
      </c>
      <c r="U62" s="11"/>
      <c r="V62" s="14" t="s">
        <v>19</v>
      </c>
      <c r="W62" s="14" t="s">
        <v>547</v>
      </c>
      <c r="X62" s="18" t="s">
        <v>548</v>
      </c>
      <c r="Y62" s="18" t="s">
        <v>19</v>
      </c>
      <c r="Z62" s="14" t="s">
        <v>19</v>
      </c>
      <c r="AA62" s="18" t="s">
        <v>19</v>
      </c>
      <c r="AB62" s="19" t="s">
        <v>19</v>
      </c>
      <c r="AC62" t="s">
        <v>19</v>
      </c>
      <c r="AD62" s="20">
        <v>1084</v>
      </c>
      <c r="AE62" t="s">
        <v>6</v>
      </c>
      <c r="AF62" t="s">
        <v>106</v>
      </c>
      <c r="AG62" t="s">
        <v>88</v>
      </c>
      <c r="AH62" t="s">
        <v>76</v>
      </c>
      <c r="AI62" t="s">
        <v>19</v>
      </c>
      <c r="AJ62" t="str">
        <f>VLOOKUP(C62,HOP!$A$12:$H$231,8,0)</f>
        <v>1084.00</v>
      </c>
      <c r="AK62">
        <f t="shared" si="1"/>
        <v>0</v>
      </c>
    </row>
    <row r="63" ht="14.25" customHeight="1" spans="1:37">
      <c r="A63" t="str">
        <f t="shared" si="0"/>
        <v>,1565369</v>
      </c>
      <c r="B63" s="10" t="s">
        <v>549</v>
      </c>
      <c r="C63" s="10" t="s">
        <v>550</v>
      </c>
      <c r="D63" s="10" t="s">
        <v>75</v>
      </c>
      <c r="E63" s="10" t="s">
        <v>76</v>
      </c>
      <c r="F63" s="10" t="s">
        <v>77</v>
      </c>
      <c r="G63" s="10" t="s">
        <v>76</v>
      </c>
      <c r="H63" s="10" t="s">
        <v>551</v>
      </c>
      <c r="I63" s="11" t="s">
        <v>552</v>
      </c>
      <c r="J63" s="11" t="s">
        <v>80</v>
      </c>
      <c r="K63" s="11" t="s">
        <v>2</v>
      </c>
      <c r="L63" s="11" t="s">
        <v>553</v>
      </c>
      <c r="M63" s="11">
        <v>3</v>
      </c>
      <c r="N63" s="11">
        <v>6</v>
      </c>
      <c r="O63" s="11" t="s">
        <v>492</v>
      </c>
      <c r="P63" s="11" t="s">
        <v>280</v>
      </c>
      <c r="Q63" s="11" t="s">
        <v>474</v>
      </c>
      <c r="R63" s="11"/>
      <c r="S63" s="14" t="s">
        <v>554</v>
      </c>
      <c r="T63" s="18" t="s">
        <v>19</v>
      </c>
      <c r="U63" s="11"/>
      <c r="V63" s="14" t="s">
        <v>19</v>
      </c>
      <c r="W63" s="14" t="s">
        <v>554</v>
      </c>
      <c r="X63" s="18" t="s">
        <v>555</v>
      </c>
      <c r="Y63" s="18" t="s">
        <v>19</v>
      </c>
      <c r="Z63" s="14" t="s">
        <v>19</v>
      </c>
      <c r="AA63" s="18" t="s">
        <v>19</v>
      </c>
      <c r="AB63" s="19" t="s">
        <v>19</v>
      </c>
      <c r="AC63" t="s">
        <v>19</v>
      </c>
      <c r="AD63" s="20">
        <v>27738</v>
      </c>
      <c r="AE63" t="s">
        <v>6</v>
      </c>
      <c r="AF63" t="s">
        <v>556</v>
      </c>
      <c r="AG63" t="s">
        <v>88</v>
      </c>
      <c r="AH63" t="s">
        <v>76</v>
      </c>
      <c r="AI63" t="s">
        <v>19</v>
      </c>
      <c r="AJ63" t="str">
        <f>VLOOKUP(C63,HOP!$A$12:$H$231,8,0)</f>
        <v>27738.00</v>
      </c>
      <c r="AK63">
        <f t="shared" si="1"/>
        <v>0</v>
      </c>
    </row>
    <row r="64" ht="14.25" customHeight="1" spans="1:37">
      <c r="A64" t="str">
        <f t="shared" si="0"/>
        <v>,1565422</v>
      </c>
      <c r="B64" s="10" t="s">
        <v>557</v>
      </c>
      <c r="C64" s="10" t="s">
        <v>558</v>
      </c>
      <c r="D64" s="10" t="s">
        <v>75</v>
      </c>
      <c r="E64" s="10" t="s">
        <v>76</v>
      </c>
      <c r="F64" s="10" t="s">
        <v>77</v>
      </c>
      <c r="G64" s="10" t="s">
        <v>76</v>
      </c>
      <c r="H64" s="10" t="s">
        <v>551</v>
      </c>
      <c r="I64" s="11" t="s">
        <v>552</v>
      </c>
      <c r="J64" s="11" t="s">
        <v>80</v>
      </c>
      <c r="K64" s="11" t="s">
        <v>2</v>
      </c>
      <c r="L64" s="11" t="s">
        <v>559</v>
      </c>
      <c r="M64" s="11">
        <v>1</v>
      </c>
      <c r="N64" s="11">
        <v>6</v>
      </c>
      <c r="O64" s="11" t="s">
        <v>492</v>
      </c>
      <c r="P64" s="11" t="s">
        <v>280</v>
      </c>
      <c r="Q64" s="11" t="s">
        <v>474</v>
      </c>
      <c r="R64" s="11"/>
      <c r="S64" s="14" t="s">
        <v>560</v>
      </c>
      <c r="T64" s="18" t="s">
        <v>19</v>
      </c>
      <c r="U64" s="11"/>
      <c r="V64" s="14" t="s">
        <v>19</v>
      </c>
      <c r="W64" s="14" t="s">
        <v>560</v>
      </c>
      <c r="X64" s="18" t="s">
        <v>561</v>
      </c>
      <c r="Y64" s="18" t="s">
        <v>19</v>
      </c>
      <c r="Z64" s="14" t="s">
        <v>19</v>
      </c>
      <c r="AA64" s="18" t="s">
        <v>19</v>
      </c>
      <c r="AB64" s="19" t="s">
        <v>19</v>
      </c>
      <c r="AC64" t="s">
        <v>19</v>
      </c>
      <c r="AD64" s="20">
        <v>9246</v>
      </c>
      <c r="AE64" t="s">
        <v>6</v>
      </c>
      <c r="AF64" t="s">
        <v>556</v>
      </c>
      <c r="AG64" t="s">
        <v>88</v>
      </c>
      <c r="AH64" t="s">
        <v>76</v>
      </c>
      <c r="AI64" t="s">
        <v>19</v>
      </c>
      <c r="AJ64" t="str">
        <f>VLOOKUP(C64,HOP!$A$12:$H$231,8,0)</f>
        <v>9246.00</v>
      </c>
      <c r="AK64">
        <f t="shared" si="1"/>
        <v>0</v>
      </c>
    </row>
    <row r="65" ht="14.25" customHeight="1" spans="1:37">
      <c r="A65" t="str">
        <f t="shared" si="0"/>
        <v>,1612038</v>
      </c>
      <c r="B65" s="10" t="s">
        <v>562</v>
      </c>
      <c r="C65" s="10" t="s">
        <v>563</v>
      </c>
      <c r="D65" s="10" t="s">
        <v>75</v>
      </c>
      <c r="E65" s="10" t="s">
        <v>76</v>
      </c>
      <c r="F65" s="10" t="s">
        <v>77</v>
      </c>
      <c r="G65" s="10" t="s">
        <v>76</v>
      </c>
      <c r="H65" s="10" t="s">
        <v>564</v>
      </c>
      <c r="I65" s="11" t="s">
        <v>565</v>
      </c>
      <c r="J65" s="11" t="s">
        <v>80</v>
      </c>
      <c r="K65" s="11" t="s">
        <v>2</v>
      </c>
      <c r="L65" s="11" t="s">
        <v>566</v>
      </c>
      <c r="M65" s="11">
        <v>1</v>
      </c>
      <c r="N65" s="11">
        <v>2</v>
      </c>
      <c r="O65" s="11" t="s">
        <v>366</v>
      </c>
      <c r="P65" s="11" t="s">
        <v>83</v>
      </c>
      <c r="Q65" s="11" t="s">
        <v>474</v>
      </c>
      <c r="R65" s="11"/>
      <c r="S65" s="14" t="s">
        <v>567</v>
      </c>
      <c r="T65" s="18" t="s">
        <v>19</v>
      </c>
      <c r="U65" s="11"/>
      <c r="V65" s="14" t="s">
        <v>19</v>
      </c>
      <c r="W65" s="14" t="s">
        <v>567</v>
      </c>
      <c r="X65" s="18" t="s">
        <v>568</v>
      </c>
      <c r="Y65" s="18" t="s">
        <v>19</v>
      </c>
      <c r="Z65" s="14" t="s">
        <v>19</v>
      </c>
      <c r="AA65" s="18" t="s">
        <v>19</v>
      </c>
      <c r="AB65" s="19" t="s">
        <v>19</v>
      </c>
      <c r="AC65" t="s">
        <v>19</v>
      </c>
      <c r="AD65" s="20">
        <v>2494</v>
      </c>
      <c r="AE65" t="s">
        <v>6</v>
      </c>
      <c r="AF65" t="s">
        <v>569</v>
      </c>
      <c r="AG65" t="s">
        <v>88</v>
      </c>
      <c r="AH65" t="s">
        <v>76</v>
      </c>
      <c r="AI65" t="s">
        <v>19</v>
      </c>
      <c r="AJ65" t="str">
        <f>VLOOKUP(C65,HOP!$A$12:$H$231,8,0)</f>
        <v>2494.00</v>
      </c>
      <c r="AK65">
        <f t="shared" si="1"/>
        <v>0</v>
      </c>
    </row>
    <row r="66" ht="14.25" customHeight="1" spans="1:37">
      <c r="A66" t="str">
        <f t="shared" si="0"/>
        <v>,1631065</v>
      </c>
      <c r="B66" s="10" t="s">
        <v>570</v>
      </c>
      <c r="C66" s="10" t="s">
        <v>571</v>
      </c>
      <c r="D66" s="10" t="s">
        <v>75</v>
      </c>
      <c r="E66" s="10" t="s">
        <v>76</v>
      </c>
      <c r="F66" s="10" t="s">
        <v>77</v>
      </c>
      <c r="G66" s="10" t="s">
        <v>76</v>
      </c>
      <c r="H66" s="10" t="s">
        <v>572</v>
      </c>
      <c r="I66" s="11" t="s">
        <v>573</v>
      </c>
      <c r="J66" s="11" t="s">
        <v>80</v>
      </c>
      <c r="K66" s="11" t="s">
        <v>2</v>
      </c>
      <c r="L66" s="11" t="s">
        <v>574</v>
      </c>
      <c r="M66" s="11">
        <v>1</v>
      </c>
      <c r="N66" s="11">
        <v>1</v>
      </c>
      <c r="O66" s="11" t="s">
        <v>83</v>
      </c>
      <c r="P66" s="11" t="s">
        <v>84</v>
      </c>
      <c r="Q66" s="11" t="s">
        <v>474</v>
      </c>
      <c r="R66" s="11"/>
      <c r="S66" s="14" t="s">
        <v>575</v>
      </c>
      <c r="T66" s="18" t="s">
        <v>19</v>
      </c>
      <c r="U66" s="11"/>
      <c r="V66" s="14" t="s">
        <v>19</v>
      </c>
      <c r="W66" s="14" t="s">
        <v>575</v>
      </c>
      <c r="X66" s="18" t="s">
        <v>303</v>
      </c>
      <c r="Y66" s="18" t="s">
        <v>19</v>
      </c>
      <c r="Z66" s="14" t="s">
        <v>19</v>
      </c>
      <c r="AA66" s="18" t="s">
        <v>19</v>
      </c>
      <c r="AB66" s="19" t="s">
        <v>19</v>
      </c>
      <c r="AC66" t="s">
        <v>19</v>
      </c>
      <c r="AD66" s="20">
        <v>348</v>
      </c>
      <c r="AE66" t="s">
        <v>6</v>
      </c>
      <c r="AF66" t="s">
        <v>576</v>
      </c>
      <c r="AG66" t="s">
        <v>88</v>
      </c>
      <c r="AH66" t="s">
        <v>76</v>
      </c>
      <c r="AI66" t="s">
        <v>19</v>
      </c>
      <c r="AJ66" t="str">
        <f>VLOOKUP(C66,HOP!$A$12:$H$231,8,0)</f>
        <v>348.00</v>
      </c>
      <c r="AK66">
        <f t="shared" si="1"/>
        <v>0</v>
      </c>
    </row>
    <row r="67" ht="14.25" customHeight="1" spans="1:37">
      <c r="A67" t="str">
        <f t="shared" ref="A67:A130" si="2">$A$1&amp;C67</f>
        <v>,1631286</v>
      </c>
      <c r="B67" s="10" t="s">
        <v>577</v>
      </c>
      <c r="C67" s="10" t="s">
        <v>578</v>
      </c>
      <c r="D67" s="10" t="s">
        <v>75</v>
      </c>
      <c r="E67" s="10" t="s">
        <v>76</v>
      </c>
      <c r="F67" s="10" t="s">
        <v>77</v>
      </c>
      <c r="G67" s="10" t="s">
        <v>76</v>
      </c>
      <c r="H67" s="10" t="s">
        <v>579</v>
      </c>
      <c r="I67" s="11" t="s">
        <v>580</v>
      </c>
      <c r="J67" s="11" t="s">
        <v>80</v>
      </c>
      <c r="K67" s="11" t="s">
        <v>2</v>
      </c>
      <c r="L67" s="11" t="s">
        <v>581</v>
      </c>
      <c r="M67" s="11">
        <v>1</v>
      </c>
      <c r="N67" s="11">
        <v>1</v>
      </c>
      <c r="O67" s="11" t="s">
        <v>84</v>
      </c>
      <c r="P67" s="11" t="s">
        <v>84</v>
      </c>
      <c r="Q67" s="11" t="s">
        <v>474</v>
      </c>
      <c r="R67" s="11"/>
      <c r="S67" s="14" t="s">
        <v>582</v>
      </c>
      <c r="T67" s="18" t="s">
        <v>19</v>
      </c>
      <c r="U67" s="11"/>
      <c r="V67" s="14" t="s">
        <v>19</v>
      </c>
      <c r="W67" s="14" t="s">
        <v>582</v>
      </c>
      <c r="X67" s="18" t="s">
        <v>583</v>
      </c>
      <c r="Y67" s="18" t="s">
        <v>19</v>
      </c>
      <c r="Z67" s="14" t="s">
        <v>19</v>
      </c>
      <c r="AA67" s="18" t="s">
        <v>19</v>
      </c>
      <c r="AB67" s="19" t="s">
        <v>19</v>
      </c>
      <c r="AC67" t="s">
        <v>19</v>
      </c>
      <c r="AD67" s="20">
        <v>900</v>
      </c>
      <c r="AE67" t="s">
        <v>6</v>
      </c>
      <c r="AF67" t="s">
        <v>584</v>
      </c>
      <c r="AG67" t="s">
        <v>88</v>
      </c>
      <c r="AH67" t="s">
        <v>76</v>
      </c>
      <c r="AI67" t="s">
        <v>19</v>
      </c>
      <c r="AJ67" t="str">
        <f>VLOOKUP(C67,HOP!$A$12:$H$231,8,0)</f>
        <v>900.00</v>
      </c>
      <c r="AK67">
        <f t="shared" ref="AK67:AK130" si="3">AJ67-AD67</f>
        <v>0</v>
      </c>
    </row>
    <row r="68" ht="14.25" customHeight="1" spans="1:37">
      <c r="A68" t="str">
        <f t="shared" si="2"/>
        <v>,1631047</v>
      </c>
      <c r="B68" s="10" t="s">
        <v>585</v>
      </c>
      <c r="C68" s="10" t="s">
        <v>586</v>
      </c>
      <c r="D68" s="10" t="s">
        <v>75</v>
      </c>
      <c r="E68" s="10" t="s">
        <v>76</v>
      </c>
      <c r="F68" s="10" t="s">
        <v>77</v>
      </c>
      <c r="G68" s="10" t="s">
        <v>76</v>
      </c>
      <c r="H68" s="10" t="s">
        <v>122</v>
      </c>
      <c r="I68" s="11" t="s">
        <v>123</v>
      </c>
      <c r="J68" s="11" t="s">
        <v>80</v>
      </c>
      <c r="K68" s="11" t="s">
        <v>2</v>
      </c>
      <c r="L68" s="11" t="s">
        <v>587</v>
      </c>
      <c r="M68" s="11">
        <v>1</v>
      </c>
      <c r="N68" s="11">
        <v>1</v>
      </c>
      <c r="O68" s="11" t="s">
        <v>83</v>
      </c>
      <c r="P68" s="11" t="s">
        <v>84</v>
      </c>
      <c r="Q68" s="11" t="s">
        <v>474</v>
      </c>
      <c r="R68" s="11"/>
      <c r="S68" s="14" t="s">
        <v>588</v>
      </c>
      <c r="T68" s="18" t="s">
        <v>19</v>
      </c>
      <c r="U68" s="11"/>
      <c r="V68" s="14" t="s">
        <v>19</v>
      </c>
      <c r="W68" s="14" t="s">
        <v>588</v>
      </c>
      <c r="X68" s="18" t="s">
        <v>589</v>
      </c>
      <c r="Y68" s="18" t="s">
        <v>19</v>
      </c>
      <c r="Z68" s="14" t="s">
        <v>19</v>
      </c>
      <c r="AA68" s="18" t="s">
        <v>19</v>
      </c>
      <c r="AB68" s="19" t="s">
        <v>19</v>
      </c>
      <c r="AC68" t="s">
        <v>19</v>
      </c>
      <c r="AD68" s="20">
        <v>366</v>
      </c>
      <c r="AE68" t="s">
        <v>6</v>
      </c>
      <c r="AF68" t="s">
        <v>106</v>
      </c>
      <c r="AG68" t="s">
        <v>88</v>
      </c>
      <c r="AH68" t="s">
        <v>76</v>
      </c>
      <c r="AI68" t="s">
        <v>19</v>
      </c>
      <c r="AJ68" t="str">
        <f>VLOOKUP(C68,HOP!$A$12:$H$231,8,0)</f>
        <v>366.00</v>
      </c>
      <c r="AK68">
        <f t="shared" si="3"/>
        <v>0</v>
      </c>
    </row>
    <row r="69" ht="14.25" customHeight="1" spans="1:37">
      <c r="A69" t="str">
        <f t="shared" si="2"/>
        <v>,1631164</v>
      </c>
      <c r="B69" s="10" t="s">
        <v>590</v>
      </c>
      <c r="C69" s="10" t="s">
        <v>591</v>
      </c>
      <c r="D69" s="10" t="s">
        <v>75</v>
      </c>
      <c r="E69" s="10" t="s">
        <v>76</v>
      </c>
      <c r="F69" s="10" t="s">
        <v>77</v>
      </c>
      <c r="G69" s="10" t="s">
        <v>76</v>
      </c>
      <c r="H69" s="10" t="s">
        <v>592</v>
      </c>
      <c r="I69" s="11" t="s">
        <v>593</v>
      </c>
      <c r="J69" s="11" t="s">
        <v>80</v>
      </c>
      <c r="K69" s="11" t="s">
        <v>2</v>
      </c>
      <c r="L69" s="11" t="s">
        <v>594</v>
      </c>
      <c r="M69" s="11">
        <v>1</v>
      </c>
      <c r="N69" s="11">
        <v>1</v>
      </c>
      <c r="O69" s="11" t="s">
        <v>84</v>
      </c>
      <c r="P69" s="11" t="s">
        <v>84</v>
      </c>
      <c r="Q69" s="11" t="s">
        <v>474</v>
      </c>
      <c r="R69" s="11"/>
      <c r="S69" s="14" t="s">
        <v>595</v>
      </c>
      <c r="T69" s="18" t="s">
        <v>19</v>
      </c>
      <c r="U69" s="11"/>
      <c r="V69" s="14" t="s">
        <v>19</v>
      </c>
      <c r="W69" s="14" t="s">
        <v>595</v>
      </c>
      <c r="X69" s="18" t="s">
        <v>482</v>
      </c>
      <c r="Y69" s="18" t="s">
        <v>19</v>
      </c>
      <c r="Z69" s="14" t="s">
        <v>19</v>
      </c>
      <c r="AA69" s="18" t="s">
        <v>19</v>
      </c>
      <c r="AB69" s="19" t="s">
        <v>19</v>
      </c>
      <c r="AC69" t="s">
        <v>19</v>
      </c>
      <c r="AD69" s="20">
        <v>400</v>
      </c>
      <c r="AE69" t="s">
        <v>6</v>
      </c>
      <c r="AF69" t="s">
        <v>596</v>
      </c>
      <c r="AG69" t="s">
        <v>88</v>
      </c>
      <c r="AH69" t="s">
        <v>76</v>
      </c>
      <c r="AI69" t="s">
        <v>19</v>
      </c>
      <c r="AJ69" t="str">
        <f>VLOOKUP(C69,HOP!$A$12:$H$231,8,0)</f>
        <v>400.00</v>
      </c>
      <c r="AK69">
        <f t="shared" si="3"/>
        <v>0</v>
      </c>
    </row>
    <row r="70" ht="14.25" customHeight="1" spans="1:37">
      <c r="A70" t="str">
        <f t="shared" si="2"/>
        <v>,1599174</v>
      </c>
      <c r="B70" s="10" t="s">
        <v>597</v>
      </c>
      <c r="C70" s="10" t="s">
        <v>598</v>
      </c>
      <c r="D70" s="10" t="s">
        <v>75</v>
      </c>
      <c r="E70" s="10" t="s">
        <v>76</v>
      </c>
      <c r="F70" s="10" t="s">
        <v>77</v>
      </c>
      <c r="G70" s="10" t="s">
        <v>76</v>
      </c>
      <c r="H70" s="10" t="s">
        <v>599</v>
      </c>
      <c r="I70" s="11" t="s">
        <v>600</v>
      </c>
      <c r="J70" s="11" t="s">
        <v>80</v>
      </c>
      <c r="K70" s="11" t="s">
        <v>2</v>
      </c>
      <c r="L70" s="11" t="s">
        <v>601</v>
      </c>
      <c r="M70" s="11">
        <v>1</v>
      </c>
      <c r="N70" s="11">
        <v>9</v>
      </c>
      <c r="O70" s="11" t="s">
        <v>110</v>
      </c>
      <c r="P70" s="11" t="s">
        <v>333</v>
      </c>
      <c r="Q70" s="11" t="s">
        <v>474</v>
      </c>
      <c r="R70" s="11"/>
      <c r="S70" s="14" t="s">
        <v>602</v>
      </c>
      <c r="T70" s="18" t="s">
        <v>19</v>
      </c>
      <c r="U70" s="11"/>
      <c r="V70" s="14" t="s">
        <v>19</v>
      </c>
      <c r="W70" s="14" t="s">
        <v>602</v>
      </c>
      <c r="X70" s="18" t="s">
        <v>272</v>
      </c>
      <c r="Y70" s="18" t="s">
        <v>19</v>
      </c>
      <c r="Z70" s="14" t="s">
        <v>19</v>
      </c>
      <c r="AA70" s="18" t="s">
        <v>19</v>
      </c>
      <c r="AB70" s="19" t="s">
        <v>19</v>
      </c>
      <c r="AC70" t="s">
        <v>19</v>
      </c>
      <c r="AD70" s="20">
        <v>2799</v>
      </c>
      <c r="AE70" t="s">
        <v>6</v>
      </c>
      <c r="AF70" t="s">
        <v>603</v>
      </c>
      <c r="AG70" t="s">
        <v>88</v>
      </c>
      <c r="AH70" t="s">
        <v>76</v>
      </c>
      <c r="AI70" t="s">
        <v>19</v>
      </c>
      <c r="AJ70" t="str">
        <f>VLOOKUP(C70,HOP!$A$12:$H$231,8,0)</f>
        <v>2799.00</v>
      </c>
      <c r="AK70">
        <f t="shared" si="3"/>
        <v>0</v>
      </c>
    </row>
    <row r="71" ht="14.25" customHeight="1" spans="1:37">
      <c r="A71" t="str">
        <f t="shared" si="2"/>
        <v>,1591534</v>
      </c>
      <c r="B71" s="10" t="s">
        <v>604</v>
      </c>
      <c r="C71" s="10" t="s">
        <v>605</v>
      </c>
      <c r="D71" s="10" t="s">
        <v>75</v>
      </c>
      <c r="E71" s="10" t="s">
        <v>76</v>
      </c>
      <c r="F71" s="10" t="s">
        <v>77</v>
      </c>
      <c r="G71" s="10" t="s">
        <v>76</v>
      </c>
      <c r="H71" s="10" t="s">
        <v>606</v>
      </c>
      <c r="I71" s="11" t="s">
        <v>607</v>
      </c>
      <c r="J71" s="11" t="s">
        <v>80</v>
      </c>
      <c r="K71" s="11" t="s">
        <v>2</v>
      </c>
      <c r="L71" s="11" t="s">
        <v>608</v>
      </c>
      <c r="M71" s="11">
        <v>1</v>
      </c>
      <c r="N71" s="11">
        <v>1</v>
      </c>
      <c r="O71" s="11" t="s">
        <v>94</v>
      </c>
      <c r="P71" s="11" t="s">
        <v>84</v>
      </c>
      <c r="Q71" s="11" t="s">
        <v>474</v>
      </c>
      <c r="R71" s="11"/>
      <c r="S71" s="14" t="s">
        <v>609</v>
      </c>
      <c r="T71" s="18" t="s">
        <v>19</v>
      </c>
      <c r="U71" s="11"/>
      <c r="V71" s="14" t="s">
        <v>19</v>
      </c>
      <c r="W71" s="14" t="s">
        <v>609</v>
      </c>
      <c r="X71" s="18" t="s">
        <v>610</v>
      </c>
      <c r="Y71" s="18" t="s">
        <v>19</v>
      </c>
      <c r="Z71" s="14" t="s">
        <v>19</v>
      </c>
      <c r="AA71" s="18" t="s">
        <v>19</v>
      </c>
      <c r="AB71" s="19" t="s">
        <v>19</v>
      </c>
      <c r="AC71" t="s">
        <v>19</v>
      </c>
      <c r="AD71" s="20">
        <v>1039</v>
      </c>
      <c r="AE71" t="s">
        <v>6</v>
      </c>
      <c r="AF71" t="s">
        <v>611</v>
      </c>
      <c r="AG71" t="s">
        <v>88</v>
      </c>
      <c r="AH71" t="s">
        <v>76</v>
      </c>
      <c r="AI71" t="s">
        <v>19</v>
      </c>
      <c r="AJ71" t="str">
        <f>VLOOKUP(C71,HOP!$A$12:$H$231,8,0)</f>
        <v>1039.00</v>
      </c>
      <c r="AK71">
        <f t="shared" si="3"/>
        <v>0</v>
      </c>
    </row>
    <row r="72" ht="14.25" customHeight="1" spans="1:37">
      <c r="A72" t="str">
        <f t="shared" si="2"/>
        <v>,1591952</v>
      </c>
      <c r="B72" s="10" t="s">
        <v>612</v>
      </c>
      <c r="C72" s="10" t="s">
        <v>613</v>
      </c>
      <c r="D72" s="10" t="s">
        <v>75</v>
      </c>
      <c r="E72" s="10" t="s">
        <v>76</v>
      </c>
      <c r="F72" s="10" t="s">
        <v>77</v>
      </c>
      <c r="G72" s="10" t="s">
        <v>76</v>
      </c>
      <c r="H72" s="10" t="s">
        <v>614</v>
      </c>
      <c r="I72" s="11" t="s">
        <v>615</v>
      </c>
      <c r="J72" s="11" t="s">
        <v>80</v>
      </c>
      <c r="K72" s="11" t="s">
        <v>2</v>
      </c>
      <c r="L72" s="11" t="s">
        <v>616</v>
      </c>
      <c r="M72" s="11">
        <v>2</v>
      </c>
      <c r="N72" s="11">
        <v>5</v>
      </c>
      <c r="O72" s="11" t="s">
        <v>617</v>
      </c>
      <c r="P72" s="11" t="s">
        <v>125</v>
      </c>
      <c r="Q72" s="11" t="s">
        <v>474</v>
      </c>
      <c r="R72" s="11"/>
      <c r="S72" s="14" t="s">
        <v>618</v>
      </c>
      <c r="T72" s="18" t="s">
        <v>19</v>
      </c>
      <c r="U72" s="11"/>
      <c r="V72" s="14" t="s">
        <v>19</v>
      </c>
      <c r="W72" s="14" t="s">
        <v>618</v>
      </c>
      <c r="X72" s="18" t="s">
        <v>619</v>
      </c>
      <c r="Y72" s="18" t="s">
        <v>19</v>
      </c>
      <c r="Z72" s="14" t="s">
        <v>19</v>
      </c>
      <c r="AA72" s="18" t="s">
        <v>19</v>
      </c>
      <c r="AB72" s="19" t="s">
        <v>19</v>
      </c>
      <c r="AC72" t="s">
        <v>19</v>
      </c>
      <c r="AD72" s="20">
        <v>6420</v>
      </c>
      <c r="AE72" t="s">
        <v>6</v>
      </c>
      <c r="AF72" t="s">
        <v>620</v>
      </c>
      <c r="AG72" t="s">
        <v>88</v>
      </c>
      <c r="AH72" t="s">
        <v>76</v>
      </c>
      <c r="AI72" t="s">
        <v>19</v>
      </c>
      <c r="AJ72" t="str">
        <f>VLOOKUP(C72,HOP!$A$12:$H$231,8,0)</f>
        <v>6420.00</v>
      </c>
      <c r="AK72">
        <f t="shared" si="3"/>
        <v>0</v>
      </c>
    </row>
    <row r="73" ht="14.25" customHeight="1" spans="1:37">
      <c r="A73" t="str">
        <f t="shared" si="2"/>
        <v>,1600423</v>
      </c>
      <c r="B73" s="10" t="s">
        <v>621</v>
      </c>
      <c r="C73" s="10" t="s">
        <v>622</v>
      </c>
      <c r="D73" s="10" t="s">
        <v>75</v>
      </c>
      <c r="E73" s="10" t="s">
        <v>76</v>
      </c>
      <c r="F73" s="10" t="s">
        <v>77</v>
      </c>
      <c r="G73" s="10" t="s">
        <v>76</v>
      </c>
      <c r="H73" s="10" t="s">
        <v>623</v>
      </c>
      <c r="I73" s="11" t="s">
        <v>624</v>
      </c>
      <c r="J73" s="11" t="s">
        <v>80</v>
      </c>
      <c r="K73" s="11" t="s">
        <v>2</v>
      </c>
      <c r="L73" s="11" t="s">
        <v>625</v>
      </c>
      <c r="M73" s="11">
        <v>1</v>
      </c>
      <c r="N73" s="11">
        <v>2</v>
      </c>
      <c r="O73" s="11" t="s">
        <v>228</v>
      </c>
      <c r="P73" s="11" t="s">
        <v>83</v>
      </c>
      <c r="Q73" s="11" t="s">
        <v>474</v>
      </c>
      <c r="R73" s="11"/>
      <c r="S73" s="14" t="s">
        <v>626</v>
      </c>
      <c r="T73" s="18" t="s">
        <v>19</v>
      </c>
      <c r="U73" s="11"/>
      <c r="V73" s="14" t="s">
        <v>19</v>
      </c>
      <c r="W73" s="14" t="s">
        <v>626</v>
      </c>
      <c r="X73" s="18" t="s">
        <v>627</v>
      </c>
      <c r="Y73" s="18" t="s">
        <v>19</v>
      </c>
      <c r="Z73" s="14" t="s">
        <v>19</v>
      </c>
      <c r="AA73" s="18" t="s">
        <v>19</v>
      </c>
      <c r="AB73" s="19" t="s">
        <v>19</v>
      </c>
      <c r="AC73" t="s">
        <v>19</v>
      </c>
      <c r="AD73" s="20">
        <v>470</v>
      </c>
      <c r="AE73" t="s">
        <v>6</v>
      </c>
      <c r="AF73" t="s">
        <v>205</v>
      </c>
      <c r="AG73" t="s">
        <v>88</v>
      </c>
      <c r="AH73" t="s">
        <v>76</v>
      </c>
      <c r="AI73" t="s">
        <v>19</v>
      </c>
      <c r="AJ73" t="str">
        <f>VLOOKUP(C73,HOP!$A$12:$H$231,8,0)</f>
        <v>470.00</v>
      </c>
      <c r="AK73">
        <f t="shared" si="3"/>
        <v>0</v>
      </c>
    </row>
    <row r="74" ht="14.25" customHeight="1" spans="1:37">
      <c r="A74" t="str">
        <f t="shared" si="2"/>
        <v>,1565084</v>
      </c>
      <c r="B74" s="10" t="s">
        <v>628</v>
      </c>
      <c r="C74" s="10" t="s">
        <v>629</v>
      </c>
      <c r="D74" s="10" t="s">
        <v>75</v>
      </c>
      <c r="E74" s="10" t="s">
        <v>76</v>
      </c>
      <c r="F74" s="10" t="s">
        <v>77</v>
      </c>
      <c r="G74" s="10" t="s">
        <v>76</v>
      </c>
      <c r="H74" s="10" t="s">
        <v>630</v>
      </c>
      <c r="I74" s="11" t="s">
        <v>631</v>
      </c>
      <c r="J74" s="11" t="s">
        <v>80</v>
      </c>
      <c r="K74" s="11" t="s">
        <v>2</v>
      </c>
      <c r="L74" s="11" t="s">
        <v>632</v>
      </c>
      <c r="M74" s="11">
        <v>1</v>
      </c>
      <c r="N74" s="11">
        <v>3</v>
      </c>
      <c r="O74" s="11" t="s">
        <v>492</v>
      </c>
      <c r="P74" s="11" t="s">
        <v>104</v>
      </c>
      <c r="Q74" s="11" t="s">
        <v>474</v>
      </c>
      <c r="R74" s="11"/>
      <c r="S74" s="14" t="s">
        <v>633</v>
      </c>
      <c r="T74" s="18" t="s">
        <v>19</v>
      </c>
      <c r="U74" s="11"/>
      <c r="V74" s="14" t="s">
        <v>19</v>
      </c>
      <c r="W74" s="14" t="s">
        <v>633</v>
      </c>
      <c r="X74" s="18" t="s">
        <v>634</v>
      </c>
      <c r="Y74" s="18" t="s">
        <v>19</v>
      </c>
      <c r="Z74" s="14" t="s">
        <v>19</v>
      </c>
      <c r="AA74" s="18" t="s">
        <v>19</v>
      </c>
      <c r="AB74" s="19" t="s">
        <v>19</v>
      </c>
      <c r="AC74" t="s">
        <v>19</v>
      </c>
      <c r="AD74" s="20">
        <v>4626</v>
      </c>
      <c r="AE74" t="s">
        <v>6</v>
      </c>
      <c r="AF74" t="s">
        <v>635</v>
      </c>
      <c r="AG74" t="s">
        <v>88</v>
      </c>
      <c r="AH74" t="s">
        <v>76</v>
      </c>
      <c r="AI74" t="s">
        <v>19</v>
      </c>
      <c r="AJ74" t="str">
        <f>VLOOKUP(C74,HOP!$A$12:$H$231,8,0)</f>
        <v>4626.00</v>
      </c>
      <c r="AK74">
        <f t="shared" si="3"/>
        <v>0</v>
      </c>
    </row>
    <row r="75" ht="14.25" customHeight="1" spans="1:37">
      <c r="A75" t="str">
        <f t="shared" si="2"/>
        <v>,1617619</v>
      </c>
      <c r="B75" s="10" t="s">
        <v>636</v>
      </c>
      <c r="C75" s="10" t="s">
        <v>637</v>
      </c>
      <c r="D75" s="10" t="s">
        <v>75</v>
      </c>
      <c r="E75" s="10" t="s">
        <v>76</v>
      </c>
      <c r="F75" s="10" t="s">
        <v>77</v>
      </c>
      <c r="G75" s="10" t="s">
        <v>76</v>
      </c>
      <c r="H75" s="10" t="s">
        <v>638</v>
      </c>
      <c r="I75" s="11" t="s">
        <v>639</v>
      </c>
      <c r="J75" s="11" t="s">
        <v>80</v>
      </c>
      <c r="K75" s="11" t="s">
        <v>2</v>
      </c>
      <c r="L75" s="11" t="s">
        <v>640</v>
      </c>
      <c r="M75" s="11">
        <v>2</v>
      </c>
      <c r="N75" s="11">
        <v>1</v>
      </c>
      <c r="O75" s="11" t="s">
        <v>641</v>
      </c>
      <c r="P75" s="11" t="s">
        <v>84</v>
      </c>
      <c r="Q75" s="11" t="s">
        <v>474</v>
      </c>
      <c r="R75" s="11"/>
      <c r="S75" s="14" t="s">
        <v>642</v>
      </c>
      <c r="T75" s="18" t="s">
        <v>19</v>
      </c>
      <c r="U75" s="11"/>
      <c r="V75" s="14" t="s">
        <v>19</v>
      </c>
      <c r="W75" s="14" t="s">
        <v>642</v>
      </c>
      <c r="X75" s="18" t="s">
        <v>583</v>
      </c>
      <c r="Y75" s="18" t="s">
        <v>19</v>
      </c>
      <c r="Z75" s="14" t="s">
        <v>19</v>
      </c>
      <c r="AA75" s="18" t="s">
        <v>19</v>
      </c>
      <c r="AB75" s="19" t="s">
        <v>19</v>
      </c>
      <c r="AC75" t="s">
        <v>19</v>
      </c>
      <c r="AD75" s="20">
        <v>1206</v>
      </c>
      <c r="AE75" t="s">
        <v>6</v>
      </c>
      <c r="AF75" t="s">
        <v>643</v>
      </c>
      <c r="AG75" t="s">
        <v>88</v>
      </c>
      <c r="AH75" t="s">
        <v>76</v>
      </c>
      <c r="AI75" t="s">
        <v>19</v>
      </c>
      <c r="AJ75" t="str">
        <f>VLOOKUP(C75,HOP!$A$12:$H$231,8,0)</f>
        <v>1206.00</v>
      </c>
      <c r="AK75">
        <f t="shared" si="3"/>
        <v>0</v>
      </c>
    </row>
    <row r="76" ht="14.25" customHeight="1" spans="1:37">
      <c r="A76" t="str">
        <f t="shared" si="2"/>
        <v>,1621311</v>
      </c>
      <c r="B76" s="10" t="s">
        <v>644</v>
      </c>
      <c r="C76" s="10" t="s">
        <v>645</v>
      </c>
      <c r="D76" s="10" t="s">
        <v>75</v>
      </c>
      <c r="E76" s="10" t="s">
        <v>76</v>
      </c>
      <c r="F76" s="10" t="s">
        <v>77</v>
      </c>
      <c r="G76" s="10" t="s">
        <v>76</v>
      </c>
      <c r="H76" s="10" t="s">
        <v>242</v>
      </c>
      <c r="I76" s="11" t="s">
        <v>243</v>
      </c>
      <c r="J76" s="11" t="s">
        <v>80</v>
      </c>
      <c r="K76" s="11" t="s">
        <v>2</v>
      </c>
      <c r="L76" s="11" t="s">
        <v>646</v>
      </c>
      <c r="M76" s="11">
        <v>1</v>
      </c>
      <c r="N76" s="11">
        <v>4</v>
      </c>
      <c r="O76" s="11" t="s">
        <v>647</v>
      </c>
      <c r="P76" s="11" t="s">
        <v>134</v>
      </c>
      <c r="Q76" s="11" t="s">
        <v>474</v>
      </c>
      <c r="R76" s="11"/>
      <c r="S76" s="14" t="s">
        <v>648</v>
      </c>
      <c r="T76" s="18" t="s">
        <v>19</v>
      </c>
      <c r="U76" s="11"/>
      <c r="V76" s="14" t="s">
        <v>19</v>
      </c>
      <c r="W76" s="14" t="s">
        <v>648</v>
      </c>
      <c r="X76" s="18" t="s">
        <v>649</v>
      </c>
      <c r="Y76" s="18" t="s">
        <v>19</v>
      </c>
      <c r="Z76" s="14" t="s">
        <v>19</v>
      </c>
      <c r="AA76" s="18" t="s">
        <v>19</v>
      </c>
      <c r="AB76" s="19" t="s">
        <v>19</v>
      </c>
      <c r="AC76" t="s">
        <v>19</v>
      </c>
      <c r="AD76" s="20">
        <v>1720</v>
      </c>
      <c r="AE76" t="s">
        <v>6</v>
      </c>
      <c r="AF76" t="s">
        <v>650</v>
      </c>
      <c r="AG76" t="s">
        <v>88</v>
      </c>
      <c r="AH76" t="s">
        <v>76</v>
      </c>
      <c r="AI76" t="s">
        <v>19</v>
      </c>
      <c r="AJ76" t="str">
        <f>VLOOKUP(C76,HOP!$A$12:$H$231,8,0)</f>
        <v>1720.00</v>
      </c>
      <c r="AK76">
        <f t="shared" si="3"/>
        <v>0</v>
      </c>
    </row>
    <row r="77" ht="14.25" customHeight="1" spans="1:37">
      <c r="A77" t="str">
        <f t="shared" si="2"/>
        <v>,1629911</v>
      </c>
      <c r="B77" s="10" t="s">
        <v>651</v>
      </c>
      <c r="C77" s="10" t="s">
        <v>652</v>
      </c>
      <c r="D77" s="10" t="s">
        <v>75</v>
      </c>
      <c r="E77" s="10" t="s">
        <v>76</v>
      </c>
      <c r="F77" s="10" t="s">
        <v>77</v>
      </c>
      <c r="G77" s="10" t="s">
        <v>76</v>
      </c>
      <c r="H77" s="10" t="s">
        <v>653</v>
      </c>
      <c r="I77" s="11" t="s">
        <v>654</v>
      </c>
      <c r="J77" s="11" t="s">
        <v>80</v>
      </c>
      <c r="K77" s="11" t="s">
        <v>2</v>
      </c>
      <c r="L77" s="11" t="s">
        <v>655</v>
      </c>
      <c r="M77" s="11">
        <v>1</v>
      </c>
      <c r="N77" s="11">
        <v>1</v>
      </c>
      <c r="O77" s="11" t="s">
        <v>134</v>
      </c>
      <c r="P77" s="11" t="s">
        <v>84</v>
      </c>
      <c r="Q77" s="11" t="s">
        <v>474</v>
      </c>
      <c r="R77" s="11"/>
      <c r="S77" s="14" t="s">
        <v>656</v>
      </c>
      <c r="T77" s="18" t="s">
        <v>19</v>
      </c>
      <c r="U77" s="11"/>
      <c r="V77" s="14" t="s">
        <v>19</v>
      </c>
      <c r="W77" s="14" t="s">
        <v>656</v>
      </c>
      <c r="X77" s="18" t="s">
        <v>657</v>
      </c>
      <c r="Y77" s="18" t="s">
        <v>19</v>
      </c>
      <c r="Z77" s="14" t="s">
        <v>19</v>
      </c>
      <c r="AA77" s="18" t="s">
        <v>19</v>
      </c>
      <c r="AB77" s="19" t="s">
        <v>19</v>
      </c>
      <c r="AC77" t="s">
        <v>19</v>
      </c>
      <c r="AD77" s="20">
        <v>260</v>
      </c>
      <c r="AE77" t="s">
        <v>6</v>
      </c>
      <c r="AF77" t="s">
        <v>658</v>
      </c>
      <c r="AG77" t="s">
        <v>88</v>
      </c>
      <c r="AH77" t="s">
        <v>76</v>
      </c>
      <c r="AI77" t="s">
        <v>19</v>
      </c>
      <c r="AJ77" t="str">
        <f>VLOOKUP(C77,HOP!$A$12:$H$231,8,0)</f>
        <v>260.00</v>
      </c>
      <c r="AK77">
        <f t="shared" si="3"/>
        <v>0</v>
      </c>
    </row>
    <row r="78" ht="14.25" customHeight="1" spans="1:37">
      <c r="A78" t="str">
        <f t="shared" si="2"/>
        <v>,1623462</v>
      </c>
      <c r="B78" s="10" t="s">
        <v>659</v>
      </c>
      <c r="C78" s="10" t="s">
        <v>660</v>
      </c>
      <c r="D78" s="10" t="s">
        <v>75</v>
      </c>
      <c r="E78" s="10" t="s">
        <v>76</v>
      </c>
      <c r="F78" s="10" t="s">
        <v>77</v>
      </c>
      <c r="G78" s="10" t="s">
        <v>76</v>
      </c>
      <c r="H78" s="10" t="s">
        <v>661</v>
      </c>
      <c r="I78" s="11" t="s">
        <v>662</v>
      </c>
      <c r="J78" s="11" t="s">
        <v>80</v>
      </c>
      <c r="K78" s="11" t="s">
        <v>2</v>
      </c>
      <c r="L78" s="11" t="s">
        <v>663</v>
      </c>
      <c r="M78" s="11">
        <v>1</v>
      </c>
      <c r="N78" s="11">
        <v>2</v>
      </c>
      <c r="O78" s="11" t="s">
        <v>664</v>
      </c>
      <c r="P78" s="11" t="s">
        <v>83</v>
      </c>
      <c r="Q78" s="11" t="s">
        <v>474</v>
      </c>
      <c r="R78" s="11"/>
      <c r="S78" s="14" t="s">
        <v>547</v>
      </c>
      <c r="T78" s="18" t="s">
        <v>19</v>
      </c>
      <c r="U78" s="11"/>
      <c r="V78" s="14" t="s">
        <v>19</v>
      </c>
      <c r="W78" s="14" t="s">
        <v>547</v>
      </c>
      <c r="X78" s="18" t="s">
        <v>665</v>
      </c>
      <c r="Y78" s="18" t="s">
        <v>19</v>
      </c>
      <c r="Z78" s="14" t="s">
        <v>19</v>
      </c>
      <c r="AA78" s="18" t="s">
        <v>19</v>
      </c>
      <c r="AB78" s="19" t="s">
        <v>19</v>
      </c>
      <c r="AC78" t="s">
        <v>19</v>
      </c>
      <c r="AD78" s="20">
        <v>1122</v>
      </c>
      <c r="AE78" t="s">
        <v>6</v>
      </c>
      <c r="AF78" t="s">
        <v>666</v>
      </c>
      <c r="AG78" t="s">
        <v>88</v>
      </c>
      <c r="AH78" t="s">
        <v>76</v>
      </c>
      <c r="AI78" t="s">
        <v>19</v>
      </c>
      <c r="AJ78" t="str">
        <f>VLOOKUP(C78,HOP!$A$12:$H$231,8,0)</f>
        <v>1122.00</v>
      </c>
      <c r="AK78">
        <f t="shared" si="3"/>
        <v>0</v>
      </c>
    </row>
    <row r="79" ht="14.25" customHeight="1" spans="1:37">
      <c r="A79" t="str">
        <f t="shared" si="2"/>
        <v>,1626849</v>
      </c>
      <c r="B79" s="10" t="s">
        <v>667</v>
      </c>
      <c r="C79" s="10" t="s">
        <v>668</v>
      </c>
      <c r="D79" s="10" t="s">
        <v>75</v>
      </c>
      <c r="E79" s="10" t="s">
        <v>76</v>
      </c>
      <c r="F79" s="10" t="s">
        <v>77</v>
      </c>
      <c r="G79" s="10" t="s">
        <v>76</v>
      </c>
      <c r="H79" s="10" t="s">
        <v>669</v>
      </c>
      <c r="I79" s="11" t="s">
        <v>670</v>
      </c>
      <c r="J79" s="11" t="s">
        <v>80</v>
      </c>
      <c r="K79" s="11" t="s">
        <v>2</v>
      </c>
      <c r="L79" s="11" t="s">
        <v>671</v>
      </c>
      <c r="M79" s="11">
        <v>1</v>
      </c>
      <c r="N79" s="11">
        <v>3</v>
      </c>
      <c r="O79" s="11" t="s">
        <v>193</v>
      </c>
      <c r="P79" s="11" t="s">
        <v>104</v>
      </c>
      <c r="Q79" s="11" t="s">
        <v>474</v>
      </c>
      <c r="R79" s="11"/>
      <c r="S79" s="14" t="s">
        <v>672</v>
      </c>
      <c r="T79" s="18" t="s">
        <v>19</v>
      </c>
      <c r="U79" s="11"/>
      <c r="V79" s="14" t="s">
        <v>19</v>
      </c>
      <c r="W79" s="14" t="s">
        <v>672</v>
      </c>
      <c r="X79" s="18" t="s">
        <v>673</v>
      </c>
      <c r="Y79" s="18" t="s">
        <v>19</v>
      </c>
      <c r="Z79" s="14" t="s">
        <v>19</v>
      </c>
      <c r="AA79" s="18" t="s">
        <v>19</v>
      </c>
      <c r="AB79" s="19" t="s">
        <v>19</v>
      </c>
      <c r="AC79" t="s">
        <v>19</v>
      </c>
      <c r="AD79" s="20">
        <v>10023</v>
      </c>
      <c r="AE79" t="s">
        <v>6</v>
      </c>
      <c r="AF79" t="s">
        <v>674</v>
      </c>
      <c r="AG79" t="s">
        <v>88</v>
      </c>
      <c r="AH79" t="s">
        <v>76</v>
      </c>
      <c r="AI79" t="s">
        <v>19</v>
      </c>
      <c r="AJ79" t="str">
        <f>VLOOKUP(C79,HOP!$A$12:$H$231,8,0)</f>
        <v>10023.00</v>
      </c>
      <c r="AK79">
        <f t="shared" si="3"/>
        <v>0</v>
      </c>
    </row>
    <row r="80" ht="14.25" customHeight="1" spans="1:37">
      <c r="A80" t="str">
        <f t="shared" si="2"/>
        <v>,1630833</v>
      </c>
      <c r="B80" s="10" t="s">
        <v>675</v>
      </c>
      <c r="C80" s="10" t="s">
        <v>676</v>
      </c>
      <c r="D80" s="10" t="s">
        <v>75</v>
      </c>
      <c r="E80" s="10" t="s">
        <v>76</v>
      </c>
      <c r="F80" s="10" t="s">
        <v>77</v>
      </c>
      <c r="G80" s="10" t="s">
        <v>76</v>
      </c>
      <c r="H80" s="10" t="s">
        <v>677</v>
      </c>
      <c r="I80" s="11" t="s">
        <v>678</v>
      </c>
      <c r="J80" s="11" t="s">
        <v>80</v>
      </c>
      <c r="K80" s="11" t="s">
        <v>2</v>
      </c>
      <c r="L80" s="11" t="s">
        <v>679</v>
      </c>
      <c r="M80" s="11">
        <v>1</v>
      </c>
      <c r="N80" s="11">
        <v>1</v>
      </c>
      <c r="O80" s="11" t="s">
        <v>83</v>
      </c>
      <c r="P80" s="11" t="s">
        <v>84</v>
      </c>
      <c r="Q80" s="11" t="s">
        <v>474</v>
      </c>
      <c r="R80" s="11"/>
      <c r="S80" s="14" t="s">
        <v>680</v>
      </c>
      <c r="T80" s="18" t="s">
        <v>19</v>
      </c>
      <c r="U80" s="11"/>
      <c r="V80" s="14" t="s">
        <v>19</v>
      </c>
      <c r="W80" s="14" t="s">
        <v>680</v>
      </c>
      <c r="X80" s="18" t="s">
        <v>681</v>
      </c>
      <c r="Y80" s="18" t="s">
        <v>19</v>
      </c>
      <c r="Z80" s="14" t="s">
        <v>19</v>
      </c>
      <c r="AA80" s="18" t="s">
        <v>19</v>
      </c>
      <c r="AB80" s="19" t="s">
        <v>19</v>
      </c>
      <c r="AC80" t="s">
        <v>19</v>
      </c>
      <c r="AD80" s="20">
        <v>1592</v>
      </c>
      <c r="AE80" t="s">
        <v>6</v>
      </c>
      <c r="AF80" t="s">
        <v>682</v>
      </c>
      <c r="AG80" t="s">
        <v>88</v>
      </c>
      <c r="AH80" t="s">
        <v>76</v>
      </c>
      <c r="AI80" t="s">
        <v>19</v>
      </c>
      <c r="AJ80" t="str">
        <f>VLOOKUP(C80,HOP!$A$12:$H$231,8,0)</f>
        <v>1592.00</v>
      </c>
      <c r="AK80">
        <f t="shared" si="3"/>
        <v>0</v>
      </c>
    </row>
    <row r="81" ht="14.25" customHeight="1" spans="1:37">
      <c r="A81" t="str">
        <f t="shared" si="2"/>
        <v>,1630759</v>
      </c>
      <c r="B81" s="10" t="s">
        <v>683</v>
      </c>
      <c r="C81" s="10" t="s">
        <v>684</v>
      </c>
      <c r="D81" s="10" t="s">
        <v>75</v>
      </c>
      <c r="E81" s="10" t="s">
        <v>76</v>
      </c>
      <c r="F81" s="10" t="s">
        <v>77</v>
      </c>
      <c r="G81" s="10" t="s">
        <v>76</v>
      </c>
      <c r="H81" s="10" t="s">
        <v>685</v>
      </c>
      <c r="I81" s="11" t="s">
        <v>686</v>
      </c>
      <c r="J81" s="11" t="s">
        <v>80</v>
      </c>
      <c r="K81" s="11" t="s">
        <v>2</v>
      </c>
      <c r="L81" s="11" t="s">
        <v>687</v>
      </c>
      <c r="M81" s="11">
        <v>1</v>
      </c>
      <c r="N81" s="11">
        <v>1</v>
      </c>
      <c r="O81" s="11" t="s">
        <v>83</v>
      </c>
      <c r="P81" s="11" t="s">
        <v>84</v>
      </c>
      <c r="Q81" s="11" t="s">
        <v>474</v>
      </c>
      <c r="R81" s="11"/>
      <c r="S81" s="14" t="s">
        <v>688</v>
      </c>
      <c r="T81" s="18" t="s">
        <v>19</v>
      </c>
      <c r="U81" s="11"/>
      <c r="V81" s="14" t="s">
        <v>19</v>
      </c>
      <c r="W81" s="14" t="s">
        <v>688</v>
      </c>
      <c r="X81" s="18" t="s">
        <v>689</v>
      </c>
      <c r="Y81" s="18" t="s">
        <v>19</v>
      </c>
      <c r="Z81" s="14" t="s">
        <v>19</v>
      </c>
      <c r="AA81" s="18" t="s">
        <v>19</v>
      </c>
      <c r="AB81" s="19" t="s">
        <v>19</v>
      </c>
      <c r="AC81" t="s">
        <v>19</v>
      </c>
      <c r="AD81" s="20">
        <v>387</v>
      </c>
      <c r="AE81" t="s">
        <v>6</v>
      </c>
      <c r="AF81" t="s">
        <v>205</v>
      </c>
      <c r="AG81" t="s">
        <v>88</v>
      </c>
      <c r="AH81" t="s">
        <v>76</v>
      </c>
      <c r="AI81" t="s">
        <v>19</v>
      </c>
      <c r="AJ81" t="str">
        <f>VLOOKUP(C81,HOP!$A$12:$H$231,8,0)</f>
        <v>387.00</v>
      </c>
      <c r="AK81">
        <f t="shared" si="3"/>
        <v>0</v>
      </c>
    </row>
    <row r="82" ht="14.25" customHeight="1" spans="1:37">
      <c r="A82" t="str">
        <f t="shared" si="2"/>
        <v>,1619763</v>
      </c>
      <c r="B82" s="10" t="s">
        <v>690</v>
      </c>
      <c r="C82" s="10" t="s">
        <v>691</v>
      </c>
      <c r="D82" s="10" t="s">
        <v>75</v>
      </c>
      <c r="E82" s="10" t="s">
        <v>76</v>
      </c>
      <c r="F82" s="10" t="s">
        <v>77</v>
      </c>
      <c r="G82" s="10" t="s">
        <v>76</v>
      </c>
      <c r="H82" s="10" t="s">
        <v>623</v>
      </c>
      <c r="I82" s="11" t="s">
        <v>624</v>
      </c>
      <c r="J82" s="11" t="s">
        <v>80</v>
      </c>
      <c r="K82" s="11" t="s">
        <v>2</v>
      </c>
      <c r="L82" s="11" t="s">
        <v>692</v>
      </c>
      <c r="M82" s="11">
        <v>1</v>
      </c>
      <c r="N82" s="11">
        <v>3</v>
      </c>
      <c r="O82" s="11" t="s">
        <v>424</v>
      </c>
      <c r="P82" s="11" t="s">
        <v>104</v>
      </c>
      <c r="Q82" s="11" t="s">
        <v>474</v>
      </c>
      <c r="R82" s="11"/>
      <c r="S82" s="14" t="s">
        <v>693</v>
      </c>
      <c r="T82" s="18" t="s">
        <v>19</v>
      </c>
      <c r="U82" s="11"/>
      <c r="V82" s="14" t="s">
        <v>19</v>
      </c>
      <c r="W82" s="14" t="s">
        <v>693</v>
      </c>
      <c r="X82" s="18" t="s">
        <v>694</v>
      </c>
      <c r="Y82" s="18" t="s">
        <v>19</v>
      </c>
      <c r="Z82" s="14" t="s">
        <v>19</v>
      </c>
      <c r="AA82" s="18" t="s">
        <v>19</v>
      </c>
      <c r="AB82" s="19" t="s">
        <v>19</v>
      </c>
      <c r="AC82" t="s">
        <v>19</v>
      </c>
      <c r="AD82" s="20">
        <v>750</v>
      </c>
      <c r="AE82" t="s">
        <v>6</v>
      </c>
      <c r="AF82" t="s">
        <v>695</v>
      </c>
      <c r="AG82" t="s">
        <v>88</v>
      </c>
      <c r="AH82" t="s">
        <v>76</v>
      </c>
      <c r="AI82" t="s">
        <v>19</v>
      </c>
      <c r="AJ82" t="str">
        <f>VLOOKUP(C82,HOP!$A$12:$H$231,8,0)</f>
        <v>750.00</v>
      </c>
      <c r="AK82">
        <f t="shared" si="3"/>
        <v>0</v>
      </c>
    </row>
    <row r="83" ht="14.25" customHeight="1" spans="1:37">
      <c r="A83" t="str">
        <f t="shared" si="2"/>
        <v>,1631283</v>
      </c>
      <c r="B83" s="10" t="s">
        <v>696</v>
      </c>
      <c r="C83" s="10" t="s">
        <v>697</v>
      </c>
      <c r="D83" s="10" t="s">
        <v>75</v>
      </c>
      <c r="E83" s="10" t="s">
        <v>76</v>
      </c>
      <c r="F83" s="10" t="s">
        <v>77</v>
      </c>
      <c r="G83" s="10" t="s">
        <v>76</v>
      </c>
      <c r="H83" s="10" t="s">
        <v>216</v>
      </c>
      <c r="I83" s="11" t="s">
        <v>217</v>
      </c>
      <c r="J83" s="11" t="s">
        <v>80</v>
      </c>
      <c r="K83" s="11" t="s">
        <v>2</v>
      </c>
      <c r="L83" s="11" t="s">
        <v>698</v>
      </c>
      <c r="M83" s="11">
        <v>3</v>
      </c>
      <c r="N83" s="11">
        <v>1</v>
      </c>
      <c r="O83" s="11" t="s">
        <v>84</v>
      </c>
      <c r="P83" s="11" t="s">
        <v>84</v>
      </c>
      <c r="Q83" s="11" t="s">
        <v>474</v>
      </c>
      <c r="R83" s="11"/>
      <c r="S83" s="14" t="s">
        <v>699</v>
      </c>
      <c r="T83" s="18" t="s">
        <v>19</v>
      </c>
      <c r="U83" s="11"/>
      <c r="V83" s="14" t="s">
        <v>19</v>
      </c>
      <c r="W83" s="14" t="s">
        <v>699</v>
      </c>
      <c r="X83" s="18" t="s">
        <v>700</v>
      </c>
      <c r="Y83" s="18" t="s">
        <v>19</v>
      </c>
      <c r="Z83" s="14" t="s">
        <v>19</v>
      </c>
      <c r="AA83" s="18" t="s">
        <v>19</v>
      </c>
      <c r="AB83" s="19" t="s">
        <v>19</v>
      </c>
      <c r="AC83" t="s">
        <v>19</v>
      </c>
      <c r="AD83" s="20">
        <v>1884</v>
      </c>
      <c r="AE83" t="s">
        <v>6</v>
      </c>
      <c r="AF83" t="s">
        <v>222</v>
      </c>
      <c r="AG83" t="s">
        <v>88</v>
      </c>
      <c r="AH83" t="s">
        <v>76</v>
      </c>
      <c r="AI83" t="s">
        <v>19</v>
      </c>
      <c r="AJ83" t="str">
        <f>VLOOKUP(C83,HOP!$A$12:$H$231,8,0)</f>
        <v>1884.00</v>
      </c>
      <c r="AK83">
        <f t="shared" si="3"/>
        <v>0</v>
      </c>
    </row>
    <row r="84" ht="14.25" customHeight="1" spans="1:37">
      <c r="A84" t="str">
        <f t="shared" si="2"/>
        <v>,1631292</v>
      </c>
      <c r="B84" s="10" t="s">
        <v>701</v>
      </c>
      <c r="C84" s="10" t="s">
        <v>702</v>
      </c>
      <c r="D84" s="10" t="s">
        <v>75</v>
      </c>
      <c r="E84" s="10" t="s">
        <v>76</v>
      </c>
      <c r="F84" s="10" t="s">
        <v>77</v>
      </c>
      <c r="G84" s="10" t="s">
        <v>76</v>
      </c>
      <c r="H84" s="10" t="s">
        <v>703</v>
      </c>
      <c r="I84" s="11" t="s">
        <v>704</v>
      </c>
      <c r="J84" s="11" t="s">
        <v>80</v>
      </c>
      <c r="K84" s="11" t="s">
        <v>2</v>
      </c>
      <c r="L84" s="11" t="s">
        <v>705</v>
      </c>
      <c r="M84" s="11">
        <v>1</v>
      </c>
      <c r="N84" s="11">
        <v>1</v>
      </c>
      <c r="O84" s="11" t="s">
        <v>84</v>
      </c>
      <c r="P84" s="11" t="s">
        <v>84</v>
      </c>
      <c r="Q84" s="11" t="s">
        <v>474</v>
      </c>
      <c r="R84" s="11"/>
      <c r="S84" s="14" t="s">
        <v>706</v>
      </c>
      <c r="T84" s="18" t="s">
        <v>19</v>
      </c>
      <c r="U84" s="11"/>
      <c r="V84" s="14" t="s">
        <v>19</v>
      </c>
      <c r="W84" s="14" t="s">
        <v>706</v>
      </c>
      <c r="X84" s="18" t="s">
        <v>542</v>
      </c>
      <c r="Y84" s="18" t="s">
        <v>19</v>
      </c>
      <c r="Z84" s="14" t="s">
        <v>19</v>
      </c>
      <c r="AA84" s="18" t="s">
        <v>19</v>
      </c>
      <c r="AB84" s="19" t="s">
        <v>19</v>
      </c>
      <c r="AC84" t="s">
        <v>19</v>
      </c>
      <c r="AD84" s="20">
        <v>614</v>
      </c>
      <c r="AE84" t="s">
        <v>6</v>
      </c>
      <c r="AF84" t="s">
        <v>205</v>
      </c>
      <c r="AG84" t="s">
        <v>88</v>
      </c>
      <c r="AH84" t="s">
        <v>76</v>
      </c>
      <c r="AI84" t="s">
        <v>19</v>
      </c>
      <c r="AJ84" t="str">
        <f>VLOOKUP(C84,HOP!$A$12:$H$231,8,0)</f>
        <v>614.00</v>
      </c>
      <c r="AK84">
        <f t="shared" si="3"/>
        <v>0</v>
      </c>
    </row>
    <row r="85" ht="14.25" customHeight="1" spans="1:37">
      <c r="A85" t="str">
        <f t="shared" si="2"/>
        <v>,1631126</v>
      </c>
      <c r="B85" s="10" t="s">
        <v>707</v>
      </c>
      <c r="C85" s="10" t="s">
        <v>708</v>
      </c>
      <c r="D85" s="10" t="s">
        <v>75</v>
      </c>
      <c r="E85" s="10" t="s">
        <v>76</v>
      </c>
      <c r="F85" s="10" t="s">
        <v>77</v>
      </c>
      <c r="G85" s="10" t="s">
        <v>76</v>
      </c>
      <c r="H85" s="10" t="s">
        <v>709</v>
      </c>
      <c r="I85" s="11" t="s">
        <v>710</v>
      </c>
      <c r="J85" s="11" t="s">
        <v>80</v>
      </c>
      <c r="K85" s="11" t="s">
        <v>2</v>
      </c>
      <c r="L85" s="11" t="s">
        <v>711</v>
      </c>
      <c r="M85" s="11">
        <v>1</v>
      </c>
      <c r="N85" s="11">
        <v>1</v>
      </c>
      <c r="O85" s="11" t="s">
        <v>83</v>
      </c>
      <c r="P85" s="11" t="s">
        <v>84</v>
      </c>
      <c r="Q85" s="11" t="s">
        <v>474</v>
      </c>
      <c r="R85" s="11"/>
      <c r="S85" s="14" t="s">
        <v>712</v>
      </c>
      <c r="T85" s="18" t="s">
        <v>19</v>
      </c>
      <c r="U85" s="11"/>
      <c r="V85" s="14" t="s">
        <v>19</v>
      </c>
      <c r="W85" s="14" t="s">
        <v>712</v>
      </c>
      <c r="X85" s="18" t="s">
        <v>713</v>
      </c>
      <c r="Y85" s="18" t="s">
        <v>19</v>
      </c>
      <c r="Z85" s="14" t="s">
        <v>19</v>
      </c>
      <c r="AA85" s="18" t="s">
        <v>19</v>
      </c>
      <c r="AB85" s="19" t="s">
        <v>19</v>
      </c>
      <c r="AC85" t="s">
        <v>19</v>
      </c>
      <c r="AD85" s="20">
        <v>408</v>
      </c>
      <c r="AE85" t="s">
        <v>6</v>
      </c>
      <c r="AF85" t="s">
        <v>106</v>
      </c>
      <c r="AG85" t="s">
        <v>88</v>
      </c>
      <c r="AH85" t="s">
        <v>76</v>
      </c>
      <c r="AI85" t="s">
        <v>19</v>
      </c>
      <c r="AJ85" t="str">
        <f>VLOOKUP(C85,HOP!$A$12:$H$231,8,0)</f>
        <v>408.00</v>
      </c>
      <c r="AK85">
        <f t="shared" si="3"/>
        <v>0</v>
      </c>
    </row>
    <row r="86" ht="14.25" customHeight="1" spans="1:37">
      <c r="A86" t="str">
        <f t="shared" si="2"/>
        <v>,1630527</v>
      </c>
      <c r="B86" s="10" t="s">
        <v>714</v>
      </c>
      <c r="C86" s="10" t="s">
        <v>715</v>
      </c>
      <c r="D86" s="10" t="s">
        <v>75</v>
      </c>
      <c r="E86" s="10" t="s">
        <v>76</v>
      </c>
      <c r="F86" s="10" t="s">
        <v>77</v>
      </c>
      <c r="G86" s="10" t="s">
        <v>76</v>
      </c>
      <c r="H86" s="10" t="s">
        <v>716</v>
      </c>
      <c r="I86" s="11" t="s">
        <v>717</v>
      </c>
      <c r="J86" s="11" t="s">
        <v>80</v>
      </c>
      <c r="K86" s="11" t="s">
        <v>2</v>
      </c>
      <c r="L86" s="11" t="s">
        <v>718</v>
      </c>
      <c r="M86" s="11">
        <v>1</v>
      </c>
      <c r="N86" s="11">
        <v>2</v>
      </c>
      <c r="O86" s="11" t="s">
        <v>104</v>
      </c>
      <c r="P86" s="11" t="s">
        <v>83</v>
      </c>
      <c r="Q86" s="11" t="s">
        <v>474</v>
      </c>
      <c r="R86" s="11"/>
      <c r="S86" s="14" t="s">
        <v>719</v>
      </c>
      <c r="T86" s="18" t="s">
        <v>19</v>
      </c>
      <c r="U86" s="11"/>
      <c r="V86" s="14" t="s">
        <v>19</v>
      </c>
      <c r="W86" s="14" t="s">
        <v>719</v>
      </c>
      <c r="X86" s="18" t="s">
        <v>282</v>
      </c>
      <c r="Y86" s="18" t="s">
        <v>19</v>
      </c>
      <c r="Z86" s="14" t="s">
        <v>19</v>
      </c>
      <c r="AA86" s="18" t="s">
        <v>19</v>
      </c>
      <c r="AB86" s="19" t="s">
        <v>19</v>
      </c>
      <c r="AC86" t="s">
        <v>19</v>
      </c>
      <c r="AD86" s="20">
        <v>1420</v>
      </c>
      <c r="AE86" t="s">
        <v>6</v>
      </c>
      <c r="AF86" t="s">
        <v>720</v>
      </c>
      <c r="AG86" t="s">
        <v>88</v>
      </c>
      <c r="AH86" t="s">
        <v>76</v>
      </c>
      <c r="AI86" t="s">
        <v>19</v>
      </c>
      <c r="AJ86" t="str">
        <f>VLOOKUP(C86,HOP!$A$12:$H$231,8,0)</f>
        <v>1420.00</v>
      </c>
      <c r="AK86">
        <f t="shared" si="3"/>
        <v>0</v>
      </c>
    </row>
    <row r="87" ht="14.25" customHeight="1" spans="1:37">
      <c r="A87" t="str">
        <f t="shared" si="2"/>
        <v>,1631284</v>
      </c>
      <c r="B87" s="10" t="s">
        <v>721</v>
      </c>
      <c r="C87" s="10" t="s">
        <v>722</v>
      </c>
      <c r="D87" s="10" t="s">
        <v>75</v>
      </c>
      <c r="E87" s="10" t="s">
        <v>76</v>
      </c>
      <c r="F87" s="10" t="s">
        <v>77</v>
      </c>
      <c r="G87" s="10" t="s">
        <v>76</v>
      </c>
      <c r="H87" s="10" t="s">
        <v>216</v>
      </c>
      <c r="I87" s="11" t="s">
        <v>217</v>
      </c>
      <c r="J87" s="11" t="s">
        <v>80</v>
      </c>
      <c r="K87" s="11" t="s">
        <v>2</v>
      </c>
      <c r="L87" s="11" t="s">
        <v>723</v>
      </c>
      <c r="M87" s="11">
        <v>1</v>
      </c>
      <c r="N87" s="11">
        <v>1</v>
      </c>
      <c r="O87" s="11" t="s">
        <v>84</v>
      </c>
      <c r="P87" s="11" t="s">
        <v>84</v>
      </c>
      <c r="Q87" s="11" t="s">
        <v>474</v>
      </c>
      <c r="R87" s="11"/>
      <c r="S87" s="14" t="s">
        <v>724</v>
      </c>
      <c r="T87" s="18" t="s">
        <v>19</v>
      </c>
      <c r="U87" s="11"/>
      <c r="V87" s="14" t="s">
        <v>19</v>
      </c>
      <c r="W87" s="14" t="s">
        <v>724</v>
      </c>
      <c r="X87" s="18" t="s">
        <v>725</v>
      </c>
      <c r="Y87" s="18" t="s">
        <v>19</v>
      </c>
      <c r="Z87" s="14" t="s">
        <v>19</v>
      </c>
      <c r="AA87" s="18" t="s">
        <v>19</v>
      </c>
      <c r="AB87" s="19" t="s">
        <v>19</v>
      </c>
      <c r="AC87" t="s">
        <v>19</v>
      </c>
      <c r="AD87" s="20">
        <v>739</v>
      </c>
      <c r="AE87" t="s">
        <v>6</v>
      </c>
      <c r="AF87" t="s">
        <v>222</v>
      </c>
      <c r="AG87" t="s">
        <v>88</v>
      </c>
      <c r="AH87" t="s">
        <v>76</v>
      </c>
      <c r="AI87" t="s">
        <v>19</v>
      </c>
      <c r="AJ87" t="str">
        <f>VLOOKUP(C87,HOP!$A$12:$H$231,8,0)</f>
        <v>739.00</v>
      </c>
      <c r="AK87">
        <f t="shared" si="3"/>
        <v>0</v>
      </c>
    </row>
    <row r="88" ht="14.25" customHeight="1" spans="1:37">
      <c r="A88" t="str">
        <f t="shared" si="2"/>
        <v>,1631342</v>
      </c>
      <c r="B88" s="10" t="s">
        <v>726</v>
      </c>
      <c r="C88" s="10" t="s">
        <v>727</v>
      </c>
      <c r="D88" s="10" t="s">
        <v>75</v>
      </c>
      <c r="E88" s="10" t="s">
        <v>76</v>
      </c>
      <c r="F88" s="10" t="s">
        <v>77</v>
      </c>
      <c r="G88" s="10" t="s">
        <v>76</v>
      </c>
      <c r="H88" s="10" t="s">
        <v>400</v>
      </c>
      <c r="I88" s="11" t="s">
        <v>401</v>
      </c>
      <c r="J88" s="11" t="s">
        <v>80</v>
      </c>
      <c r="K88" s="11" t="s">
        <v>2</v>
      </c>
      <c r="L88" s="11" t="s">
        <v>402</v>
      </c>
      <c r="M88" s="11">
        <v>1</v>
      </c>
      <c r="N88" s="11">
        <v>1</v>
      </c>
      <c r="O88" s="11" t="s">
        <v>84</v>
      </c>
      <c r="P88" s="11" t="s">
        <v>84</v>
      </c>
      <c r="Q88" s="11" t="s">
        <v>474</v>
      </c>
      <c r="R88" s="11"/>
      <c r="S88" s="14" t="s">
        <v>728</v>
      </c>
      <c r="T88" s="18" t="s">
        <v>19</v>
      </c>
      <c r="U88" s="11"/>
      <c r="V88" s="14" t="s">
        <v>19</v>
      </c>
      <c r="W88" s="14" t="s">
        <v>728</v>
      </c>
      <c r="X88" s="18" t="s">
        <v>729</v>
      </c>
      <c r="Y88" s="18" t="s">
        <v>19</v>
      </c>
      <c r="Z88" s="14" t="s">
        <v>19</v>
      </c>
      <c r="AA88" s="18" t="s">
        <v>19</v>
      </c>
      <c r="AB88" s="19" t="s">
        <v>19</v>
      </c>
      <c r="AC88" t="s">
        <v>19</v>
      </c>
      <c r="AD88" s="20">
        <v>1239</v>
      </c>
      <c r="AE88" t="s">
        <v>6</v>
      </c>
      <c r="AF88" t="s">
        <v>205</v>
      </c>
      <c r="AG88" t="s">
        <v>88</v>
      </c>
      <c r="AH88" t="s">
        <v>76</v>
      </c>
      <c r="AI88" t="s">
        <v>19</v>
      </c>
      <c r="AJ88" t="str">
        <f>VLOOKUP(C88,HOP!$A$12:$H$231,8,0)</f>
        <v>1239.00</v>
      </c>
      <c r="AK88">
        <f t="shared" si="3"/>
        <v>0</v>
      </c>
    </row>
    <row r="89" ht="14.25" customHeight="1" spans="1:37">
      <c r="A89" t="str">
        <f t="shared" si="2"/>
        <v>,1631159</v>
      </c>
      <c r="B89" s="10" t="s">
        <v>730</v>
      </c>
      <c r="C89" s="10" t="s">
        <v>731</v>
      </c>
      <c r="D89" s="10" t="s">
        <v>75</v>
      </c>
      <c r="E89" s="10" t="s">
        <v>76</v>
      </c>
      <c r="F89" s="10" t="s">
        <v>77</v>
      </c>
      <c r="G89" s="10" t="s">
        <v>76</v>
      </c>
      <c r="H89" s="10" t="s">
        <v>732</v>
      </c>
      <c r="I89" s="11" t="s">
        <v>733</v>
      </c>
      <c r="J89" s="11" t="s">
        <v>80</v>
      </c>
      <c r="K89" s="11" t="s">
        <v>2</v>
      </c>
      <c r="L89" s="11" t="s">
        <v>734</v>
      </c>
      <c r="M89" s="11">
        <v>1</v>
      </c>
      <c r="N89" s="11">
        <v>1</v>
      </c>
      <c r="O89" s="11" t="s">
        <v>84</v>
      </c>
      <c r="P89" s="11" t="s">
        <v>84</v>
      </c>
      <c r="Q89" s="11" t="s">
        <v>474</v>
      </c>
      <c r="R89" s="11"/>
      <c r="S89" s="14" t="s">
        <v>735</v>
      </c>
      <c r="T89" s="18" t="s">
        <v>19</v>
      </c>
      <c r="U89" s="11"/>
      <c r="V89" s="14" t="s">
        <v>19</v>
      </c>
      <c r="W89" s="14" t="s">
        <v>735</v>
      </c>
      <c r="X89" s="18" t="s">
        <v>736</v>
      </c>
      <c r="Y89" s="18" t="s">
        <v>19</v>
      </c>
      <c r="Z89" s="14" t="s">
        <v>19</v>
      </c>
      <c r="AA89" s="18" t="s">
        <v>19</v>
      </c>
      <c r="AB89" s="19" t="s">
        <v>19</v>
      </c>
      <c r="AC89" t="s">
        <v>19</v>
      </c>
      <c r="AD89" s="20">
        <v>246</v>
      </c>
      <c r="AE89" t="s">
        <v>6</v>
      </c>
      <c r="AF89" t="s">
        <v>295</v>
      </c>
      <c r="AG89" t="s">
        <v>88</v>
      </c>
      <c r="AH89" t="s">
        <v>76</v>
      </c>
      <c r="AI89" t="s">
        <v>737</v>
      </c>
      <c r="AJ89" t="str">
        <f>VLOOKUP(C89,HOP!$A$12:$H$231,8,0)</f>
        <v>251.00</v>
      </c>
      <c r="AK89">
        <f t="shared" si="3"/>
        <v>5</v>
      </c>
    </row>
    <row r="90" ht="14.25" customHeight="1" spans="1:37">
      <c r="A90" t="str">
        <f t="shared" si="2"/>
        <v>,1621886</v>
      </c>
      <c r="B90" s="10" t="s">
        <v>738</v>
      </c>
      <c r="C90" s="10" t="s">
        <v>739</v>
      </c>
      <c r="D90" s="10" t="s">
        <v>75</v>
      </c>
      <c r="E90" s="10" t="s">
        <v>76</v>
      </c>
      <c r="F90" s="10" t="s">
        <v>77</v>
      </c>
      <c r="G90" s="10" t="s">
        <v>76</v>
      </c>
      <c r="H90" s="10" t="s">
        <v>740</v>
      </c>
      <c r="I90" s="11" t="s">
        <v>741</v>
      </c>
      <c r="J90" s="11" t="s">
        <v>80</v>
      </c>
      <c r="K90" s="11" t="s">
        <v>2</v>
      </c>
      <c r="L90" s="11" t="s">
        <v>742</v>
      </c>
      <c r="M90" s="11">
        <v>1</v>
      </c>
      <c r="N90" s="11">
        <v>4</v>
      </c>
      <c r="O90" s="11" t="s">
        <v>647</v>
      </c>
      <c r="P90" s="11" t="s">
        <v>134</v>
      </c>
      <c r="Q90" s="11" t="s">
        <v>474</v>
      </c>
      <c r="R90" s="11"/>
      <c r="S90" s="14" t="s">
        <v>743</v>
      </c>
      <c r="T90" s="18" t="s">
        <v>19</v>
      </c>
      <c r="U90" s="11"/>
      <c r="V90" s="14" t="s">
        <v>19</v>
      </c>
      <c r="W90" s="14" t="s">
        <v>743</v>
      </c>
      <c r="X90" s="18" t="s">
        <v>706</v>
      </c>
      <c r="Y90" s="18" t="s">
        <v>19</v>
      </c>
      <c r="Z90" s="14" t="s">
        <v>19</v>
      </c>
      <c r="AA90" s="18" t="s">
        <v>19</v>
      </c>
      <c r="AB90" s="19" t="s">
        <v>19</v>
      </c>
      <c r="AC90" t="s">
        <v>19</v>
      </c>
      <c r="AD90" s="20">
        <v>5288</v>
      </c>
      <c r="AE90" t="s">
        <v>6</v>
      </c>
      <c r="AF90" t="s">
        <v>744</v>
      </c>
      <c r="AG90" t="s">
        <v>88</v>
      </c>
      <c r="AH90" t="s">
        <v>76</v>
      </c>
      <c r="AI90" t="s">
        <v>19</v>
      </c>
      <c r="AJ90" t="str">
        <f>VLOOKUP(C90,HOP!$A$12:$H$231,8,0)</f>
        <v>5288.00</v>
      </c>
      <c r="AK90">
        <f t="shared" si="3"/>
        <v>0</v>
      </c>
    </row>
    <row r="91" ht="14.25" customHeight="1" spans="1:37">
      <c r="A91" t="str">
        <f t="shared" si="2"/>
        <v>,1623362</v>
      </c>
      <c r="B91" s="10" t="s">
        <v>745</v>
      </c>
      <c r="C91" s="10" t="s">
        <v>746</v>
      </c>
      <c r="D91" s="10" t="s">
        <v>75</v>
      </c>
      <c r="E91" s="10" t="s">
        <v>76</v>
      </c>
      <c r="F91" s="10" t="s">
        <v>77</v>
      </c>
      <c r="G91" s="10" t="s">
        <v>76</v>
      </c>
      <c r="H91" s="10" t="s">
        <v>747</v>
      </c>
      <c r="I91" s="11" t="s">
        <v>748</v>
      </c>
      <c r="J91" s="11" t="s">
        <v>80</v>
      </c>
      <c r="K91" s="11" t="s">
        <v>2</v>
      </c>
      <c r="L91" s="11" t="s">
        <v>749</v>
      </c>
      <c r="M91" s="11">
        <v>1</v>
      </c>
      <c r="N91" s="11">
        <v>5</v>
      </c>
      <c r="O91" s="11" t="s">
        <v>664</v>
      </c>
      <c r="P91" s="11" t="s">
        <v>125</v>
      </c>
      <c r="Q91" s="11" t="s">
        <v>474</v>
      </c>
      <c r="R91" s="11"/>
      <c r="S91" s="14" t="s">
        <v>750</v>
      </c>
      <c r="T91" s="18" t="s">
        <v>19</v>
      </c>
      <c r="U91" s="11"/>
      <c r="V91" s="14" t="s">
        <v>19</v>
      </c>
      <c r="W91" s="14" t="s">
        <v>750</v>
      </c>
      <c r="X91" s="18" t="s">
        <v>751</v>
      </c>
      <c r="Y91" s="18" t="s">
        <v>19</v>
      </c>
      <c r="Z91" s="14" t="s">
        <v>19</v>
      </c>
      <c r="AA91" s="18" t="s">
        <v>19</v>
      </c>
      <c r="AB91" s="19" t="s">
        <v>19</v>
      </c>
      <c r="AC91" t="s">
        <v>19</v>
      </c>
      <c r="AD91" s="20">
        <v>6015</v>
      </c>
      <c r="AE91" t="s">
        <v>6</v>
      </c>
      <c r="AF91" t="s">
        <v>752</v>
      </c>
      <c r="AG91" t="s">
        <v>88</v>
      </c>
      <c r="AH91" t="s">
        <v>76</v>
      </c>
      <c r="AI91" t="s">
        <v>19</v>
      </c>
      <c r="AJ91" t="str">
        <f>VLOOKUP(C91,HOP!$A$12:$H$231,8,0)</f>
        <v>6015.00</v>
      </c>
      <c r="AK91">
        <f t="shared" si="3"/>
        <v>0</v>
      </c>
    </row>
    <row r="92" ht="14.25" customHeight="1" spans="1:37">
      <c r="A92" t="str">
        <f t="shared" si="2"/>
        <v>,1632144</v>
      </c>
      <c r="B92" s="10" t="s">
        <v>753</v>
      </c>
      <c r="C92" s="10" t="s">
        <v>754</v>
      </c>
      <c r="D92" s="10" t="s">
        <v>75</v>
      </c>
      <c r="E92" s="10" t="s">
        <v>76</v>
      </c>
      <c r="F92" s="10" t="s">
        <v>77</v>
      </c>
      <c r="G92" s="10" t="s">
        <v>76</v>
      </c>
      <c r="H92" s="10" t="s">
        <v>755</v>
      </c>
      <c r="I92" s="11" t="s">
        <v>756</v>
      </c>
      <c r="J92" s="11" t="s">
        <v>80</v>
      </c>
      <c r="K92" s="11" t="s">
        <v>2</v>
      </c>
      <c r="L92" s="11" t="s">
        <v>757</v>
      </c>
      <c r="M92" s="11">
        <v>1</v>
      </c>
      <c r="N92" s="11">
        <v>2</v>
      </c>
      <c r="O92" s="11" t="s">
        <v>474</v>
      </c>
      <c r="P92" s="11" t="s">
        <v>758</v>
      </c>
      <c r="Q92" s="11" t="s">
        <v>759</v>
      </c>
      <c r="R92" s="11"/>
      <c r="S92" s="14" t="s">
        <v>760</v>
      </c>
      <c r="T92" s="18" t="s">
        <v>760</v>
      </c>
      <c r="U92" s="11" t="s">
        <v>761</v>
      </c>
      <c r="V92" s="14" t="s">
        <v>19</v>
      </c>
      <c r="W92" s="14" t="s">
        <v>19</v>
      </c>
      <c r="X92" s="18" t="s">
        <v>19</v>
      </c>
      <c r="Y92" s="18" t="s">
        <v>19</v>
      </c>
      <c r="Z92" s="14" t="s">
        <v>19</v>
      </c>
      <c r="AA92" s="18" t="s">
        <v>19</v>
      </c>
      <c r="AB92" s="19" t="s">
        <v>19</v>
      </c>
      <c r="AC92" t="s">
        <v>19</v>
      </c>
      <c r="AD92" s="20">
        <v>0</v>
      </c>
      <c r="AE92" t="s">
        <v>6</v>
      </c>
      <c r="AF92" t="s">
        <v>762</v>
      </c>
      <c r="AG92" t="s">
        <v>88</v>
      </c>
      <c r="AH92" t="s">
        <v>76</v>
      </c>
      <c r="AI92" t="s">
        <v>19</v>
      </c>
      <c r="AJ92" t="e">
        <f>VLOOKUP(C92,HOP!$A$12:$H$231,8,0)</f>
        <v>#N/A</v>
      </c>
      <c r="AK92" t="e">
        <f t="shared" si="3"/>
        <v>#N/A</v>
      </c>
    </row>
    <row r="93" ht="14.25" customHeight="1" spans="1:37">
      <c r="A93" t="str">
        <f t="shared" si="2"/>
        <v>,1615464</v>
      </c>
      <c r="B93" s="10" t="s">
        <v>763</v>
      </c>
      <c r="C93" s="10" t="s">
        <v>764</v>
      </c>
      <c r="D93" s="10" t="s">
        <v>75</v>
      </c>
      <c r="E93" s="10" t="s">
        <v>76</v>
      </c>
      <c r="F93" s="10" t="s">
        <v>77</v>
      </c>
      <c r="G93" s="10" t="s">
        <v>76</v>
      </c>
      <c r="H93" s="10" t="s">
        <v>765</v>
      </c>
      <c r="I93" s="11" t="s">
        <v>766</v>
      </c>
      <c r="J93" s="11" t="s">
        <v>80</v>
      </c>
      <c r="K93" s="11" t="s">
        <v>2</v>
      </c>
      <c r="L93" s="11" t="s">
        <v>767</v>
      </c>
      <c r="M93" s="11">
        <v>1</v>
      </c>
      <c r="N93" s="11">
        <v>6</v>
      </c>
      <c r="O93" s="11" t="s">
        <v>292</v>
      </c>
      <c r="P93" s="11" t="s">
        <v>125</v>
      </c>
      <c r="Q93" s="11" t="s">
        <v>768</v>
      </c>
      <c r="R93" s="11"/>
      <c r="S93" s="14" t="s">
        <v>769</v>
      </c>
      <c r="T93" s="18" t="s">
        <v>19</v>
      </c>
      <c r="U93" s="11"/>
      <c r="V93" s="14" t="s">
        <v>19</v>
      </c>
      <c r="W93" s="14" t="s">
        <v>769</v>
      </c>
      <c r="X93" s="18" t="s">
        <v>494</v>
      </c>
      <c r="Y93" s="18" t="s">
        <v>19</v>
      </c>
      <c r="Z93" s="14" t="s">
        <v>19</v>
      </c>
      <c r="AA93" s="18" t="s">
        <v>19</v>
      </c>
      <c r="AB93" s="19" t="s">
        <v>19</v>
      </c>
      <c r="AC93" t="s">
        <v>19</v>
      </c>
      <c r="AD93" s="20">
        <v>1548</v>
      </c>
      <c r="AE93" t="s">
        <v>6</v>
      </c>
      <c r="AF93" t="s">
        <v>119</v>
      </c>
      <c r="AG93" t="s">
        <v>88</v>
      </c>
      <c r="AH93" t="s">
        <v>76</v>
      </c>
      <c r="AI93" t="s">
        <v>19</v>
      </c>
      <c r="AJ93" t="str">
        <f>VLOOKUP(C93,HOP!$A$12:$H$231,8,0)</f>
        <v>1548.00</v>
      </c>
      <c r="AK93">
        <f t="shared" si="3"/>
        <v>0</v>
      </c>
    </row>
    <row r="94" ht="14.25" customHeight="1" spans="1:37">
      <c r="A94" t="str">
        <f t="shared" si="2"/>
        <v>,1628057</v>
      </c>
      <c r="B94" s="10" t="s">
        <v>770</v>
      </c>
      <c r="C94" s="10" t="s">
        <v>771</v>
      </c>
      <c r="D94" s="10" t="s">
        <v>75</v>
      </c>
      <c r="E94" s="10" t="s">
        <v>76</v>
      </c>
      <c r="F94" s="10" t="s">
        <v>77</v>
      </c>
      <c r="G94" s="10" t="s">
        <v>76</v>
      </c>
      <c r="H94" s="10" t="s">
        <v>772</v>
      </c>
      <c r="I94" s="11" t="s">
        <v>773</v>
      </c>
      <c r="J94" s="11" t="s">
        <v>80</v>
      </c>
      <c r="K94" s="11" t="s">
        <v>2</v>
      </c>
      <c r="L94" s="11" t="s">
        <v>774</v>
      </c>
      <c r="M94" s="11">
        <v>1</v>
      </c>
      <c r="N94" s="11">
        <v>1</v>
      </c>
      <c r="O94" s="11" t="s">
        <v>280</v>
      </c>
      <c r="P94" s="11" t="s">
        <v>474</v>
      </c>
      <c r="Q94" s="11" t="s">
        <v>768</v>
      </c>
      <c r="R94" s="11"/>
      <c r="S94" s="14" t="s">
        <v>775</v>
      </c>
      <c r="T94" s="18" t="s">
        <v>19</v>
      </c>
      <c r="U94" s="11"/>
      <c r="V94" s="14" t="s">
        <v>19</v>
      </c>
      <c r="W94" s="14" t="s">
        <v>775</v>
      </c>
      <c r="X94" s="18" t="s">
        <v>776</v>
      </c>
      <c r="Y94" s="18" t="s">
        <v>19</v>
      </c>
      <c r="Z94" s="14" t="s">
        <v>19</v>
      </c>
      <c r="AA94" s="18" t="s">
        <v>19</v>
      </c>
      <c r="AB94" s="19" t="s">
        <v>19</v>
      </c>
      <c r="AC94" t="s">
        <v>19</v>
      </c>
      <c r="AD94" s="20">
        <v>264</v>
      </c>
      <c r="AE94" t="s">
        <v>6</v>
      </c>
      <c r="AF94" t="s">
        <v>777</v>
      </c>
      <c r="AG94" t="s">
        <v>88</v>
      </c>
      <c r="AH94" t="s">
        <v>76</v>
      </c>
      <c r="AI94" t="s">
        <v>19</v>
      </c>
      <c r="AJ94" t="str">
        <f>VLOOKUP(C94,HOP!$A$12:$H$231,8,0)</f>
        <v>264.00</v>
      </c>
      <c r="AK94">
        <f t="shared" si="3"/>
        <v>0</v>
      </c>
    </row>
    <row r="95" ht="14.25" customHeight="1" spans="1:37">
      <c r="A95" t="str">
        <f t="shared" si="2"/>
        <v>,1596591</v>
      </c>
      <c r="B95" s="10" t="s">
        <v>778</v>
      </c>
      <c r="C95" s="10" t="s">
        <v>779</v>
      </c>
      <c r="D95" s="10" t="s">
        <v>75</v>
      </c>
      <c r="E95" s="10" t="s">
        <v>76</v>
      </c>
      <c r="F95" s="10" t="s">
        <v>77</v>
      </c>
      <c r="G95" s="10" t="s">
        <v>76</v>
      </c>
      <c r="H95" s="10" t="s">
        <v>78</v>
      </c>
      <c r="I95" s="11" t="s">
        <v>79</v>
      </c>
      <c r="J95" s="11" t="s">
        <v>80</v>
      </c>
      <c r="K95" s="11" t="s">
        <v>2</v>
      </c>
      <c r="L95" s="11" t="s">
        <v>780</v>
      </c>
      <c r="M95" s="11">
        <v>1</v>
      </c>
      <c r="N95" s="11">
        <v>1</v>
      </c>
      <c r="O95" s="11" t="s">
        <v>781</v>
      </c>
      <c r="P95" s="11" t="s">
        <v>474</v>
      </c>
      <c r="Q95" s="11" t="s">
        <v>768</v>
      </c>
      <c r="R95" s="11"/>
      <c r="S95" s="14" t="s">
        <v>782</v>
      </c>
      <c r="T95" s="18" t="s">
        <v>19</v>
      </c>
      <c r="U95" s="11"/>
      <c r="V95" s="14" t="s">
        <v>19</v>
      </c>
      <c r="W95" s="14" t="s">
        <v>782</v>
      </c>
      <c r="X95" s="18" t="s">
        <v>783</v>
      </c>
      <c r="Y95" s="18" t="s">
        <v>19</v>
      </c>
      <c r="Z95" s="14" t="s">
        <v>19</v>
      </c>
      <c r="AA95" s="18" t="s">
        <v>19</v>
      </c>
      <c r="AB95" s="19" t="s">
        <v>19</v>
      </c>
      <c r="AC95" t="s">
        <v>19</v>
      </c>
      <c r="AD95" s="20">
        <v>388</v>
      </c>
      <c r="AE95" t="s">
        <v>6</v>
      </c>
      <c r="AF95" t="s">
        <v>119</v>
      </c>
      <c r="AG95" t="s">
        <v>88</v>
      </c>
      <c r="AH95" t="s">
        <v>76</v>
      </c>
      <c r="AI95" t="s">
        <v>19</v>
      </c>
      <c r="AJ95" t="str">
        <f>VLOOKUP(C95,HOP!$A$12:$H$231,8,0)</f>
        <v>388.00</v>
      </c>
      <c r="AK95">
        <f t="shared" si="3"/>
        <v>0</v>
      </c>
    </row>
    <row r="96" ht="14.25" customHeight="1" spans="1:37">
      <c r="A96" t="str">
        <f t="shared" si="2"/>
        <v>,1596588</v>
      </c>
      <c r="B96" s="10" t="s">
        <v>784</v>
      </c>
      <c r="C96" s="10" t="s">
        <v>785</v>
      </c>
      <c r="D96" s="10" t="s">
        <v>75</v>
      </c>
      <c r="E96" s="10" t="s">
        <v>76</v>
      </c>
      <c r="F96" s="10" t="s">
        <v>77</v>
      </c>
      <c r="G96" s="10" t="s">
        <v>76</v>
      </c>
      <c r="H96" s="10" t="s">
        <v>78</v>
      </c>
      <c r="I96" s="11" t="s">
        <v>79</v>
      </c>
      <c r="J96" s="11" t="s">
        <v>80</v>
      </c>
      <c r="K96" s="11" t="s">
        <v>2</v>
      </c>
      <c r="L96" s="11" t="s">
        <v>786</v>
      </c>
      <c r="M96" s="11">
        <v>1</v>
      </c>
      <c r="N96" s="11">
        <v>1</v>
      </c>
      <c r="O96" s="11" t="s">
        <v>781</v>
      </c>
      <c r="P96" s="11" t="s">
        <v>474</v>
      </c>
      <c r="Q96" s="11" t="s">
        <v>768</v>
      </c>
      <c r="R96" s="11"/>
      <c r="S96" s="14" t="s">
        <v>782</v>
      </c>
      <c r="T96" s="18" t="s">
        <v>19</v>
      </c>
      <c r="U96" s="11"/>
      <c r="V96" s="14" t="s">
        <v>19</v>
      </c>
      <c r="W96" s="14" t="s">
        <v>782</v>
      </c>
      <c r="X96" s="18" t="s">
        <v>783</v>
      </c>
      <c r="Y96" s="18" t="s">
        <v>19</v>
      </c>
      <c r="Z96" s="14" t="s">
        <v>19</v>
      </c>
      <c r="AA96" s="18" t="s">
        <v>19</v>
      </c>
      <c r="AB96" s="19" t="s">
        <v>19</v>
      </c>
      <c r="AC96" t="s">
        <v>19</v>
      </c>
      <c r="AD96" s="20">
        <v>388</v>
      </c>
      <c r="AE96" t="s">
        <v>6</v>
      </c>
      <c r="AF96" t="s">
        <v>87</v>
      </c>
      <c r="AG96" t="s">
        <v>88</v>
      </c>
      <c r="AH96" t="s">
        <v>76</v>
      </c>
      <c r="AI96" t="s">
        <v>19</v>
      </c>
      <c r="AJ96" t="str">
        <f>VLOOKUP(C96,HOP!$A$12:$H$231,8,0)</f>
        <v>388.00</v>
      </c>
      <c r="AK96">
        <f t="shared" si="3"/>
        <v>0</v>
      </c>
    </row>
    <row r="97" ht="14.25" customHeight="1" spans="1:37">
      <c r="A97" t="str">
        <f t="shared" si="2"/>
        <v>,1574328</v>
      </c>
      <c r="B97" s="10" t="s">
        <v>787</v>
      </c>
      <c r="C97" s="10" t="s">
        <v>788</v>
      </c>
      <c r="D97" s="10" t="s">
        <v>75</v>
      </c>
      <c r="E97" s="10" t="s">
        <v>76</v>
      </c>
      <c r="F97" s="10" t="s">
        <v>77</v>
      </c>
      <c r="G97" s="10" t="s">
        <v>76</v>
      </c>
      <c r="H97" s="10" t="s">
        <v>789</v>
      </c>
      <c r="I97" s="11" t="s">
        <v>790</v>
      </c>
      <c r="J97" s="11" t="s">
        <v>80</v>
      </c>
      <c r="K97" s="11" t="s">
        <v>2</v>
      </c>
      <c r="L97" s="11" t="s">
        <v>791</v>
      </c>
      <c r="M97" s="11">
        <v>1</v>
      </c>
      <c r="N97" s="11">
        <v>3</v>
      </c>
      <c r="O97" s="11" t="s">
        <v>792</v>
      </c>
      <c r="P97" s="11" t="s">
        <v>83</v>
      </c>
      <c r="Q97" s="11" t="s">
        <v>768</v>
      </c>
      <c r="R97" s="11"/>
      <c r="S97" s="14" t="s">
        <v>793</v>
      </c>
      <c r="T97" s="18" t="s">
        <v>19</v>
      </c>
      <c r="U97" s="11"/>
      <c r="V97" s="14" t="s">
        <v>19</v>
      </c>
      <c r="W97" s="14" t="s">
        <v>793</v>
      </c>
      <c r="X97" s="18" t="s">
        <v>610</v>
      </c>
      <c r="Y97" s="18" t="s">
        <v>19</v>
      </c>
      <c r="Z97" s="14" t="s">
        <v>19</v>
      </c>
      <c r="AA97" s="18" t="s">
        <v>19</v>
      </c>
      <c r="AB97" s="19" t="s">
        <v>19</v>
      </c>
      <c r="AC97" t="s">
        <v>19</v>
      </c>
      <c r="AD97" s="20">
        <v>1491</v>
      </c>
      <c r="AE97" t="s">
        <v>6</v>
      </c>
      <c r="AF97" t="s">
        <v>794</v>
      </c>
      <c r="AG97" t="s">
        <v>88</v>
      </c>
      <c r="AH97" t="s">
        <v>76</v>
      </c>
      <c r="AI97" t="s">
        <v>19</v>
      </c>
      <c r="AJ97" t="str">
        <f>VLOOKUP(C97,HOP!$A$12:$H$231,8,0)</f>
        <v>1491.00</v>
      </c>
      <c r="AK97">
        <f t="shared" si="3"/>
        <v>0</v>
      </c>
    </row>
    <row r="98" ht="14.25" customHeight="1" spans="1:37">
      <c r="A98" t="str">
        <f t="shared" si="2"/>
        <v>,1608006</v>
      </c>
      <c r="B98" s="10" t="s">
        <v>795</v>
      </c>
      <c r="C98" s="10" t="s">
        <v>796</v>
      </c>
      <c r="D98" s="10" t="s">
        <v>75</v>
      </c>
      <c r="E98" s="10" t="s">
        <v>76</v>
      </c>
      <c r="F98" s="10" t="s">
        <v>77</v>
      </c>
      <c r="G98" s="10" t="s">
        <v>76</v>
      </c>
      <c r="H98" s="10" t="s">
        <v>78</v>
      </c>
      <c r="I98" s="11" t="s">
        <v>79</v>
      </c>
      <c r="J98" s="11" t="s">
        <v>80</v>
      </c>
      <c r="K98" s="11" t="s">
        <v>2</v>
      </c>
      <c r="L98" s="11" t="s">
        <v>797</v>
      </c>
      <c r="M98" s="11">
        <v>1</v>
      </c>
      <c r="N98" s="11">
        <v>1</v>
      </c>
      <c r="O98" s="11" t="s">
        <v>798</v>
      </c>
      <c r="P98" s="11" t="s">
        <v>474</v>
      </c>
      <c r="Q98" s="11" t="s">
        <v>768</v>
      </c>
      <c r="R98" s="11"/>
      <c r="S98" s="14" t="s">
        <v>85</v>
      </c>
      <c r="T98" s="18" t="s">
        <v>19</v>
      </c>
      <c r="U98" s="11"/>
      <c r="V98" s="14" t="s">
        <v>19</v>
      </c>
      <c r="W98" s="14" t="s">
        <v>85</v>
      </c>
      <c r="X98" s="18" t="s">
        <v>86</v>
      </c>
      <c r="Y98" s="18" t="s">
        <v>19</v>
      </c>
      <c r="Z98" s="14" t="s">
        <v>19</v>
      </c>
      <c r="AA98" s="18" t="s">
        <v>19</v>
      </c>
      <c r="AB98" s="19" t="s">
        <v>19</v>
      </c>
      <c r="AC98" t="s">
        <v>19</v>
      </c>
      <c r="AD98" s="20">
        <v>361</v>
      </c>
      <c r="AE98" t="s">
        <v>6</v>
      </c>
      <c r="AF98" t="s">
        <v>87</v>
      </c>
      <c r="AG98" t="s">
        <v>88</v>
      </c>
      <c r="AH98" t="s">
        <v>76</v>
      </c>
      <c r="AI98" t="s">
        <v>19</v>
      </c>
      <c r="AJ98" t="str">
        <f>VLOOKUP(C98,HOP!$A$12:$H$231,8,0)</f>
        <v>361.00</v>
      </c>
      <c r="AK98">
        <f t="shared" si="3"/>
        <v>0</v>
      </c>
    </row>
    <row r="99" ht="14.25" customHeight="1" spans="1:37">
      <c r="A99" t="str">
        <f t="shared" si="2"/>
        <v>,1602720</v>
      </c>
      <c r="B99" s="10" t="s">
        <v>799</v>
      </c>
      <c r="C99" s="10" t="s">
        <v>800</v>
      </c>
      <c r="D99" s="10" t="s">
        <v>75</v>
      </c>
      <c r="E99" s="10" t="s">
        <v>76</v>
      </c>
      <c r="F99" s="10" t="s">
        <v>77</v>
      </c>
      <c r="G99" s="10" t="s">
        <v>76</v>
      </c>
      <c r="H99" s="10" t="s">
        <v>78</v>
      </c>
      <c r="I99" s="11" t="s">
        <v>79</v>
      </c>
      <c r="J99" s="11" t="s">
        <v>80</v>
      </c>
      <c r="K99" s="11" t="s">
        <v>2</v>
      </c>
      <c r="L99" s="11" t="s">
        <v>801</v>
      </c>
      <c r="M99" s="11">
        <v>2</v>
      </c>
      <c r="N99" s="11">
        <v>1</v>
      </c>
      <c r="O99" s="11" t="s">
        <v>245</v>
      </c>
      <c r="P99" s="11" t="s">
        <v>474</v>
      </c>
      <c r="Q99" s="11" t="s">
        <v>768</v>
      </c>
      <c r="R99" s="11"/>
      <c r="S99" s="14" t="s">
        <v>127</v>
      </c>
      <c r="T99" s="18" t="s">
        <v>19</v>
      </c>
      <c r="U99" s="11"/>
      <c r="V99" s="14" t="s">
        <v>19</v>
      </c>
      <c r="W99" s="14" t="s">
        <v>127</v>
      </c>
      <c r="X99" s="18" t="s">
        <v>96</v>
      </c>
      <c r="Y99" s="18" t="s">
        <v>19</v>
      </c>
      <c r="Z99" s="14" t="s">
        <v>19</v>
      </c>
      <c r="AA99" s="18" t="s">
        <v>19</v>
      </c>
      <c r="AB99" s="19" t="s">
        <v>19</v>
      </c>
      <c r="AC99" t="s">
        <v>19</v>
      </c>
      <c r="AD99" s="20">
        <v>706</v>
      </c>
      <c r="AE99" t="s">
        <v>6</v>
      </c>
      <c r="AF99" t="s">
        <v>119</v>
      </c>
      <c r="AG99" t="s">
        <v>88</v>
      </c>
      <c r="AH99" t="s">
        <v>76</v>
      </c>
      <c r="AI99" t="s">
        <v>19</v>
      </c>
      <c r="AJ99" t="str">
        <f>VLOOKUP(C99,HOP!$A$12:$H$231,8,0)</f>
        <v>706.00</v>
      </c>
      <c r="AK99">
        <f t="shared" si="3"/>
        <v>0</v>
      </c>
    </row>
    <row r="100" ht="14.25" customHeight="1" spans="1:37">
      <c r="A100" t="str">
        <f t="shared" si="2"/>
        <v>,1607686</v>
      </c>
      <c r="B100" s="10" t="s">
        <v>802</v>
      </c>
      <c r="C100" s="10" t="s">
        <v>803</v>
      </c>
      <c r="D100" s="10" t="s">
        <v>75</v>
      </c>
      <c r="E100" s="10" t="s">
        <v>76</v>
      </c>
      <c r="F100" s="10" t="s">
        <v>77</v>
      </c>
      <c r="G100" s="10" t="s">
        <v>76</v>
      </c>
      <c r="H100" s="10" t="s">
        <v>804</v>
      </c>
      <c r="I100" s="11" t="s">
        <v>805</v>
      </c>
      <c r="J100" s="11" t="s">
        <v>80</v>
      </c>
      <c r="K100" s="11" t="s">
        <v>2</v>
      </c>
      <c r="L100" s="11" t="s">
        <v>806</v>
      </c>
      <c r="M100" s="11">
        <v>1</v>
      </c>
      <c r="N100" s="11">
        <v>2</v>
      </c>
      <c r="O100" s="11" t="s">
        <v>798</v>
      </c>
      <c r="P100" s="11" t="s">
        <v>84</v>
      </c>
      <c r="Q100" s="11" t="s">
        <v>768</v>
      </c>
      <c r="R100" s="11"/>
      <c r="S100" s="14" t="s">
        <v>807</v>
      </c>
      <c r="T100" s="18" t="s">
        <v>19</v>
      </c>
      <c r="U100" s="11"/>
      <c r="V100" s="14" t="s">
        <v>19</v>
      </c>
      <c r="W100" s="14" t="s">
        <v>807</v>
      </c>
      <c r="X100" s="18" t="s">
        <v>808</v>
      </c>
      <c r="Y100" s="18" t="s">
        <v>19</v>
      </c>
      <c r="Z100" s="14" t="s">
        <v>19</v>
      </c>
      <c r="AA100" s="18" t="s">
        <v>19</v>
      </c>
      <c r="AB100" s="19" t="s">
        <v>19</v>
      </c>
      <c r="AC100" t="s">
        <v>19</v>
      </c>
      <c r="AD100" s="20">
        <v>1188</v>
      </c>
      <c r="AE100" t="s">
        <v>6</v>
      </c>
      <c r="AF100" t="s">
        <v>809</v>
      </c>
      <c r="AG100" t="s">
        <v>88</v>
      </c>
      <c r="AH100" t="s">
        <v>76</v>
      </c>
      <c r="AI100" t="s">
        <v>19</v>
      </c>
      <c r="AJ100" t="str">
        <f>VLOOKUP(C100,HOP!$A$12:$H$231,8,0)</f>
        <v>1188.00</v>
      </c>
      <c r="AK100">
        <f t="shared" si="3"/>
        <v>0</v>
      </c>
    </row>
    <row r="101" ht="14.25" customHeight="1" spans="1:37">
      <c r="A101" t="str">
        <f t="shared" si="2"/>
        <v>,1620786</v>
      </c>
      <c r="B101" s="10" t="s">
        <v>810</v>
      </c>
      <c r="C101" s="10" t="s">
        <v>811</v>
      </c>
      <c r="D101" s="10" t="s">
        <v>75</v>
      </c>
      <c r="E101" s="10" t="s">
        <v>76</v>
      </c>
      <c r="F101" s="10" t="s">
        <v>77</v>
      </c>
      <c r="G101" s="10" t="s">
        <v>76</v>
      </c>
      <c r="H101" s="10" t="s">
        <v>812</v>
      </c>
      <c r="I101" s="11" t="s">
        <v>813</v>
      </c>
      <c r="J101" s="11" t="s">
        <v>80</v>
      </c>
      <c r="K101" s="11" t="s">
        <v>2</v>
      </c>
      <c r="L101" s="11" t="s">
        <v>814</v>
      </c>
      <c r="M101" s="11">
        <v>1</v>
      </c>
      <c r="N101" s="11">
        <v>1</v>
      </c>
      <c r="O101" s="11" t="s">
        <v>310</v>
      </c>
      <c r="P101" s="11" t="s">
        <v>474</v>
      </c>
      <c r="Q101" s="11" t="s">
        <v>768</v>
      </c>
      <c r="R101" s="11"/>
      <c r="S101" s="14" t="s">
        <v>815</v>
      </c>
      <c r="T101" s="18" t="s">
        <v>19</v>
      </c>
      <c r="U101" s="11"/>
      <c r="V101" s="14" t="s">
        <v>19</v>
      </c>
      <c r="W101" s="14" t="s">
        <v>815</v>
      </c>
      <c r="X101" s="18" t="s">
        <v>816</v>
      </c>
      <c r="Y101" s="18" t="s">
        <v>19</v>
      </c>
      <c r="Z101" s="14" t="s">
        <v>19</v>
      </c>
      <c r="AA101" s="18" t="s">
        <v>19</v>
      </c>
      <c r="AB101" s="19" t="s">
        <v>19</v>
      </c>
      <c r="AC101" t="s">
        <v>19</v>
      </c>
      <c r="AD101" s="20">
        <v>2132</v>
      </c>
      <c r="AE101" t="s">
        <v>6</v>
      </c>
      <c r="AF101" t="s">
        <v>817</v>
      </c>
      <c r="AG101" t="s">
        <v>88</v>
      </c>
      <c r="AH101" t="s">
        <v>76</v>
      </c>
      <c r="AI101" t="s">
        <v>19</v>
      </c>
      <c r="AJ101" t="str">
        <f>VLOOKUP(C101,HOP!$A$12:$H$231,8,0)</f>
        <v>2132.00</v>
      </c>
      <c r="AK101">
        <f t="shared" si="3"/>
        <v>0</v>
      </c>
    </row>
    <row r="102" ht="14.25" customHeight="1" spans="1:37">
      <c r="A102" t="str">
        <f t="shared" si="2"/>
        <v>,1626934</v>
      </c>
      <c r="B102" s="10" t="s">
        <v>818</v>
      </c>
      <c r="C102" s="10" t="s">
        <v>819</v>
      </c>
      <c r="D102" s="10" t="s">
        <v>75</v>
      </c>
      <c r="E102" s="10" t="s">
        <v>76</v>
      </c>
      <c r="F102" s="10" t="s">
        <v>77</v>
      </c>
      <c r="G102" s="10" t="s">
        <v>76</v>
      </c>
      <c r="H102" s="10" t="s">
        <v>820</v>
      </c>
      <c r="I102" s="11" t="s">
        <v>821</v>
      </c>
      <c r="J102" s="11" t="s">
        <v>80</v>
      </c>
      <c r="K102" s="11" t="s">
        <v>2</v>
      </c>
      <c r="L102" s="11" t="s">
        <v>822</v>
      </c>
      <c r="M102" s="11">
        <v>1</v>
      </c>
      <c r="N102" s="11">
        <v>3</v>
      </c>
      <c r="O102" s="11" t="s">
        <v>193</v>
      </c>
      <c r="P102" s="11" t="s">
        <v>83</v>
      </c>
      <c r="Q102" s="11" t="s">
        <v>768</v>
      </c>
      <c r="R102" s="11"/>
      <c r="S102" s="14" t="s">
        <v>823</v>
      </c>
      <c r="T102" s="18" t="s">
        <v>19</v>
      </c>
      <c r="U102" s="11"/>
      <c r="V102" s="14" t="s">
        <v>19</v>
      </c>
      <c r="W102" s="14" t="s">
        <v>823</v>
      </c>
      <c r="X102" s="18" t="s">
        <v>824</v>
      </c>
      <c r="Y102" s="18" t="s">
        <v>19</v>
      </c>
      <c r="Z102" s="14" t="s">
        <v>19</v>
      </c>
      <c r="AA102" s="18" t="s">
        <v>19</v>
      </c>
      <c r="AB102" s="19" t="s">
        <v>19</v>
      </c>
      <c r="AC102" t="s">
        <v>19</v>
      </c>
      <c r="AD102" s="20">
        <v>3309</v>
      </c>
      <c r="AE102" t="s">
        <v>6</v>
      </c>
      <c r="AF102" t="s">
        <v>825</v>
      </c>
      <c r="AG102" t="s">
        <v>88</v>
      </c>
      <c r="AH102" t="s">
        <v>76</v>
      </c>
      <c r="AI102" t="s">
        <v>19</v>
      </c>
      <c r="AJ102" t="str">
        <f>VLOOKUP(C102,HOP!$A$12:$H$231,8,0)</f>
        <v>3309.00</v>
      </c>
      <c r="AK102">
        <f t="shared" si="3"/>
        <v>0</v>
      </c>
    </row>
    <row r="103" ht="14.25" customHeight="1" spans="1:37">
      <c r="A103" t="str">
        <f t="shared" si="2"/>
        <v>,1629522</v>
      </c>
      <c r="B103" s="10" t="s">
        <v>826</v>
      </c>
      <c r="C103" s="10" t="s">
        <v>827</v>
      </c>
      <c r="D103" s="10" t="s">
        <v>75</v>
      </c>
      <c r="E103" s="10" t="s">
        <v>76</v>
      </c>
      <c r="F103" s="10" t="s">
        <v>77</v>
      </c>
      <c r="G103" s="10" t="s">
        <v>76</v>
      </c>
      <c r="H103" s="10" t="s">
        <v>525</v>
      </c>
      <c r="I103" s="11" t="s">
        <v>526</v>
      </c>
      <c r="J103" s="11" t="s">
        <v>80</v>
      </c>
      <c r="K103" s="11" t="s">
        <v>2</v>
      </c>
      <c r="L103" s="11" t="s">
        <v>828</v>
      </c>
      <c r="M103" s="11">
        <v>1</v>
      </c>
      <c r="N103" s="11">
        <v>1</v>
      </c>
      <c r="O103" s="11" t="s">
        <v>134</v>
      </c>
      <c r="P103" s="11" t="s">
        <v>474</v>
      </c>
      <c r="Q103" s="11" t="s">
        <v>768</v>
      </c>
      <c r="R103" s="11"/>
      <c r="S103" s="14" t="s">
        <v>829</v>
      </c>
      <c r="T103" s="18" t="s">
        <v>19</v>
      </c>
      <c r="U103" s="11"/>
      <c r="V103" s="14" t="s">
        <v>19</v>
      </c>
      <c r="W103" s="14" t="s">
        <v>829</v>
      </c>
      <c r="X103" s="18" t="s">
        <v>830</v>
      </c>
      <c r="Y103" s="18" t="s">
        <v>19</v>
      </c>
      <c r="Z103" s="14" t="s">
        <v>19</v>
      </c>
      <c r="AA103" s="18" t="s">
        <v>19</v>
      </c>
      <c r="AB103" s="19" t="s">
        <v>19</v>
      </c>
      <c r="AC103" t="s">
        <v>19</v>
      </c>
      <c r="AD103" s="20">
        <v>283</v>
      </c>
      <c r="AE103" t="s">
        <v>6</v>
      </c>
      <c r="AF103" t="s">
        <v>530</v>
      </c>
      <c r="AG103" t="s">
        <v>88</v>
      </c>
      <c r="AH103" t="s">
        <v>76</v>
      </c>
      <c r="AI103" t="s">
        <v>19</v>
      </c>
      <c r="AJ103" t="str">
        <f>VLOOKUP(C103,HOP!$A$12:$H$231,8,0)</f>
        <v>283.00</v>
      </c>
      <c r="AK103">
        <f t="shared" si="3"/>
        <v>0</v>
      </c>
    </row>
    <row r="104" ht="14.25" customHeight="1" spans="1:37">
      <c r="A104" t="str">
        <f t="shared" si="2"/>
        <v>,</v>
      </c>
      <c r="B104" s="10" t="s">
        <v>831</v>
      </c>
      <c r="C104" s="10"/>
      <c r="D104" s="10" t="s">
        <v>75</v>
      </c>
      <c r="E104" s="10" t="s">
        <v>76</v>
      </c>
      <c r="F104" s="10" t="s">
        <v>77</v>
      </c>
      <c r="G104" s="10" t="s">
        <v>76</v>
      </c>
      <c r="H104" s="10" t="s">
        <v>832</v>
      </c>
      <c r="I104" s="11" t="s">
        <v>833</v>
      </c>
      <c r="J104" s="11" t="s">
        <v>80</v>
      </c>
      <c r="K104" s="11" t="s">
        <v>2</v>
      </c>
      <c r="L104" s="11" t="s">
        <v>834</v>
      </c>
      <c r="M104" s="11">
        <v>1</v>
      </c>
      <c r="N104" s="11">
        <v>7</v>
      </c>
      <c r="O104" s="11" t="s">
        <v>768</v>
      </c>
      <c r="P104" s="11" t="s">
        <v>835</v>
      </c>
      <c r="Q104" s="11" t="s">
        <v>836</v>
      </c>
      <c r="R104" s="11"/>
      <c r="S104" s="14" t="s">
        <v>837</v>
      </c>
      <c r="T104" s="18" t="s">
        <v>837</v>
      </c>
      <c r="U104" s="11" t="s">
        <v>838</v>
      </c>
      <c r="V104" s="14" t="s">
        <v>19</v>
      </c>
      <c r="W104" s="14" t="s">
        <v>19</v>
      </c>
      <c r="X104" s="18" t="s">
        <v>19</v>
      </c>
      <c r="Y104" s="18" t="s">
        <v>19</v>
      </c>
      <c r="Z104" s="14" t="s">
        <v>19</v>
      </c>
      <c r="AA104" s="18" t="s">
        <v>19</v>
      </c>
      <c r="AB104" s="19" t="s">
        <v>19</v>
      </c>
      <c r="AC104" t="s">
        <v>19</v>
      </c>
      <c r="AD104" s="20">
        <v>0</v>
      </c>
      <c r="AE104" t="s">
        <v>6</v>
      </c>
      <c r="AF104" t="s">
        <v>839</v>
      </c>
      <c r="AG104" t="s">
        <v>88</v>
      </c>
      <c r="AH104" t="s">
        <v>76</v>
      </c>
      <c r="AI104" t="s">
        <v>19</v>
      </c>
      <c r="AJ104" t="e">
        <f>VLOOKUP(C104,HOP!$A$12:$H$231,8,0)</f>
        <v>#N/A</v>
      </c>
      <c r="AK104" t="e">
        <f t="shared" si="3"/>
        <v>#N/A</v>
      </c>
    </row>
    <row r="105" ht="14.25" customHeight="1" spans="1:37">
      <c r="A105" t="str">
        <f t="shared" si="2"/>
        <v>,</v>
      </c>
      <c r="B105" s="10" t="s">
        <v>840</v>
      </c>
      <c r="C105" s="10"/>
      <c r="D105" s="10" t="s">
        <v>75</v>
      </c>
      <c r="E105" s="10" t="s">
        <v>76</v>
      </c>
      <c r="F105" s="10" t="s">
        <v>77</v>
      </c>
      <c r="G105" s="10" t="s">
        <v>76</v>
      </c>
      <c r="H105" s="10" t="s">
        <v>832</v>
      </c>
      <c r="I105" s="11" t="s">
        <v>833</v>
      </c>
      <c r="J105" s="11" t="s">
        <v>80</v>
      </c>
      <c r="K105" s="11" t="s">
        <v>2</v>
      </c>
      <c r="L105" s="11" t="s">
        <v>834</v>
      </c>
      <c r="M105" s="11">
        <v>1</v>
      </c>
      <c r="N105" s="11">
        <v>7</v>
      </c>
      <c r="O105" s="11" t="s">
        <v>768</v>
      </c>
      <c r="P105" s="11" t="s">
        <v>835</v>
      </c>
      <c r="Q105" s="11" t="s">
        <v>836</v>
      </c>
      <c r="R105" s="11"/>
      <c r="S105" s="14" t="s">
        <v>837</v>
      </c>
      <c r="T105" s="18" t="s">
        <v>837</v>
      </c>
      <c r="U105" s="11" t="s">
        <v>841</v>
      </c>
      <c r="V105" s="14" t="s">
        <v>19</v>
      </c>
      <c r="W105" s="14" t="s">
        <v>19</v>
      </c>
      <c r="X105" s="18" t="s">
        <v>19</v>
      </c>
      <c r="Y105" s="18" t="s">
        <v>19</v>
      </c>
      <c r="Z105" s="14" t="s">
        <v>19</v>
      </c>
      <c r="AA105" s="18" t="s">
        <v>19</v>
      </c>
      <c r="AB105" s="19" t="s">
        <v>19</v>
      </c>
      <c r="AC105" t="s">
        <v>19</v>
      </c>
      <c r="AD105" s="20">
        <v>0</v>
      </c>
      <c r="AE105" t="s">
        <v>6</v>
      </c>
      <c r="AF105" t="s">
        <v>839</v>
      </c>
      <c r="AG105" t="s">
        <v>88</v>
      </c>
      <c r="AH105" t="s">
        <v>76</v>
      </c>
      <c r="AI105" t="s">
        <v>19</v>
      </c>
      <c r="AJ105" t="e">
        <f>VLOOKUP(C105,HOP!$A$12:$H$231,8,0)</f>
        <v>#N/A</v>
      </c>
      <c r="AK105" t="e">
        <f t="shared" si="3"/>
        <v>#N/A</v>
      </c>
    </row>
    <row r="106" ht="14.25" customHeight="1" spans="1:37">
      <c r="A106" t="str">
        <f t="shared" si="2"/>
        <v>,1582084</v>
      </c>
      <c r="B106" s="10" t="s">
        <v>842</v>
      </c>
      <c r="C106" s="10" t="s">
        <v>843</v>
      </c>
      <c r="D106" s="10" t="s">
        <v>75</v>
      </c>
      <c r="E106" s="10" t="s">
        <v>76</v>
      </c>
      <c r="F106" s="10" t="s">
        <v>77</v>
      </c>
      <c r="G106" s="10" t="s">
        <v>76</v>
      </c>
      <c r="H106" s="10" t="s">
        <v>844</v>
      </c>
      <c r="I106" s="11" t="s">
        <v>845</v>
      </c>
      <c r="J106" s="11" t="s">
        <v>80</v>
      </c>
      <c r="K106" s="11" t="s">
        <v>2</v>
      </c>
      <c r="L106" s="11" t="s">
        <v>846</v>
      </c>
      <c r="M106" s="11">
        <v>1</v>
      </c>
      <c r="N106" s="11">
        <v>2</v>
      </c>
      <c r="O106" s="11" t="s">
        <v>847</v>
      </c>
      <c r="P106" s="11" t="s">
        <v>84</v>
      </c>
      <c r="Q106" s="11" t="s">
        <v>768</v>
      </c>
      <c r="R106" s="11"/>
      <c r="S106" s="14" t="s">
        <v>848</v>
      </c>
      <c r="T106" s="18" t="s">
        <v>19</v>
      </c>
      <c r="U106" s="11"/>
      <c r="V106" s="14" t="s">
        <v>19</v>
      </c>
      <c r="W106" s="14" t="s">
        <v>848</v>
      </c>
      <c r="X106" s="18" t="s">
        <v>849</v>
      </c>
      <c r="Y106" s="18" t="s">
        <v>19</v>
      </c>
      <c r="Z106" s="14" t="s">
        <v>19</v>
      </c>
      <c r="AA106" s="18" t="s">
        <v>19</v>
      </c>
      <c r="AB106" s="19" t="s">
        <v>19</v>
      </c>
      <c r="AC106" t="s">
        <v>19</v>
      </c>
      <c r="AD106" s="20">
        <v>2884</v>
      </c>
      <c r="AE106" t="s">
        <v>6</v>
      </c>
      <c r="AF106" t="s">
        <v>850</v>
      </c>
      <c r="AG106" t="s">
        <v>88</v>
      </c>
      <c r="AH106" t="s">
        <v>76</v>
      </c>
      <c r="AI106" t="s">
        <v>19</v>
      </c>
      <c r="AJ106" t="str">
        <f>VLOOKUP(C106,HOP!$A$12:$H$231,8,0)</f>
        <v>2884.00</v>
      </c>
      <c r="AK106">
        <f t="shared" si="3"/>
        <v>0</v>
      </c>
    </row>
    <row r="107" ht="14.25" customHeight="1" spans="1:37">
      <c r="A107" t="str">
        <f t="shared" si="2"/>
        <v>,1614651</v>
      </c>
      <c r="B107" s="10" t="s">
        <v>851</v>
      </c>
      <c r="C107" s="10" t="s">
        <v>852</v>
      </c>
      <c r="D107" s="10" t="s">
        <v>75</v>
      </c>
      <c r="E107" s="10" t="s">
        <v>76</v>
      </c>
      <c r="F107" s="10" t="s">
        <v>77</v>
      </c>
      <c r="G107" s="10" t="s">
        <v>76</v>
      </c>
      <c r="H107" s="10" t="s">
        <v>853</v>
      </c>
      <c r="I107" s="11" t="s">
        <v>854</v>
      </c>
      <c r="J107" s="11" t="s">
        <v>80</v>
      </c>
      <c r="K107" s="11" t="s">
        <v>2</v>
      </c>
      <c r="L107" s="11" t="s">
        <v>855</v>
      </c>
      <c r="M107" s="11">
        <v>1</v>
      </c>
      <c r="N107" s="11">
        <v>2</v>
      </c>
      <c r="O107" s="11" t="s">
        <v>856</v>
      </c>
      <c r="P107" s="11" t="s">
        <v>84</v>
      </c>
      <c r="Q107" s="11" t="s">
        <v>768</v>
      </c>
      <c r="R107" s="11"/>
      <c r="S107" s="14" t="s">
        <v>857</v>
      </c>
      <c r="T107" s="18" t="s">
        <v>19</v>
      </c>
      <c r="U107" s="11"/>
      <c r="V107" s="14" t="s">
        <v>19</v>
      </c>
      <c r="W107" s="14" t="s">
        <v>857</v>
      </c>
      <c r="X107" s="18" t="s">
        <v>858</v>
      </c>
      <c r="Y107" s="18" t="s">
        <v>19</v>
      </c>
      <c r="Z107" s="14" t="s">
        <v>19</v>
      </c>
      <c r="AA107" s="18" t="s">
        <v>19</v>
      </c>
      <c r="AB107" s="19" t="s">
        <v>19</v>
      </c>
      <c r="AC107" t="s">
        <v>19</v>
      </c>
      <c r="AD107" s="20">
        <v>980</v>
      </c>
      <c r="AE107" t="s">
        <v>6</v>
      </c>
      <c r="AF107" t="s">
        <v>859</v>
      </c>
      <c r="AG107" t="s">
        <v>88</v>
      </c>
      <c r="AH107" t="s">
        <v>76</v>
      </c>
      <c r="AI107" t="s">
        <v>19</v>
      </c>
      <c r="AJ107" t="str">
        <f>VLOOKUP(C107,HOP!$A$12:$H$231,8,0)</f>
        <v>980.00</v>
      </c>
      <c r="AK107">
        <f t="shared" si="3"/>
        <v>0</v>
      </c>
    </row>
    <row r="108" ht="14.25" customHeight="1" spans="1:37">
      <c r="A108" t="str">
        <f t="shared" si="2"/>
        <v>,1620471</v>
      </c>
      <c r="B108" s="10" t="s">
        <v>860</v>
      </c>
      <c r="C108" s="10" t="s">
        <v>861</v>
      </c>
      <c r="D108" s="10" t="s">
        <v>75</v>
      </c>
      <c r="E108" s="10" t="s">
        <v>76</v>
      </c>
      <c r="F108" s="10" t="s">
        <v>77</v>
      </c>
      <c r="G108" s="10" t="s">
        <v>76</v>
      </c>
      <c r="H108" s="10" t="s">
        <v>234</v>
      </c>
      <c r="I108" s="11" t="s">
        <v>235</v>
      </c>
      <c r="J108" s="11" t="s">
        <v>80</v>
      </c>
      <c r="K108" s="11" t="s">
        <v>2</v>
      </c>
      <c r="L108" s="11" t="s">
        <v>862</v>
      </c>
      <c r="M108" s="11">
        <v>1</v>
      </c>
      <c r="N108" s="11">
        <v>5</v>
      </c>
      <c r="O108" s="11" t="s">
        <v>310</v>
      </c>
      <c r="P108" s="11" t="s">
        <v>134</v>
      </c>
      <c r="Q108" s="11" t="s">
        <v>768</v>
      </c>
      <c r="R108" s="11"/>
      <c r="S108" s="14" t="s">
        <v>863</v>
      </c>
      <c r="T108" s="18" t="s">
        <v>19</v>
      </c>
      <c r="U108" s="11"/>
      <c r="V108" s="14" t="s">
        <v>19</v>
      </c>
      <c r="W108" s="14" t="s">
        <v>863</v>
      </c>
      <c r="X108" s="18" t="s">
        <v>864</v>
      </c>
      <c r="Y108" s="18" t="s">
        <v>19</v>
      </c>
      <c r="Z108" s="14" t="s">
        <v>19</v>
      </c>
      <c r="AA108" s="18" t="s">
        <v>19</v>
      </c>
      <c r="AB108" s="19" t="s">
        <v>19</v>
      </c>
      <c r="AC108" t="s">
        <v>19</v>
      </c>
      <c r="AD108" s="20">
        <v>1535</v>
      </c>
      <c r="AE108" t="s">
        <v>6</v>
      </c>
      <c r="AF108" t="s">
        <v>205</v>
      </c>
      <c r="AG108" t="s">
        <v>88</v>
      </c>
      <c r="AH108" t="s">
        <v>76</v>
      </c>
      <c r="AI108" t="s">
        <v>19</v>
      </c>
      <c r="AJ108" t="str">
        <f>VLOOKUP(C108,HOP!$A$12:$H$231,8,0)</f>
        <v>1535.00</v>
      </c>
      <c r="AK108">
        <f t="shared" si="3"/>
        <v>0</v>
      </c>
    </row>
    <row r="109" ht="14.25" customHeight="1" spans="1:37">
      <c r="A109" t="str">
        <f t="shared" si="2"/>
        <v>,1601615</v>
      </c>
      <c r="B109" s="10" t="s">
        <v>865</v>
      </c>
      <c r="C109" s="10" t="s">
        <v>866</v>
      </c>
      <c r="D109" s="10" t="s">
        <v>75</v>
      </c>
      <c r="E109" s="10" t="s">
        <v>76</v>
      </c>
      <c r="F109" s="10" t="s">
        <v>77</v>
      </c>
      <c r="G109" s="10" t="s">
        <v>76</v>
      </c>
      <c r="H109" s="10" t="s">
        <v>867</v>
      </c>
      <c r="I109" s="11" t="s">
        <v>868</v>
      </c>
      <c r="J109" s="11" t="s">
        <v>80</v>
      </c>
      <c r="K109" s="11" t="s">
        <v>2</v>
      </c>
      <c r="L109" s="11" t="s">
        <v>869</v>
      </c>
      <c r="M109" s="11">
        <v>1</v>
      </c>
      <c r="N109" s="11">
        <v>2</v>
      </c>
      <c r="O109" s="11" t="s">
        <v>513</v>
      </c>
      <c r="P109" s="11" t="s">
        <v>84</v>
      </c>
      <c r="Q109" s="11" t="s">
        <v>768</v>
      </c>
      <c r="R109" s="11"/>
      <c r="S109" s="14" t="s">
        <v>870</v>
      </c>
      <c r="T109" s="18" t="s">
        <v>19</v>
      </c>
      <c r="U109" s="11"/>
      <c r="V109" s="14" t="s">
        <v>19</v>
      </c>
      <c r="W109" s="14" t="s">
        <v>870</v>
      </c>
      <c r="X109" s="18" t="s">
        <v>86</v>
      </c>
      <c r="Y109" s="18" t="s">
        <v>19</v>
      </c>
      <c r="Z109" s="14" t="s">
        <v>19</v>
      </c>
      <c r="AA109" s="18" t="s">
        <v>19</v>
      </c>
      <c r="AB109" s="19" t="s">
        <v>19</v>
      </c>
      <c r="AC109" t="s">
        <v>19</v>
      </c>
      <c r="AD109" s="20">
        <v>458</v>
      </c>
      <c r="AE109" t="s">
        <v>6</v>
      </c>
      <c r="AF109" t="s">
        <v>871</v>
      </c>
      <c r="AG109" t="s">
        <v>88</v>
      </c>
      <c r="AH109" t="s">
        <v>76</v>
      </c>
      <c r="AI109" t="s">
        <v>19</v>
      </c>
      <c r="AJ109" t="str">
        <f>VLOOKUP(C109,HOP!$A$12:$H$231,8,0)</f>
        <v>458.00</v>
      </c>
      <c r="AK109">
        <f t="shared" si="3"/>
        <v>0</v>
      </c>
    </row>
    <row r="110" ht="14.25" customHeight="1" spans="1:37">
      <c r="A110" t="str">
        <f t="shared" si="2"/>
        <v>,1623932</v>
      </c>
      <c r="B110" s="10" t="s">
        <v>872</v>
      </c>
      <c r="C110" s="10" t="s">
        <v>873</v>
      </c>
      <c r="D110" s="10" t="s">
        <v>75</v>
      </c>
      <c r="E110" s="10" t="s">
        <v>76</v>
      </c>
      <c r="F110" s="10" t="s">
        <v>77</v>
      </c>
      <c r="G110" s="10" t="s">
        <v>76</v>
      </c>
      <c r="H110" s="10" t="s">
        <v>242</v>
      </c>
      <c r="I110" s="11" t="s">
        <v>243</v>
      </c>
      <c r="J110" s="11" t="s">
        <v>80</v>
      </c>
      <c r="K110" s="11" t="s">
        <v>2</v>
      </c>
      <c r="L110" s="11" t="s">
        <v>874</v>
      </c>
      <c r="M110" s="11">
        <v>1</v>
      </c>
      <c r="N110" s="11">
        <v>2</v>
      </c>
      <c r="O110" s="11" t="s">
        <v>664</v>
      </c>
      <c r="P110" s="11" t="s">
        <v>84</v>
      </c>
      <c r="Q110" s="11" t="s">
        <v>768</v>
      </c>
      <c r="R110" s="11"/>
      <c r="S110" s="14" t="s">
        <v>875</v>
      </c>
      <c r="T110" s="18" t="s">
        <v>19</v>
      </c>
      <c r="U110" s="11"/>
      <c r="V110" s="14" t="s">
        <v>19</v>
      </c>
      <c r="W110" s="14" t="s">
        <v>875</v>
      </c>
      <c r="X110" s="18" t="s">
        <v>876</v>
      </c>
      <c r="Y110" s="18" t="s">
        <v>19</v>
      </c>
      <c r="Z110" s="14" t="s">
        <v>19</v>
      </c>
      <c r="AA110" s="18" t="s">
        <v>19</v>
      </c>
      <c r="AB110" s="19" t="s">
        <v>19</v>
      </c>
      <c r="AC110" t="s">
        <v>19</v>
      </c>
      <c r="AD110" s="20">
        <v>860</v>
      </c>
      <c r="AE110" t="s">
        <v>6</v>
      </c>
      <c r="AF110" t="s">
        <v>650</v>
      </c>
      <c r="AG110" t="s">
        <v>88</v>
      </c>
      <c r="AH110" t="s">
        <v>76</v>
      </c>
      <c r="AI110" t="s">
        <v>19</v>
      </c>
      <c r="AJ110" t="str">
        <f>VLOOKUP(C110,HOP!$A$12:$H$231,8,0)</f>
        <v>860.00</v>
      </c>
      <c r="AK110">
        <f t="shared" si="3"/>
        <v>0</v>
      </c>
    </row>
    <row r="111" ht="14.25" customHeight="1" spans="1:37">
      <c r="A111" t="str">
        <f t="shared" si="2"/>
        <v>,1629668</v>
      </c>
      <c r="B111" s="10" t="s">
        <v>877</v>
      </c>
      <c r="C111" s="10" t="s">
        <v>878</v>
      </c>
      <c r="D111" s="10" t="s">
        <v>75</v>
      </c>
      <c r="E111" s="10" t="s">
        <v>76</v>
      </c>
      <c r="F111" s="10" t="s">
        <v>77</v>
      </c>
      <c r="G111" s="10" t="s">
        <v>76</v>
      </c>
      <c r="H111" s="10" t="s">
        <v>879</v>
      </c>
      <c r="I111" s="11" t="s">
        <v>880</v>
      </c>
      <c r="J111" s="11" t="s">
        <v>80</v>
      </c>
      <c r="K111" s="11" t="s">
        <v>2</v>
      </c>
      <c r="L111" s="11" t="s">
        <v>881</v>
      </c>
      <c r="M111" s="11">
        <v>1</v>
      </c>
      <c r="N111" s="11">
        <v>3</v>
      </c>
      <c r="O111" s="11" t="s">
        <v>134</v>
      </c>
      <c r="P111" s="11" t="s">
        <v>83</v>
      </c>
      <c r="Q111" s="11" t="s">
        <v>768</v>
      </c>
      <c r="R111" s="11"/>
      <c r="S111" s="14" t="s">
        <v>882</v>
      </c>
      <c r="T111" s="18" t="s">
        <v>19</v>
      </c>
      <c r="U111" s="11"/>
      <c r="V111" s="14" t="s">
        <v>19</v>
      </c>
      <c r="W111" s="14" t="s">
        <v>882</v>
      </c>
      <c r="X111" s="18" t="s">
        <v>883</v>
      </c>
      <c r="Y111" s="18" t="s">
        <v>19</v>
      </c>
      <c r="Z111" s="14" t="s">
        <v>19</v>
      </c>
      <c r="AA111" s="18" t="s">
        <v>19</v>
      </c>
      <c r="AB111" s="19" t="s">
        <v>19</v>
      </c>
      <c r="AC111" t="s">
        <v>19</v>
      </c>
      <c r="AD111" s="20">
        <v>3160</v>
      </c>
      <c r="AE111" t="s">
        <v>6</v>
      </c>
      <c r="AF111" t="s">
        <v>884</v>
      </c>
      <c r="AG111" t="s">
        <v>88</v>
      </c>
      <c r="AH111" t="s">
        <v>76</v>
      </c>
      <c r="AI111" t="s">
        <v>19</v>
      </c>
      <c r="AJ111" t="str">
        <f>VLOOKUP(C111,HOP!$A$12:$H$231,8,0)</f>
        <v>3160.00</v>
      </c>
      <c r="AK111">
        <f t="shared" si="3"/>
        <v>0</v>
      </c>
    </row>
    <row r="112" ht="14.25" customHeight="1" spans="1:37">
      <c r="A112" t="str">
        <f t="shared" si="2"/>
        <v>,1608044</v>
      </c>
      <c r="B112" s="10" t="s">
        <v>885</v>
      </c>
      <c r="C112" s="10" t="s">
        <v>886</v>
      </c>
      <c r="D112" s="10" t="s">
        <v>75</v>
      </c>
      <c r="E112" s="10" t="s">
        <v>76</v>
      </c>
      <c r="F112" s="10" t="s">
        <v>77</v>
      </c>
      <c r="G112" s="10" t="s">
        <v>76</v>
      </c>
      <c r="H112" s="10" t="s">
        <v>887</v>
      </c>
      <c r="I112" s="11" t="s">
        <v>888</v>
      </c>
      <c r="J112" s="11" t="s">
        <v>80</v>
      </c>
      <c r="K112" s="11" t="s">
        <v>2</v>
      </c>
      <c r="L112" s="11" t="s">
        <v>889</v>
      </c>
      <c r="M112" s="11">
        <v>1</v>
      </c>
      <c r="N112" s="11">
        <v>2</v>
      </c>
      <c r="O112" s="11" t="s">
        <v>798</v>
      </c>
      <c r="P112" s="11" t="s">
        <v>84</v>
      </c>
      <c r="Q112" s="11" t="s">
        <v>768</v>
      </c>
      <c r="R112" s="11"/>
      <c r="S112" s="14" t="s">
        <v>890</v>
      </c>
      <c r="T112" s="18" t="s">
        <v>19</v>
      </c>
      <c r="U112" s="11"/>
      <c r="V112" s="14" t="s">
        <v>19</v>
      </c>
      <c r="W112" s="14" t="s">
        <v>890</v>
      </c>
      <c r="X112" s="18" t="s">
        <v>548</v>
      </c>
      <c r="Y112" s="18" t="s">
        <v>19</v>
      </c>
      <c r="Z112" s="14" t="s">
        <v>19</v>
      </c>
      <c r="AA112" s="18" t="s">
        <v>19</v>
      </c>
      <c r="AB112" s="19" t="s">
        <v>19</v>
      </c>
      <c r="AC112" t="s">
        <v>19</v>
      </c>
      <c r="AD112" s="20">
        <v>1428</v>
      </c>
      <c r="AE112" t="s">
        <v>6</v>
      </c>
      <c r="AF112" t="s">
        <v>891</v>
      </c>
      <c r="AG112" t="s">
        <v>88</v>
      </c>
      <c r="AH112" t="s">
        <v>76</v>
      </c>
      <c r="AI112" t="s">
        <v>19</v>
      </c>
      <c r="AJ112" t="str">
        <f>VLOOKUP(C112,HOP!$A$12:$H$231,8,0)</f>
        <v>1428.00</v>
      </c>
      <c r="AK112">
        <f t="shared" si="3"/>
        <v>0</v>
      </c>
    </row>
    <row r="113" ht="14.25" customHeight="1" spans="1:37">
      <c r="A113" t="str">
        <f t="shared" si="2"/>
        <v>,1584006</v>
      </c>
      <c r="B113" s="10" t="s">
        <v>892</v>
      </c>
      <c r="C113" s="10" t="s">
        <v>893</v>
      </c>
      <c r="D113" s="10" t="s">
        <v>75</v>
      </c>
      <c r="E113" s="10" t="s">
        <v>76</v>
      </c>
      <c r="F113" s="10" t="s">
        <v>77</v>
      </c>
      <c r="G113" s="10" t="s">
        <v>76</v>
      </c>
      <c r="H113" s="10" t="s">
        <v>894</v>
      </c>
      <c r="I113" s="11" t="s">
        <v>895</v>
      </c>
      <c r="J113" s="11" t="s">
        <v>80</v>
      </c>
      <c r="K113" s="11" t="s">
        <v>2</v>
      </c>
      <c r="L113" s="11" t="s">
        <v>896</v>
      </c>
      <c r="M113" s="11">
        <v>1</v>
      </c>
      <c r="N113" s="11">
        <v>1</v>
      </c>
      <c r="O113" s="11" t="s">
        <v>167</v>
      </c>
      <c r="P113" s="11" t="s">
        <v>474</v>
      </c>
      <c r="Q113" s="11" t="s">
        <v>768</v>
      </c>
      <c r="R113" s="11"/>
      <c r="S113" s="14" t="s">
        <v>897</v>
      </c>
      <c r="T113" s="18" t="s">
        <v>19</v>
      </c>
      <c r="U113" s="11"/>
      <c r="V113" s="14" t="s">
        <v>19</v>
      </c>
      <c r="W113" s="14" t="s">
        <v>897</v>
      </c>
      <c r="X113" s="18" t="s">
        <v>898</v>
      </c>
      <c r="Y113" s="18" t="s">
        <v>19</v>
      </c>
      <c r="Z113" s="14" t="s">
        <v>19</v>
      </c>
      <c r="AA113" s="18" t="s">
        <v>19</v>
      </c>
      <c r="AB113" s="19" t="s">
        <v>19</v>
      </c>
      <c r="AC113" t="s">
        <v>19</v>
      </c>
      <c r="AD113" s="20">
        <v>1921</v>
      </c>
      <c r="AE113" t="s">
        <v>6</v>
      </c>
      <c r="AF113" t="s">
        <v>899</v>
      </c>
      <c r="AG113" t="s">
        <v>88</v>
      </c>
      <c r="AH113" t="s">
        <v>76</v>
      </c>
      <c r="AI113" t="s">
        <v>900</v>
      </c>
      <c r="AJ113" t="str">
        <f>VLOOKUP(C113,HOP!$A$12:$H$231,8,0)</f>
        <v>1960.00</v>
      </c>
      <c r="AK113">
        <f t="shared" si="3"/>
        <v>39</v>
      </c>
    </row>
    <row r="114" ht="14.25" customHeight="1" spans="1:37">
      <c r="A114" t="str">
        <f t="shared" si="2"/>
        <v>,1608132</v>
      </c>
      <c r="B114" s="10" t="s">
        <v>901</v>
      </c>
      <c r="C114" s="10" t="s">
        <v>902</v>
      </c>
      <c r="D114" s="10" t="s">
        <v>75</v>
      </c>
      <c r="E114" s="10" t="s">
        <v>76</v>
      </c>
      <c r="F114" s="10" t="s">
        <v>77</v>
      </c>
      <c r="G114" s="10" t="s">
        <v>76</v>
      </c>
      <c r="H114" s="10" t="s">
        <v>732</v>
      </c>
      <c r="I114" s="11" t="s">
        <v>733</v>
      </c>
      <c r="J114" s="11" t="s">
        <v>80</v>
      </c>
      <c r="K114" s="11" t="s">
        <v>2</v>
      </c>
      <c r="L114" s="11" t="s">
        <v>903</v>
      </c>
      <c r="M114" s="11">
        <v>1</v>
      </c>
      <c r="N114" s="11">
        <v>6</v>
      </c>
      <c r="O114" s="11" t="s">
        <v>798</v>
      </c>
      <c r="P114" s="11" t="s">
        <v>125</v>
      </c>
      <c r="Q114" s="11" t="s">
        <v>768</v>
      </c>
      <c r="R114" s="11"/>
      <c r="S114" s="14" t="s">
        <v>904</v>
      </c>
      <c r="T114" s="18" t="s">
        <v>19</v>
      </c>
      <c r="U114" s="11"/>
      <c r="V114" s="14" t="s">
        <v>19</v>
      </c>
      <c r="W114" s="14" t="s">
        <v>904</v>
      </c>
      <c r="X114" s="18" t="s">
        <v>905</v>
      </c>
      <c r="Y114" s="18" t="s">
        <v>19</v>
      </c>
      <c r="Z114" s="14" t="s">
        <v>19</v>
      </c>
      <c r="AA114" s="18" t="s">
        <v>19</v>
      </c>
      <c r="AB114" s="19" t="s">
        <v>19</v>
      </c>
      <c r="AC114" t="s">
        <v>19</v>
      </c>
      <c r="AD114" s="20">
        <v>1944</v>
      </c>
      <c r="AE114" t="s">
        <v>6</v>
      </c>
      <c r="AF114" t="s">
        <v>205</v>
      </c>
      <c r="AG114" t="s">
        <v>88</v>
      </c>
      <c r="AH114" t="s">
        <v>76</v>
      </c>
      <c r="AI114" t="s">
        <v>417</v>
      </c>
      <c r="AJ114" t="str">
        <f>VLOOKUP(C114,HOP!$A$12:$H$231,8,0)</f>
        <v>1986.00</v>
      </c>
      <c r="AK114">
        <f t="shared" si="3"/>
        <v>42</v>
      </c>
    </row>
    <row r="115" ht="14.25" customHeight="1" spans="1:37">
      <c r="A115" t="str">
        <f t="shared" si="2"/>
        <v>,1583292</v>
      </c>
      <c r="B115" s="10" t="s">
        <v>906</v>
      </c>
      <c r="C115" s="10" t="s">
        <v>907</v>
      </c>
      <c r="D115" s="10" t="s">
        <v>75</v>
      </c>
      <c r="E115" s="10" t="s">
        <v>76</v>
      </c>
      <c r="F115" s="10" t="s">
        <v>77</v>
      </c>
      <c r="G115" s="10" t="s">
        <v>76</v>
      </c>
      <c r="H115" s="10" t="s">
        <v>867</v>
      </c>
      <c r="I115" s="11" t="s">
        <v>868</v>
      </c>
      <c r="J115" s="11" t="s">
        <v>80</v>
      </c>
      <c r="K115" s="11" t="s">
        <v>2</v>
      </c>
      <c r="L115" s="11" t="s">
        <v>908</v>
      </c>
      <c r="M115" s="11">
        <v>1</v>
      </c>
      <c r="N115" s="11">
        <v>4</v>
      </c>
      <c r="O115" s="11" t="s">
        <v>116</v>
      </c>
      <c r="P115" s="11" t="s">
        <v>104</v>
      </c>
      <c r="Q115" s="11" t="s">
        <v>768</v>
      </c>
      <c r="R115" s="11"/>
      <c r="S115" s="14" t="s">
        <v>909</v>
      </c>
      <c r="T115" s="18" t="s">
        <v>19</v>
      </c>
      <c r="U115" s="11"/>
      <c r="V115" s="14" t="s">
        <v>19</v>
      </c>
      <c r="W115" s="14" t="s">
        <v>909</v>
      </c>
      <c r="X115" s="18" t="s">
        <v>910</v>
      </c>
      <c r="Y115" s="18" t="s">
        <v>19</v>
      </c>
      <c r="Z115" s="14" t="s">
        <v>19</v>
      </c>
      <c r="AA115" s="18" t="s">
        <v>19</v>
      </c>
      <c r="AB115" s="19" t="s">
        <v>19</v>
      </c>
      <c r="AC115" t="s">
        <v>19</v>
      </c>
      <c r="AD115" s="20">
        <v>1004</v>
      </c>
      <c r="AE115" t="s">
        <v>6</v>
      </c>
      <c r="AF115" t="s">
        <v>283</v>
      </c>
      <c r="AG115" t="s">
        <v>88</v>
      </c>
      <c r="AH115" t="s">
        <v>76</v>
      </c>
      <c r="AI115" t="s">
        <v>19</v>
      </c>
      <c r="AJ115" t="str">
        <f>VLOOKUP(C115,HOP!$A$12:$H$231,8,0)</f>
        <v>1004.00</v>
      </c>
      <c r="AK115">
        <f t="shared" si="3"/>
        <v>0</v>
      </c>
    </row>
    <row r="116" ht="14.25" customHeight="1" spans="1:37">
      <c r="A116" t="str">
        <f t="shared" si="2"/>
        <v>,1628638</v>
      </c>
      <c r="B116" s="10" t="s">
        <v>911</v>
      </c>
      <c r="C116" s="10" t="s">
        <v>912</v>
      </c>
      <c r="D116" s="10" t="s">
        <v>75</v>
      </c>
      <c r="E116" s="10" t="s">
        <v>76</v>
      </c>
      <c r="F116" s="10" t="s">
        <v>77</v>
      </c>
      <c r="G116" s="10" t="s">
        <v>76</v>
      </c>
      <c r="H116" s="10" t="s">
        <v>330</v>
      </c>
      <c r="I116" s="11" t="s">
        <v>331</v>
      </c>
      <c r="J116" s="11" t="s">
        <v>80</v>
      </c>
      <c r="K116" s="11" t="s">
        <v>2</v>
      </c>
      <c r="L116" s="11" t="s">
        <v>913</v>
      </c>
      <c r="M116" s="11">
        <v>1</v>
      </c>
      <c r="N116" s="11">
        <v>3</v>
      </c>
      <c r="O116" s="11" t="s">
        <v>125</v>
      </c>
      <c r="P116" s="11" t="s">
        <v>83</v>
      </c>
      <c r="Q116" s="11" t="s">
        <v>768</v>
      </c>
      <c r="R116" s="11"/>
      <c r="S116" s="14" t="s">
        <v>914</v>
      </c>
      <c r="T116" s="18" t="s">
        <v>19</v>
      </c>
      <c r="U116" s="11"/>
      <c r="V116" s="14" t="s">
        <v>19</v>
      </c>
      <c r="W116" s="14" t="s">
        <v>914</v>
      </c>
      <c r="X116" s="18" t="s">
        <v>915</v>
      </c>
      <c r="Y116" s="18" t="s">
        <v>19</v>
      </c>
      <c r="Z116" s="14" t="s">
        <v>19</v>
      </c>
      <c r="AA116" s="18" t="s">
        <v>19</v>
      </c>
      <c r="AB116" s="19" t="s">
        <v>19</v>
      </c>
      <c r="AC116" t="s">
        <v>19</v>
      </c>
      <c r="AD116" s="20">
        <v>3732</v>
      </c>
      <c r="AE116" t="s">
        <v>6</v>
      </c>
      <c r="AF116" t="s">
        <v>916</v>
      </c>
      <c r="AG116" t="s">
        <v>88</v>
      </c>
      <c r="AH116" t="s">
        <v>76</v>
      </c>
      <c r="AI116" t="s">
        <v>19</v>
      </c>
      <c r="AJ116" t="str">
        <f>VLOOKUP(C116,HOP!$A$12:$H$231,8,0)</f>
        <v>3732.00</v>
      </c>
      <c r="AK116">
        <f t="shared" si="3"/>
        <v>0</v>
      </c>
    </row>
    <row r="117" ht="14.25" customHeight="1" spans="1:37">
      <c r="A117" t="str">
        <f t="shared" si="2"/>
        <v>,1630556</v>
      </c>
      <c r="B117" s="10" t="s">
        <v>917</v>
      </c>
      <c r="C117" s="10" t="s">
        <v>918</v>
      </c>
      <c r="D117" s="10" t="s">
        <v>75</v>
      </c>
      <c r="E117" s="10" t="s">
        <v>76</v>
      </c>
      <c r="F117" s="10" t="s">
        <v>77</v>
      </c>
      <c r="G117" s="10" t="s">
        <v>76</v>
      </c>
      <c r="H117" s="10" t="s">
        <v>919</v>
      </c>
      <c r="I117" s="11" t="s">
        <v>920</v>
      </c>
      <c r="J117" s="11" t="s">
        <v>80</v>
      </c>
      <c r="K117" s="11" t="s">
        <v>2</v>
      </c>
      <c r="L117" s="11" t="s">
        <v>921</v>
      </c>
      <c r="M117" s="11">
        <v>1</v>
      </c>
      <c r="N117" s="11">
        <v>2</v>
      </c>
      <c r="O117" s="11" t="s">
        <v>83</v>
      </c>
      <c r="P117" s="11" t="s">
        <v>84</v>
      </c>
      <c r="Q117" s="11" t="s">
        <v>768</v>
      </c>
      <c r="R117" s="11"/>
      <c r="S117" s="14" t="s">
        <v>922</v>
      </c>
      <c r="T117" s="18" t="s">
        <v>19</v>
      </c>
      <c r="U117" s="11"/>
      <c r="V117" s="14" t="s">
        <v>19</v>
      </c>
      <c r="W117" s="14" t="s">
        <v>922</v>
      </c>
      <c r="X117" s="18" t="s">
        <v>923</v>
      </c>
      <c r="Y117" s="18" t="s">
        <v>19</v>
      </c>
      <c r="Z117" s="14" t="s">
        <v>19</v>
      </c>
      <c r="AA117" s="18" t="s">
        <v>19</v>
      </c>
      <c r="AB117" s="19" t="s">
        <v>19</v>
      </c>
      <c r="AC117" t="s">
        <v>19</v>
      </c>
      <c r="AD117" s="20">
        <v>430</v>
      </c>
      <c r="AE117" t="s">
        <v>6</v>
      </c>
      <c r="AF117" t="s">
        <v>106</v>
      </c>
      <c r="AG117" t="s">
        <v>88</v>
      </c>
      <c r="AH117" t="s">
        <v>76</v>
      </c>
      <c r="AI117" t="s">
        <v>19</v>
      </c>
      <c r="AJ117" t="str">
        <f>VLOOKUP(C117,HOP!$A$12:$H$231,8,0)</f>
        <v>430.00</v>
      </c>
      <c r="AK117">
        <f t="shared" si="3"/>
        <v>0</v>
      </c>
    </row>
    <row r="118" ht="14.25" customHeight="1" spans="1:37">
      <c r="A118" t="str">
        <f t="shared" si="2"/>
        <v>,1630664</v>
      </c>
      <c r="B118" s="10" t="s">
        <v>924</v>
      </c>
      <c r="C118" s="10" t="s">
        <v>925</v>
      </c>
      <c r="D118" s="10" t="s">
        <v>75</v>
      </c>
      <c r="E118" s="10" t="s">
        <v>76</v>
      </c>
      <c r="F118" s="10" t="s">
        <v>77</v>
      </c>
      <c r="G118" s="10" t="s">
        <v>76</v>
      </c>
      <c r="H118" s="10" t="s">
        <v>926</v>
      </c>
      <c r="I118" s="11" t="s">
        <v>927</v>
      </c>
      <c r="J118" s="11" t="s">
        <v>80</v>
      </c>
      <c r="K118" s="11" t="s">
        <v>2</v>
      </c>
      <c r="L118" s="11" t="s">
        <v>928</v>
      </c>
      <c r="M118" s="11">
        <v>1</v>
      </c>
      <c r="N118" s="11">
        <v>1</v>
      </c>
      <c r="O118" s="11" t="s">
        <v>83</v>
      </c>
      <c r="P118" s="11" t="s">
        <v>474</v>
      </c>
      <c r="Q118" s="11" t="s">
        <v>768</v>
      </c>
      <c r="R118" s="11"/>
      <c r="S118" s="14" t="s">
        <v>929</v>
      </c>
      <c r="T118" s="18" t="s">
        <v>19</v>
      </c>
      <c r="U118" s="11"/>
      <c r="V118" s="14" t="s">
        <v>19</v>
      </c>
      <c r="W118" s="14" t="s">
        <v>929</v>
      </c>
      <c r="X118" s="18" t="s">
        <v>930</v>
      </c>
      <c r="Y118" s="18" t="s">
        <v>19</v>
      </c>
      <c r="Z118" s="14" t="s">
        <v>19</v>
      </c>
      <c r="AA118" s="18" t="s">
        <v>19</v>
      </c>
      <c r="AB118" s="19" t="s">
        <v>19</v>
      </c>
      <c r="AC118" t="s">
        <v>19</v>
      </c>
      <c r="AD118" s="20">
        <v>2044</v>
      </c>
      <c r="AE118" t="s">
        <v>6</v>
      </c>
      <c r="AF118" t="s">
        <v>931</v>
      </c>
      <c r="AG118" t="s">
        <v>88</v>
      </c>
      <c r="AH118" t="s">
        <v>76</v>
      </c>
      <c r="AI118" t="s">
        <v>19</v>
      </c>
      <c r="AJ118" t="str">
        <f>VLOOKUP(C118,HOP!$A$12:$H$231,8,0)</f>
        <v>2044.00</v>
      </c>
      <c r="AK118">
        <f t="shared" si="3"/>
        <v>0</v>
      </c>
    </row>
    <row r="119" ht="14.25" customHeight="1" spans="1:37">
      <c r="A119" t="str">
        <f t="shared" si="2"/>
        <v>,1630686</v>
      </c>
      <c r="B119" s="10" t="s">
        <v>932</v>
      </c>
      <c r="C119" s="10" t="s">
        <v>933</v>
      </c>
      <c r="D119" s="10" t="s">
        <v>75</v>
      </c>
      <c r="E119" s="10" t="s">
        <v>76</v>
      </c>
      <c r="F119" s="10" t="s">
        <v>77</v>
      </c>
      <c r="G119" s="10" t="s">
        <v>76</v>
      </c>
      <c r="H119" s="10" t="s">
        <v>934</v>
      </c>
      <c r="I119" s="11" t="s">
        <v>935</v>
      </c>
      <c r="J119" s="11" t="s">
        <v>80</v>
      </c>
      <c r="K119" s="11" t="s">
        <v>2</v>
      </c>
      <c r="L119" s="11" t="s">
        <v>936</v>
      </c>
      <c r="M119" s="11">
        <v>1</v>
      </c>
      <c r="N119" s="11">
        <v>1</v>
      </c>
      <c r="O119" s="11" t="s">
        <v>83</v>
      </c>
      <c r="P119" s="11" t="s">
        <v>474</v>
      </c>
      <c r="Q119" s="11" t="s">
        <v>768</v>
      </c>
      <c r="R119" s="11"/>
      <c r="S119" s="14" t="s">
        <v>937</v>
      </c>
      <c r="T119" s="18" t="s">
        <v>19</v>
      </c>
      <c r="U119" s="11"/>
      <c r="V119" s="14" t="s">
        <v>19</v>
      </c>
      <c r="W119" s="14" t="s">
        <v>937</v>
      </c>
      <c r="X119" s="18" t="s">
        <v>542</v>
      </c>
      <c r="Y119" s="18" t="s">
        <v>19</v>
      </c>
      <c r="Z119" s="14" t="s">
        <v>19</v>
      </c>
      <c r="AA119" s="18" t="s">
        <v>19</v>
      </c>
      <c r="AB119" s="19" t="s">
        <v>19</v>
      </c>
      <c r="AC119" t="s">
        <v>19</v>
      </c>
      <c r="AD119" s="20">
        <v>619</v>
      </c>
      <c r="AE119" t="s">
        <v>6</v>
      </c>
      <c r="AF119" t="s">
        <v>938</v>
      </c>
      <c r="AG119" t="s">
        <v>88</v>
      </c>
      <c r="AH119" t="s">
        <v>76</v>
      </c>
      <c r="AI119" t="s">
        <v>19</v>
      </c>
      <c r="AJ119" t="str">
        <f>VLOOKUP(C119,HOP!$A$12:$H$231,8,0)</f>
        <v>619.00</v>
      </c>
      <c r="AK119">
        <f t="shared" si="3"/>
        <v>0</v>
      </c>
    </row>
    <row r="120" ht="14.25" customHeight="1" spans="1:37">
      <c r="A120" t="str">
        <f t="shared" si="2"/>
        <v>,1599179</v>
      </c>
      <c r="B120" s="10" t="s">
        <v>939</v>
      </c>
      <c r="C120" s="10" t="s">
        <v>940</v>
      </c>
      <c r="D120" s="10" t="s">
        <v>75</v>
      </c>
      <c r="E120" s="10" t="s">
        <v>76</v>
      </c>
      <c r="F120" s="10" t="s">
        <v>77</v>
      </c>
      <c r="G120" s="10" t="s">
        <v>76</v>
      </c>
      <c r="H120" s="10" t="s">
        <v>599</v>
      </c>
      <c r="I120" s="11" t="s">
        <v>600</v>
      </c>
      <c r="J120" s="11" t="s">
        <v>80</v>
      </c>
      <c r="K120" s="11" t="s">
        <v>2</v>
      </c>
      <c r="L120" s="11" t="s">
        <v>941</v>
      </c>
      <c r="M120" s="11">
        <v>1</v>
      </c>
      <c r="N120" s="11">
        <v>10</v>
      </c>
      <c r="O120" s="11" t="s">
        <v>110</v>
      </c>
      <c r="P120" s="11" t="s">
        <v>333</v>
      </c>
      <c r="Q120" s="11" t="s">
        <v>768</v>
      </c>
      <c r="R120" s="11"/>
      <c r="S120" s="14" t="s">
        <v>942</v>
      </c>
      <c r="T120" s="18" t="s">
        <v>19</v>
      </c>
      <c r="U120" s="11"/>
      <c r="V120" s="14" t="s">
        <v>19</v>
      </c>
      <c r="W120" s="14" t="s">
        <v>942</v>
      </c>
      <c r="X120" s="18" t="s">
        <v>943</v>
      </c>
      <c r="Y120" s="18" t="s">
        <v>19</v>
      </c>
      <c r="Z120" s="14" t="s">
        <v>19</v>
      </c>
      <c r="AA120" s="18" t="s">
        <v>19</v>
      </c>
      <c r="AB120" s="19" t="s">
        <v>19</v>
      </c>
      <c r="AC120" t="s">
        <v>19</v>
      </c>
      <c r="AD120" s="20">
        <v>3110</v>
      </c>
      <c r="AE120" t="s">
        <v>6</v>
      </c>
      <c r="AF120" t="s">
        <v>603</v>
      </c>
      <c r="AG120" t="s">
        <v>88</v>
      </c>
      <c r="AH120" t="s">
        <v>76</v>
      </c>
      <c r="AI120" t="s">
        <v>19</v>
      </c>
      <c r="AJ120" t="str">
        <f>VLOOKUP(C120,HOP!$A$12:$H$231,8,0)</f>
        <v>3110.00</v>
      </c>
      <c r="AK120">
        <f t="shared" si="3"/>
        <v>0</v>
      </c>
    </row>
    <row r="121" ht="14.25" customHeight="1" spans="1:37">
      <c r="A121" t="str">
        <f t="shared" si="2"/>
        <v>,1631513</v>
      </c>
      <c r="B121" s="10" t="s">
        <v>944</v>
      </c>
      <c r="C121" s="10" t="s">
        <v>945</v>
      </c>
      <c r="D121" s="10" t="s">
        <v>75</v>
      </c>
      <c r="E121" s="10" t="s">
        <v>76</v>
      </c>
      <c r="F121" s="10" t="s">
        <v>77</v>
      </c>
      <c r="G121" s="10" t="s">
        <v>76</v>
      </c>
      <c r="H121" s="10" t="s">
        <v>946</v>
      </c>
      <c r="I121" s="11" t="s">
        <v>947</v>
      </c>
      <c r="J121" s="11" t="s">
        <v>80</v>
      </c>
      <c r="K121" s="11" t="s">
        <v>2</v>
      </c>
      <c r="L121" s="11" t="s">
        <v>948</v>
      </c>
      <c r="M121" s="11">
        <v>1</v>
      </c>
      <c r="N121" s="11">
        <v>1</v>
      </c>
      <c r="O121" s="11" t="s">
        <v>84</v>
      </c>
      <c r="P121" s="11" t="s">
        <v>474</v>
      </c>
      <c r="Q121" s="11" t="s">
        <v>768</v>
      </c>
      <c r="R121" s="11"/>
      <c r="S121" s="14" t="s">
        <v>949</v>
      </c>
      <c r="T121" s="18" t="s">
        <v>19</v>
      </c>
      <c r="U121" s="11"/>
      <c r="V121" s="14" t="s">
        <v>19</v>
      </c>
      <c r="W121" s="14" t="s">
        <v>949</v>
      </c>
      <c r="X121" s="18" t="s">
        <v>950</v>
      </c>
      <c r="Y121" s="18" t="s">
        <v>19</v>
      </c>
      <c r="Z121" s="14" t="s">
        <v>19</v>
      </c>
      <c r="AA121" s="18" t="s">
        <v>19</v>
      </c>
      <c r="AB121" s="19" t="s">
        <v>19</v>
      </c>
      <c r="AC121" t="s">
        <v>19</v>
      </c>
      <c r="AD121" s="20">
        <v>241</v>
      </c>
      <c r="AE121" t="s">
        <v>6</v>
      </c>
      <c r="AF121" t="s">
        <v>205</v>
      </c>
      <c r="AG121" t="s">
        <v>88</v>
      </c>
      <c r="AH121" t="s">
        <v>76</v>
      </c>
      <c r="AI121" t="s">
        <v>19</v>
      </c>
      <c r="AJ121" t="str">
        <f>VLOOKUP(C121,HOP!$A$12:$H$231,8,0)</f>
        <v>241.00</v>
      </c>
      <c r="AK121">
        <f t="shared" si="3"/>
        <v>0</v>
      </c>
    </row>
    <row r="122" ht="14.25" customHeight="1" spans="1:37">
      <c r="A122" t="str">
        <f t="shared" si="2"/>
        <v>,1611174</v>
      </c>
      <c r="B122" s="10" t="s">
        <v>951</v>
      </c>
      <c r="C122" s="10" t="s">
        <v>952</v>
      </c>
      <c r="D122" s="10" t="s">
        <v>75</v>
      </c>
      <c r="E122" s="10" t="s">
        <v>76</v>
      </c>
      <c r="F122" s="10" t="s">
        <v>77</v>
      </c>
      <c r="G122" s="10" t="s">
        <v>76</v>
      </c>
      <c r="H122" s="10" t="s">
        <v>953</v>
      </c>
      <c r="I122" s="11" t="s">
        <v>954</v>
      </c>
      <c r="J122" s="11" t="s">
        <v>80</v>
      </c>
      <c r="K122" s="11" t="s">
        <v>2</v>
      </c>
      <c r="L122" s="11" t="s">
        <v>955</v>
      </c>
      <c r="M122" s="11">
        <v>1</v>
      </c>
      <c r="N122" s="11">
        <v>1</v>
      </c>
      <c r="O122" s="11" t="s">
        <v>956</v>
      </c>
      <c r="P122" s="11" t="s">
        <v>474</v>
      </c>
      <c r="Q122" s="11" t="s">
        <v>768</v>
      </c>
      <c r="R122" s="11"/>
      <c r="S122" s="14" t="s">
        <v>957</v>
      </c>
      <c r="T122" s="18" t="s">
        <v>19</v>
      </c>
      <c r="U122" s="11"/>
      <c r="V122" s="14" t="s">
        <v>19</v>
      </c>
      <c r="W122" s="14" t="s">
        <v>957</v>
      </c>
      <c r="X122" s="18" t="s">
        <v>958</v>
      </c>
      <c r="Y122" s="18" t="s">
        <v>19</v>
      </c>
      <c r="Z122" s="14" t="s">
        <v>19</v>
      </c>
      <c r="AA122" s="18" t="s">
        <v>19</v>
      </c>
      <c r="AB122" s="19" t="s">
        <v>19</v>
      </c>
      <c r="AC122" t="s">
        <v>19</v>
      </c>
      <c r="AD122" s="20">
        <v>805</v>
      </c>
      <c r="AE122" t="s">
        <v>6</v>
      </c>
      <c r="AF122" t="s">
        <v>959</v>
      </c>
      <c r="AG122" t="s">
        <v>88</v>
      </c>
      <c r="AH122" t="s">
        <v>76</v>
      </c>
      <c r="AI122" t="s">
        <v>19</v>
      </c>
      <c r="AJ122" t="str">
        <f>VLOOKUP(C122,HOP!$A$12:$H$231,8,0)</f>
        <v>805.00</v>
      </c>
      <c r="AK122">
        <f t="shared" si="3"/>
        <v>0</v>
      </c>
    </row>
    <row r="123" ht="14.25" customHeight="1" spans="1:37">
      <c r="A123" t="str">
        <f t="shared" si="2"/>
        <v>,1631387</v>
      </c>
      <c r="B123" s="10" t="s">
        <v>960</v>
      </c>
      <c r="C123" s="10" t="s">
        <v>961</v>
      </c>
      <c r="D123" s="10" t="s">
        <v>75</v>
      </c>
      <c r="E123" s="10" t="s">
        <v>76</v>
      </c>
      <c r="F123" s="10" t="s">
        <v>77</v>
      </c>
      <c r="G123" s="10" t="s">
        <v>76</v>
      </c>
      <c r="H123" s="10" t="s">
        <v>216</v>
      </c>
      <c r="I123" s="11" t="s">
        <v>217</v>
      </c>
      <c r="J123" s="11" t="s">
        <v>80</v>
      </c>
      <c r="K123" s="11" t="s">
        <v>2</v>
      </c>
      <c r="L123" s="11" t="s">
        <v>962</v>
      </c>
      <c r="M123" s="11">
        <v>4</v>
      </c>
      <c r="N123" s="11">
        <v>1</v>
      </c>
      <c r="O123" s="11" t="s">
        <v>84</v>
      </c>
      <c r="P123" s="11" t="s">
        <v>474</v>
      </c>
      <c r="Q123" s="11" t="s">
        <v>768</v>
      </c>
      <c r="R123" s="11"/>
      <c r="S123" s="14" t="s">
        <v>963</v>
      </c>
      <c r="T123" s="18" t="s">
        <v>19</v>
      </c>
      <c r="U123" s="11"/>
      <c r="V123" s="14" t="s">
        <v>19</v>
      </c>
      <c r="W123" s="14" t="s">
        <v>963</v>
      </c>
      <c r="X123" s="18" t="s">
        <v>964</v>
      </c>
      <c r="Y123" s="18" t="s">
        <v>19</v>
      </c>
      <c r="Z123" s="14" t="s">
        <v>19</v>
      </c>
      <c r="AA123" s="18" t="s">
        <v>19</v>
      </c>
      <c r="AB123" s="19" t="s">
        <v>19</v>
      </c>
      <c r="AC123" t="s">
        <v>19</v>
      </c>
      <c r="AD123" s="20">
        <v>2512</v>
      </c>
      <c r="AE123" t="s">
        <v>6</v>
      </c>
      <c r="AF123" t="s">
        <v>222</v>
      </c>
      <c r="AG123" t="s">
        <v>88</v>
      </c>
      <c r="AH123" t="s">
        <v>76</v>
      </c>
      <c r="AI123" t="s">
        <v>19</v>
      </c>
      <c r="AJ123" t="str">
        <f>VLOOKUP(C123,HOP!$A$12:$H$231,8,0)</f>
        <v>2512.00</v>
      </c>
      <c r="AK123">
        <f t="shared" si="3"/>
        <v>0</v>
      </c>
    </row>
    <row r="124" ht="14.25" customHeight="1" spans="1:37">
      <c r="A124" t="str">
        <f t="shared" si="2"/>
        <v>,1630561</v>
      </c>
      <c r="B124" s="10" t="s">
        <v>965</v>
      </c>
      <c r="C124" s="10" t="s">
        <v>966</v>
      </c>
      <c r="D124" s="10" t="s">
        <v>75</v>
      </c>
      <c r="E124" s="10" t="s">
        <v>76</v>
      </c>
      <c r="F124" s="10" t="s">
        <v>77</v>
      </c>
      <c r="G124" s="10" t="s">
        <v>76</v>
      </c>
      <c r="H124" s="10" t="s">
        <v>919</v>
      </c>
      <c r="I124" s="11" t="s">
        <v>920</v>
      </c>
      <c r="J124" s="11" t="s">
        <v>80</v>
      </c>
      <c r="K124" s="11" t="s">
        <v>2</v>
      </c>
      <c r="L124" s="11" t="s">
        <v>967</v>
      </c>
      <c r="M124" s="11">
        <v>1</v>
      </c>
      <c r="N124" s="11">
        <v>2</v>
      </c>
      <c r="O124" s="11" t="s">
        <v>83</v>
      </c>
      <c r="P124" s="11" t="s">
        <v>84</v>
      </c>
      <c r="Q124" s="11" t="s">
        <v>768</v>
      </c>
      <c r="R124" s="11"/>
      <c r="S124" s="14" t="s">
        <v>922</v>
      </c>
      <c r="T124" s="18" t="s">
        <v>19</v>
      </c>
      <c r="U124" s="11"/>
      <c r="V124" s="14" t="s">
        <v>19</v>
      </c>
      <c r="W124" s="14" t="s">
        <v>922</v>
      </c>
      <c r="X124" s="18" t="s">
        <v>923</v>
      </c>
      <c r="Y124" s="18" t="s">
        <v>19</v>
      </c>
      <c r="Z124" s="14" t="s">
        <v>19</v>
      </c>
      <c r="AA124" s="18" t="s">
        <v>19</v>
      </c>
      <c r="AB124" s="19" t="s">
        <v>19</v>
      </c>
      <c r="AC124" t="s">
        <v>19</v>
      </c>
      <c r="AD124" s="20">
        <v>430</v>
      </c>
      <c r="AE124" t="s">
        <v>6</v>
      </c>
      <c r="AF124" t="s">
        <v>106</v>
      </c>
      <c r="AG124" t="s">
        <v>88</v>
      </c>
      <c r="AH124" t="s">
        <v>76</v>
      </c>
      <c r="AI124" t="s">
        <v>19</v>
      </c>
      <c r="AJ124" t="str">
        <f>VLOOKUP(C124,HOP!$A$12:$H$231,8,0)</f>
        <v>430.00</v>
      </c>
      <c r="AK124">
        <f t="shared" si="3"/>
        <v>0</v>
      </c>
    </row>
    <row r="125" ht="14.25" customHeight="1" spans="1:37">
      <c r="A125" t="str">
        <f t="shared" si="2"/>
        <v>,1632691</v>
      </c>
      <c r="B125" s="10" t="s">
        <v>968</v>
      </c>
      <c r="C125" s="10" t="s">
        <v>969</v>
      </c>
      <c r="D125" s="10" t="s">
        <v>75</v>
      </c>
      <c r="E125" s="10" t="s">
        <v>76</v>
      </c>
      <c r="F125" s="10" t="s">
        <v>77</v>
      </c>
      <c r="G125" s="10" t="s">
        <v>76</v>
      </c>
      <c r="H125" s="10" t="s">
        <v>970</v>
      </c>
      <c r="I125" s="11" t="s">
        <v>971</v>
      </c>
      <c r="J125" s="11" t="s">
        <v>80</v>
      </c>
      <c r="K125" s="11" t="s">
        <v>2</v>
      </c>
      <c r="L125" s="11" t="s">
        <v>972</v>
      </c>
      <c r="M125" s="11">
        <v>1</v>
      </c>
      <c r="N125" s="11">
        <v>1</v>
      </c>
      <c r="O125" s="11" t="s">
        <v>768</v>
      </c>
      <c r="P125" s="11" t="s">
        <v>768</v>
      </c>
      <c r="Q125" s="11" t="s">
        <v>973</v>
      </c>
      <c r="R125" s="11"/>
      <c r="S125" s="14" t="s">
        <v>974</v>
      </c>
      <c r="T125" s="18" t="s">
        <v>974</v>
      </c>
      <c r="U125" s="11" t="s">
        <v>975</v>
      </c>
      <c r="V125" s="14" t="s">
        <v>19</v>
      </c>
      <c r="W125" s="14" t="s">
        <v>19</v>
      </c>
      <c r="X125" s="18" t="s">
        <v>19</v>
      </c>
      <c r="Y125" s="18" t="s">
        <v>19</v>
      </c>
      <c r="Z125" s="14" t="s">
        <v>19</v>
      </c>
      <c r="AA125" s="18" t="s">
        <v>19</v>
      </c>
      <c r="AB125" s="19" t="s">
        <v>19</v>
      </c>
      <c r="AC125" t="s">
        <v>19</v>
      </c>
      <c r="AD125" s="20">
        <v>0</v>
      </c>
      <c r="AE125" t="s">
        <v>6</v>
      </c>
      <c r="AF125" t="s">
        <v>576</v>
      </c>
      <c r="AG125" t="s">
        <v>88</v>
      </c>
      <c r="AH125" t="s">
        <v>76</v>
      </c>
      <c r="AI125" t="s">
        <v>19</v>
      </c>
      <c r="AJ125" t="e">
        <f>VLOOKUP(C125,HOP!$A$12:$H$231,8,0)</f>
        <v>#N/A</v>
      </c>
      <c r="AK125" t="e">
        <f t="shared" si="3"/>
        <v>#N/A</v>
      </c>
    </row>
    <row r="126" ht="14.25" customHeight="1" spans="1:37">
      <c r="A126" t="str">
        <f t="shared" si="2"/>
        <v>,</v>
      </c>
      <c r="B126" s="10" t="s">
        <v>976</v>
      </c>
      <c r="C126" s="10"/>
      <c r="D126" s="10" t="s">
        <v>75</v>
      </c>
      <c r="E126" s="10" t="s">
        <v>76</v>
      </c>
      <c r="F126" s="10" t="s">
        <v>77</v>
      </c>
      <c r="G126" s="10" t="s">
        <v>76</v>
      </c>
      <c r="H126" s="10" t="s">
        <v>832</v>
      </c>
      <c r="I126" s="11" t="s">
        <v>833</v>
      </c>
      <c r="J126" s="11" t="s">
        <v>80</v>
      </c>
      <c r="K126" s="11" t="s">
        <v>2</v>
      </c>
      <c r="L126" s="11" t="s">
        <v>977</v>
      </c>
      <c r="M126" s="11">
        <v>1</v>
      </c>
      <c r="N126" s="11">
        <v>2</v>
      </c>
      <c r="O126" s="11" t="s">
        <v>768</v>
      </c>
      <c r="P126" s="11" t="s">
        <v>978</v>
      </c>
      <c r="Q126" s="11" t="s">
        <v>979</v>
      </c>
      <c r="R126" s="11"/>
      <c r="S126" s="14" t="s">
        <v>980</v>
      </c>
      <c r="T126" s="18" t="s">
        <v>980</v>
      </c>
      <c r="U126" s="11" t="s">
        <v>981</v>
      </c>
      <c r="V126" s="14" t="s">
        <v>19</v>
      </c>
      <c r="W126" s="14" t="s">
        <v>19</v>
      </c>
      <c r="X126" s="18" t="s">
        <v>19</v>
      </c>
      <c r="Y126" s="18" t="s">
        <v>19</v>
      </c>
      <c r="Z126" s="14" t="s">
        <v>19</v>
      </c>
      <c r="AA126" s="18" t="s">
        <v>19</v>
      </c>
      <c r="AB126" s="19" t="s">
        <v>19</v>
      </c>
      <c r="AC126" t="s">
        <v>19</v>
      </c>
      <c r="AD126" s="20">
        <v>0</v>
      </c>
      <c r="AE126" t="s">
        <v>6</v>
      </c>
      <c r="AF126" t="s">
        <v>839</v>
      </c>
      <c r="AG126" t="s">
        <v>88</v>
      </c>
      <c r="AH126" t="s">
        <v>76</v>
      </c>
      <c r="AI126" t="s">
        <v>19</v>
      </c>
      <c r="AJ126" t="e">
        <f>VLOOKUP(C126,HOP!$A$12:$H$231,8,0)</f>
        <v>#N/A</v>
      </c>
      <c r="AK126" t="e">
        <f t="shared" si="3"/>
        <v>#N/A</v>
      </c>
    </row>
    <row r="127" ht="14.25" customHeight="1" spans="1:37">
      <c r="A127" t="str">
        <f t="shared" si="2"/>
        <v>,</v>
      </c>
      <c r="B127" s="10" t="s">
        <v>982</v>
      </c>
      <c r="C127" s="10"/>
      <c r="D127" s="10" t="s">
        <v>75</v>
      </c>
      <c r="E127" s="10" t="s">
        <v>76</v>
      </c>
      <c r="F127" s="10" t="s">
        <v>77</v>
      </c>
      <c r="G127" s="10" t="s">
        <v>76</v>
      </c>
      <c r="H127" s="10" t="s">
        <v>832</v>
      </c>
      <c r="I127" s="11" t="s">
        <v>833</v>
      </c>
      <c r="J127" s="11" t="s">
        <v>80</v>
      </c>
      <c r="K127" s="11" t="s">
        <v>2</v>
      </c>
      <c r="L127" s="11" t="s">
        <v>983</v>
      </c>
      <c r="M127" s="11">
        <v>1</v>
      </c>
      <c r="N127" s="11">
        <v>7</v>
      </c>
      <c r="O127" s="11" t="s">
        <v>768</v>
      </c>
      <c r="P127" s="11" t="s">
        <v>835</v>
      </c>
      <c r="Q127" s="11" t="s">
        <v>836</v>
      </c>
      <c r="R127" s="11"/>
      <c r="S127" s="14" t="s">
        <v>837</v>
      </c>
      <c r="T127" s="18" t="s">
        <v>837</v>
      </c>
      <c r="U127" s="11" t="s">
        <v>984</v>
      </c>
      <c r="V127" s="14" t="s">
        <v>19</v>
      </c>
      <c r="W127" s="14" t="s">
        <v>19</v>
      </c>
      <c r="X127" s="18" t="s">
        <v>19</v>
      </c>
      <c r="Y127" s="18" t="s">
        <v>19</v>
      </c>
      <c r="Z127" s="14" t="s">
        <v>19</v>
      </c>
      <c r="AA127" s="18" t="s">
        <v>19</v>
      </c>
      <c r="AB127" s="19" t="s">
        <v>19</v>
      </c>
      <c r="AC127" t="s">
        <v>19</v>
      </c>
      <c r="AD127" s="20">
        <v>0</v>
      </c>
      <c r="AE127" t="s">
        <v>6</v>
      </c>
      <c r="AF127" t="s">
        <v>985</v>
      </c>
      <c r="AG127" t="s">
        <v>88</v>
      </c>
      <c r="AH127" t="s">
        <v>76</v>
      </c>
      <c r="AI127" t="s">
        <v>19</v>
      </c>
      <c r="AJ127" t="e">
        <f>VLOOKUP(C127,HOP!$A$12:$H$231,8,0)</f>
        <v>#N/A</v>
      </c>
      <c r="AK127" t="e">
        <f t="shared" si="3"/>
        <v>#N/A</v>
      </c>
    </row>
    <row r="128" ht="14.25" customHeight="1" spans="1:37">
      <c r="A128" t="str">
        <f t="shared" si="2"/>
        <v>,1632903</v>
      </c>
      <c r="B128" s="10" t="s">
        <v>986</v>
      </c>
      <c r="C128" s="10" t="s">
        <v>987</v>
      </c>
      <c r="D128" s="10" t="s">
        <v>75</v>
      </c>
      <c r="E128" s="10" t="s">
        <v>76</v>
      </c>
      <c r="F128" s="10" t="s">
        <v>77</v>
      </c>
      <c r="G128" s="10" t="s">
        <v>76</v>
      </c>
      <c r="H128" s="10" t="s">
        <v>579</v>
      </c>
      <c r="I128" s="11" t="s">
        <v>580</v>
      </c>
      <c r="J128" s="11" t="s">
        <v>80</v>
      </c>
      <c r="K128" s="11" t="s">
        <v>2</v>
      </c>
      <c r="L128" s="11" t="s">
        <v>988</v>
      </c>
      <c r="M128" s="11">
        <v>3</v>
      </c>
      <c r="N128" s="11">
        <v>3</v>
      </c>
      <c r="O128" s="11" t="s">
        <v>768</v>
      </c>
      <c r="P128" s="11" t="s">
        <v>989</v>
      </c>
      <c r="Q128" s="11" t="s">
        <v>990</v>
      </c>
      <c r="R128" s="11"/>
      <c r="S128" s="14" t="s">
        <v>991</v>
      </c>
      <c r="T128" s="18" t="s">
        <v>991</v>
      </c>
      <c r="U128" s="11" t="s">
        <v>992</v>
      </c>
      <c r="V128" s="14" t="s">
        <v>19</v>
      </c>
      <c r="W128" s="14" t="s">
        <v>19</v>
      </c>
      <c r="X128" s="18" t="s">
        <v>19</v>
      </c>
      <c r="Y128" s="18" t="s">
        <v>19</v>
      </c>
      <c r="Z128" s="14" t="s">
        <v>19</v>
      </c>
      <c r="AA128" s="18" t="s">
        <v>19</v>
      </c>
      <c r="AB128" s="19" t="s">
        <v>19</v>
      </c>
      <c r="AC128" t="s">
        <v>19</v>
      </c>
      <c r="AD128" s="20">
        <v>0</v>
      </c>
      <c r="AE128" t="s">
        <v>6</v>
      </c>
      <c r="AF128" t="s">
        <v>993</v>
      </c>
      <c r="AG128" t="s">
        <v>88</v>
      </c>
      <c r="AH128" t="s">
        <v>76</v>
      </c>
      <c r="AI128" t="s">
        <v>19</v>
      </c>
      <c r="AJ128" t="e">
        <f>VLOOKUP(C128,HOP!$A$12:$H$231,8,0)</f>
        <v>#N/A</v>
      </c>
      <c r="AK128" t="e">
        <f t="shared" si="3"/>
        <v>#N/A</v>
      </c>
    </row>
    <row r="129" ht="14.25" customHeight="1" spans="1:37">
      <c r="A129" t="str">
        <f t="shared" si="2"/>
        <v>,1633033</v>
      </c>
      <c r="B129" s="10" t="s">
        <v>994</v>
      </c>
      <c r="C129" s="10" t="s">
        <v>995</v>
      </c>
      <c r="D129" s="10" t="s">
        <v>75</v>
      </c>
      <c r="E129" s="10" t="s">
        <v>76</v>
      </c>
      <c r="F129" s="10" t="s">
        <v>77</v>
      </c>
      <c r="G129" s="10" t="s">
        <v>76</v>
      </c>
      <c r="H129" s="10" t="s">
        <v>579</v>
      </c>
      <c r="I129" s="11" t="s">
        <v>580</v>
      </c>
      <c r="J129" s="11" t="s">
        <v>80</v>
      </c>
      <c r="K129" s="11" t="s">
        <v>2</v>
      </c>
      <c r="L129" s="11" t="s">
        <v>988</v>
      </c>
      <c r="M129" s="11">
        <v>3</v>
      </c>
      <c r="N129" s="11">
        <v>3</v>
      </c>
      <c r="O129" s="11" t="s">
        <v>768</v>
      </c>
      <c r="P129" s="11" t="s">
        <v>989</v>
      </c>
      <c r="Q129" s="11" t="s">
        <v>990</v>
      </c>
      <c r="R129" s="11"/>
      <c r="S129" s="14" t="s">
        <v>996</v>
      </c>
      <c r="T129" s="18" t="s">
        <v>996</v>
      </c>
      <c r="U129" s="11" t="s">
        <v>997</v>
      </c>
      <c r="V129" s="14" t="s">
        <v>19</v>
      </c>
      <c r="W129" s="14" t="s">
        <v>19</v>
      </c>
      <c r="X129" s="18" t="s">
        <v>19</v>
      </c>
      <c r="Y129" s="18" t="s">
        <v>19</v>
      </c>
      <c r="Z129" s="14" t="s">
        <v>19</v>
      </c>
      <c r="AA129" s="18" t="s">
        <v>19</v>
      </c>
      <c r="AB129" s="19" t="s">
        <v>19</v>
      </c>
      <c r="AC129" t="s">
        <v>19</v>
      </c>
      <c r="AD129" s="20">
        <v>0</v>
      </c>
      <c r="AE129" t="s">
        <v>6</v>
      </c>
      <c r="AF129" t="s">
        <v>584</v>
      </c>
      <c r="AG129" t="s">
        <v>88</v>
      </c>
      <c r="AH129" t="s">
        <v>76</v>
      </c>
      <c r="AI129" t="s">
        <v>19</v>
      </c>
      <c r="AJ129" t="e">
        <f>VLOOKUP(C129,HOP!$A$12:$H$231,8,0)</f>
        <v>#N/A</v>
      </c>
      <c r="AK129" t="e">
        <f t="shared" si="3"/>
        <v>#N/A</v>
      </c>
    </row>
    <row r="130" ht="14.25" customHeight="1" spans="1:37">
      <c r="A130" t="str">
        <f t="shared" si="2"/>
        <v>,1628689</v>
      </c>
      <c r="B130" s="10" t="s">
        <v>998</v>
      </c>
      <c r="C130" s="10" t="s">
        <v>999</v>
      </c>
      <c r="D130" s="10" t="s">
        <v>75</v>
      </c>
      <c r="E130" s="10" t="s">
        <v>76</v>
      </c>
      <c r="F130" s="10" t="s">
        <v>77</v>
      </c>
      <c r="G130" s="10" t="s">
        <v>76</v>
      </c>
      <c r="H130" s="10" t="s">
        <v>747</v>
      </c>
      <c r="I130" s="11" t="s">
        <v>748</v>
      </c>
      <c r="J130" s="11" t="s">
        <v>80</v>
      </c>
      <c r="K130" s="11" t="s">
        <v>2</v>
      </c>
      <c r="L130" s="11" t="s">
        <v>1000</v>
      </c>
      <c r="M130" s="11">
        <v>1</v>
      </c>
      <c r="N130" s="11">
        <v>2</v>
      </c>
      <c r="O130" s="11" t="s">
        <v>125</v>
      </c>
      <c r="P130" s="11" t="s">
        <v>84</v>
      </c>
      <c r="Q130" s="11" t="s">
        <v>768</v>
      </c>
      <c r="R130" s="11"/>
      <c r="S130" s="14" t="s">
        <v>1001</v>
      </c>
      <c r="T130" s="18" t="s">
        <v>19</v>
      </c>
      <c r="U130" s="11"/>
      <c r="V130" s="14" t="s">
        <v>19</v>
      </c>
      <c r="W130" s="14" t="s">
        <v>1001</v>
      </c>
      <c r="X130" s="18" t="s">
        <v>568</v>
      </c>
      <c r="Y130" s="18" t="s">
        <v>19</v>
      </c>
      <c r="Z130" s="14" t="s">
        <v>19</v>
      </c>
      <c r="AA130" s="18" t="s">
        <v>19</v>
      </c>
      <c r="AB130" s="19" t="s">
        <v>19</v>
      </c>
      <c r="AC130" t="s">
        <v>19</v>
      </c>
      <c r="AD130" s="20">
        <v>2338</v>
      </c>
      <c r="AE130" t="s">
        <v>6</v>
      </c>
      <c r="AF130" t="s">
        <v>1002</v>
      </c>
      <c r="AG130" t="s">
        <v>88</v>
      </c>
      <c r="AH130" t="s">
        <v>76</v>
      </c>
      <c r="AI130" t="s">
        <v>19</v>
      </c>
      <c r="AJ130" t="str">
        <f>VLOOKUP(C130,HOP!$A$12:$H$231,8,0)</f>
        <v>2338.00</v>
      </c>
      <c r="AK130">
        <f t="shared" si="3"/>
        <v>0</v>
      </c>
    </row>
    <row r="131" ht="14.25" customHeight="1" spans="1:37">
      <c r="A131" t="str">
        <f t="shared" ref="A131:A194" si="4">$A$1&amp;C131</f>
        <v>,1622627</v>
      </c>
      <c r="B131" s="10" t="s">
        <v>1003</v>
      </c>
      <c r="C131" s="10" t="s">
        <v>1004</v>
      </c>
      <c r="D131" s="10" t="s">
        <v>75</v>
      </c>
      <c r="E131" s="10" t="s">
        <v>76</v>
      </c>
      <c r="F131" s="10" t="s">
        <v>77</v>
      </c>
      <c r="G131" s="10" t="s">
        <v>76</v>
      </c>
      <c r="H131" s="10" t="s">
        <v>289</v>
      </c>
      <c r="I131" s="11" t="s">
        <v>290</v>
      </c>
      <c r="J131" s="11" t="s">
        <v>80</v>
      </c>
      <c r="K131" s="11" t="s">
        <v>2</v>
      </c>
      <c r="L131" s="11" t="s">
        <v>1005</v>
      </c>
      <c r="M131" s="11">
        <v>1</v>
      </c>
      <c r="N131" s="11">
        <v>2</v>
      </c>
      <c r="O131" s="11" t="s">
        <v>1006</v>
      </c>
      <c r="P131" s="11" t="s">
        <v>474</v>
      </c>
      <c r="Q131" s="11" t="s">
        <v>973</v>
      </c>
      <c r="R131" s="11"/>
      <c r="S131" s="14" t="s">
        <v>1007</v>
      </c>
      <c r="T131" s="18" t="s">
        <v>19</v>
      </c>
      <c r="U131" s="11"/>
      <c r="V131" s="14" t="s">
        <v>19</v>
      </c>
      <c r="W131" s="14" t="s">
        <v>1007</v>
      </c>
      <c r="X131" s="18" t="s">
        <v>1008</v>
      </c>
      <c r="Y131" s="18" t="s">
        <v>19</v>
      </c>
      <c r="Z131" s="14" t="s">
        <v>19</v>
      </c>
      <c r="AA131" s="18" t="s">
        <v>19</v>
      </c>
      <c r="AB131" s="19" t="s">
        <v>19</v>
      </c>
      <c r="AC131" t="s">
        <v>19</v>
      </c>
      <c r="AD131" s="20">
        <v>570</v>
      </c>
      <c r="AE131" t="s">
        <v>6</v>
      </c>
      <c r="AF131" t="s">
        <v>295</v>
      </c>
      <c r="AG131" t="s">
        <v>88</v>
      </c>
      <c r="AH131" t="s">
        <v>76</v>
      </c>
      <c r="AI131" t="s">
        <v>19</v>
      </c>
      <c r="AJ131" t="str">
        <f>VLOOKUP(C131,HOP!$A$12:$H$231,8,0)</f>
        <v>570.00</v>
      </c>
      <c r="AK131">
        <f t="shared" ref="AK131:AK194" si="5">AJ131-AD131</f>
        <v>0</v>
      </c>
    </row>
    <row r="132" ht="14.25" customHeight="1" spans="1:37">
      <c r="A132" t="str">
        <f t="shared" si="4"/>
        <v>,1584323</v>
      </c>
      <c r="B132" s="10" t="s">
        <v>1009</v>
      </c>
      <c r="C132" s="10" t="s">
        <v>1010</v>
      </c>
      <c r="D132" s="10" t="s">
        <v>75</v>
      </c>
      <c r="E132" s="10" t="s">
        <v>76</v>
      </c>
      <c r="F132" s="10" t="s">
        <v>77</v>
      </c>
      <c r="G132" s="10" t="s">
        <v>76</v>
      </c>
      <c r="H132" s="10" t="s">
        <v>772</v>
      </c>
      <c r="I132" s="11" t="s">
        <v>773</v>
      </c>
      <c r="J132" s="11" t="s">
        <v>80</v>
      </c>
      <c r="K132" s="11" t="s">
        <v>2</v>
      </c>
      <c r="L132" s="11" t="s">
        <v>1011</v>
      </c>
      <c r="M132" s="11">
        <v>1</v>
      </c>
      <c r="N132" s="11">
        <v>4</v>
      </c>
      <c r="O132" s="11" t="s">
        <v>167</v>
      </c>
      <c r="P132" s="11" t="s">
        <v>83</v>
      </c>
      <c r="Q132" s="11" t="s">
        <v>973</v>
      </c>
      <c r="R132" s="11"/>
      <c r="S132" s="14" t="s">
        <v>1012</v>
      </c>
      <c r="T132" s="18" t="s">
        <v>19</v>
      </c>
      <c r="U132" s="11"/>
      <c r="V132" s="14" t="s">
        <v>19</v>
      </c>
      <c r="W132" s="14" t="s">
        <v>1012</v>
      </c>
      <c r="X132" s="18" t="s">
        <v>1013</v>
      </c>
      <c r="Y132" s="18" t="s">
        <v>19</v>
      </c>
      <c r="Z132" s="14" t="s">
        <v>19</v>
      </c>
      <c r="AA132" s="18" t="s">
        <v>19</v>
      </c>
      <c r="AB132" s="19" t="s">
        <v>19</v>
      </c>
      <c r="AC132" t="s">
        <v>19</v>
      </c>
      <c r="AD132" s="20">
        <v>1090</v>
      </c>
      <c r="AE132" t="s">
        <v>6</v>
      </c>
      <c r="AF132" t="s">
        <v>777</v>
      </c>
      <c r="AG132" t="s">
        <v>88</v>
      </c>
      <c r="AH132" t="s">
        <v>76</v>
      </c>
      <c r="AI132" t="s">
        <v>19</v>
      </c>
      <c r="AJ132" t="str">
        <f>VLOOKUP(C132,HOP!$A$12:$H$231,8,0)</f>
        <v>1090.00</v>
      </c>
      <c r="AK132">
        <f t="shared" si="5"/>
        <v>0</v>
      </c>
    </row>
    <row r="133" ht="14.25" customHeight="1" spans="1:37">
      <c r="A133" t="str">
        <f t="shared" si="4"/>
        <v>,1630506</v>
      </c>
      <c r="B133" s="10" t="s">
        <v>1014</v>
      </c>
      <c r="C133" s="10" t="s">
        <v>1015</v>
      </c>
      <c r="D133" s="10" t="s">
        <v>75</v>
      </c>
      <c r="E133" s="10" t="s">
        <v>76</v>
      </c>
      <c r="F133" s="10" t="s">
        <v>77</v>
      </c>
      <c r="G133" s="10" t="s">
        <v>76</v>
      </c>
      <c r="H133" s="10" t="s">
        <v>1016</v>
      </c>
      <c r="I133" s="11" t="s">
        <v>1017</v>
      </c>
      <c r="J133" s="11" t="s">
        <v>80</v>
      </c>
      <c r="K133" s="11" t="s">
        <v>2</v>
      </c>
      <c r="L133" s="11" t="s">
        <v>1018</v>
      </c>
      <c r="M133" s="11">
        <v>1</v>
      </c>
      <c r="N133" s="11">
        <v>4</v>
      </c>
      <c r="O133" s="11" t="s">
        <v>104</v>
      </c>
      <c r="P133" s="11" t="s">
        <v>83</v>
      </c>
      <c r="Q133" s="11" t="s">
        <v>973</v>
      </c>
      <c r="R133" s="11"/>
      <c r="S133" s="14" t="s">
        <v>1019</v>
      </c>
      <c r="T133" s="18" t="s">
        <v>19</v>
      </c>
      <c r="U133" s="11"/>
      <c r="V133" s="14" t="s">
        <v>19</v>
      </c>
      <c r="W133" s="14" t="s">
        <v>1019</v>
      </c>
      <c r="X133" s="18" t="s">
        <v>1020</v>
      </c>
      <c r="Y133" s="18" t="s">
        <v>19</v>
      </c>
      <c r="Z133" s="14" t="s">
        <v>19</v>
      </c>
      <c r="AA133" s="18" t="s">
        <v>19</v>
      </c>
      <c r="AB133" s="19" t="s">
        <v>19</v>
      </c>
      <c r="AC133" t="s">
        <v>19</v>
      </c>
      <c r="AD133" s="20">
        <v>1880</v>
      </c>
      <c r="AE133" t="s">
        <v>6</v>
      </c>
      <c r="AF133" t="s">
        <v>1021</v>
      </c>
      <c r="AG133" t="s">
        <v>88</v>
      </c>
      <c r="AH133" t="s">
        <v>76</v>
      </c>
      <c r="AI133" t="s">
        <v>19</v>
      </c>
      <c r="AJ133" t="str">
        <f>VLOOKUP(C133,HOP!$A$12:$H$231,8,0)</f>
        <v>1880.00</v>
      </c>
      <c r="AK133">
        <f t="shared" si="5"/>
        <v>0</v>
      </c>
    </row>
    <row r="134" ht="14.25" customHeight="1" spans="1:37">
      <c r="A134" t="str">
        <f t="shared" si="4"/>
        <v>,1625584</v>
      </c>
      <c r="B134" s="10" t="s">
        <v>1022</v>
      </c>
      <c r="C134" s="10" t="s">
        <v>1023</v>
      </c>
      <c r="D134" s="10" t="s">
        <v>75</v>
      </c>
      <c r="E134" s="10" t="s">
        <v>76</v>
      </c>
      <c r="F134" s="10" t="s">
        <v>77</v>
      </c>
      <c r="G134" s="10" t="s">
        <v>76</v>
      </c>
      <c r="H134" s="10" t="s">
        <v>538</v>
      </c>
      <c r="I134" s="11" t="s">
        <v>539</v>
      </c>
      <c r="J134" s="11" t="s">
        <v>80</v>
      </c>
      <c r="K134" s="11" t="s">
        <v>2</v>
      </c>
      <c r="L134" s="11" t="s">
        <v>1024</v>
      </c>
      <c r="M134" s="11">
        <v>2</v>
      </c>
      <c r="N134" s="11">
        <v>3</v>
      </c>
      <c r="O134" s="11" t="s">
        <v>333</v>
      </c>
      <c r="P134" s="11" t="s">
        <v>84</v>
      </c>
      <c r="Q134" s="11" t="s">
        <v>973</v>
      </c>
      <c r="R134" s="11"/>
      <c r="S134" s="14" t="s">
        <v>1025</v>
      </c>
      <c r="T134" s="18" t="s">
        <v>19</v>
      </c>
      <c r="U134" s="11"/>
      <c r="V134" s="14" t="s">
        <v>19</v>
      </c>
      <c r="W134" s="14" t="s">
        <v>1025</v>
      </c>
      <c r="X134" s="18" t="s">
        <v>1026</v>
      </c>
      <c r="Y134" s="18" t="s">
        <v>19</v>
      </c>
      <c r="Z134" s="14" t="s">
        <v>19</v>
      </c>
      <c r="AA134" s="18" t="s">
        <v>19</v>
      </c>
      <c r="AB134" s="19" t="s">
        <v>19</v>
      </c>
      <c r="AC134" t="s">
        <v>19</v>
      </c>
      <c r="AD134" s="20">
        <v>1404</v>
      </c>
      <c r="AE134" t="s">
        <v>6</v>
      </c>
      <c r="AF134" t="s">
        <v>543</v>
      </c>
      <c r="AG134" t="s">
        <v>88</v>
      </c>
      <c r="AH134" t="s">
        <v>76</v>
      </c>
      <c r="AI134" t="s">
        <v>19</v>
      </c>
      <c r="AJ134" t="str">
        <f>VLOOKUP(C134,HOP!$A$12:$H$231,8,0)</f>
        <v>1404.00</v>
      </c>
      <c r="AK134">
        <f t="shared" si="5"/>
        <v>0</v>
      </c>
    </row>
    <row r="135" ht="14.25" customHeight="1" spans="1:37">
      <c r="A135" t="str">
        <f t="shared" si="4"/>
        <v>,1630858</v>
      </c>
      <c r="B135" s="10" t="s">
        <v>1027</v>
      </c>
      <c r="C135" s="10" t="s">
        <v>1028</v>
      </c>
      <c r="D135" s="10" t="s">
        <v>75</v>
      </c>
      <c r="E135" s="10" t="s">
        <v>76</v>
      </c>
      <c r="F135" s="10" t="s">
        <v>77</v>
      </c>
      <c r="G135" s="10" t="s">
        <v>76</v>
      </c>
      <c r="H135" s="10" t="s">
        <v>538</v>
      </c>
      <c r="I135" s="11" t="s">
        <v>539</v>
      </c>
      <c r="J135" s="11" t="s">
        <v>80</v>
      </c>
      <c r="K135" s="11" t="s">
        <v>2</v>
      </c>
      <c r="L135" s="11" t="s">
        <v>1029</v>
      </c>
      <c r="M135" s="11">
        <v>1</v>
      </c>
      <c r="N135" s="11">
        <v>3</v>
      </c>
      <c r="O135" s="11" t="s">
        <v>83</v>
      </c>
      <c r="P135" s="11" t="s">
        <v>84</v>
      </c>
      <c r="Q135" s="11" t="s">
        <v>973</v>
      </c>
      <c r="R135" s="11"/>
      <c r="S135" s="14" t="s">
        <v>1030</v>
      </c>
      <c r="T135" s="18" t="s">
        <v>19</v>
      </c>
      <c r="U135" s="11"/>
      <c r="V135" s="14" t="s">
        <v>19</v>
      </c>
      <c r="W135" s="14" t="s">
        <v>1030</v>
      </c>
      <c r="X135" s="18" t="s">
        <v>1031</v>
      </c>
      <c r="Y135" s="18" t="s">
        <v>19</v>
      </c>
      <c r="Z135" s="14" t="s">
        <v>19</v>
      </c>
      <c r="AA135" s="18" t="s">
        <v>19</v>
      </c>
      <c r="AB135" s="19" t="s">
        <v>19</v>
      </c>
      <c r="AC135" t="s">
        <v>19</v>
      </c>
      <c r="AD135" s="20">
        <v>702</v>
      </c>
      <c r="AE135" t="s">
        <v>6</v>
      </c>
      <c r="AF135" t="s">
        <v>1032</v>
      </c>
      <c r="AG135" t="s">
        <v>88</v>
      </c>
      <c r="AH135" t="s">
        <v>76</v>
      </c>
      <c r="AI135" t="s">
        <v>19</v>
      </c>
      <c r="AJ135" t="str">
        <f>VLOOKUP(C135,HOP!$A$12:$H$231,8,0)</f>
        <v>702.00</v>
      </c>
      <c r="AK135">
        <f t="shared" si="5"/>
        <v>0</v>
      </c>
    </row>
    <row r="136" ht="14.25" customHeight="1" spans="1:37">
      <c r="A136" t="str">
        <f t="shared" si="4"/>
        <v>,1582119</v>
      </c>
      <c r="B136" s="10" t="s">
        <v>1033</v>
      </c>
      <c r="C136" s="10" t="s">
        <v>1034</v>
      </c>
      <c r="D136" s="10" t="s">
        <v>75</v>
      </c>
      <c r="E136" s="10" t="s">
        <v>76</v>
      </c>
      <c r="F136" s="10" t="s">
        <v>77</v>
      </c>
      <c r="G136" s="10" t="s">
        <v>76</v>
      </c>
      <c r="H136" s="10" t="s">
        <v>242</v>
      </c>
      <c r="I136" s="11" t="s">
        <v>243</v>
      </c>
      <c r="J136" s="11" t="s">
        <v>80</v>
      </c>
      <c r="K136" s="11" t="s">
        <v>2</v>
      </c>
      <c r="L136" s="11" t="s">
        <v>1035</v>
      </c>
      <c r="M136" s="11">
        <v>1</v>
      </c>
      <c r="N136" s="11">
        <v>3</v>
      </c>
      <c r="O136" s="11" t="s">
        <v>847</v>
      </c>
      <c r="P136" s="11" t="s">
        <v>84</v>
      </c>
      <c r="Q136" s="11" t="s">
        <v>973</v>
      </c>
      <c r="R136" s="11"/>
      <c r="S136" s="14" t="s">
        <v>1036</v>
      </c>
      <c r="T136" s="18" t="s">
        <v>19</v>
      </c>
      <c r="U136" s="11"/>
      <c r="V136" s="14" t="s">
        <v>19</v>
      </c>
      <c r="W136" s="14" t="s">
        <v>1036</v>
      </c>
      <c r="X136" s="18" t="s">
        <v>1037</v>
      </c>
      <c r="Y136" s="18" t="s">
        <v>19</v>
      </c>
      <c r="Z136" s="14" t="s">
        <v>19</v>
      </c>
      <c r="AA136" s="18" t="s">
        <v>19</v>
      </c>
      <c r="AB136" s="19" t="s">
        <v>19</v>
      </c>
      <c r="AC136" t="s">
        <v>19</v>
      </c>
      <c r="AD136" s="20">
        <v>1230</v>
      </c>
      <c r="AE136" t="s">
        <v>6</v>
      </c>
      <c r="AF136" t="s">
        <v>283</v>
      </c>
      <c r="AG136" t="s">
        <v>88</v>
      </c>
      <c r="AH136" t="s">
        <v>76</v>
      </c>
      <c r="AI136" t="s">
        <v>19</v>
      </c>
      <c r="AJ136" t="str">
        <f>VLOOKUP(C136,HOP!$A$12:$H$231,8,0)</f>
        <v>1230.00</v>
      </c>
      <c r="AK136">
        <f t="shared" si="5"/>
        <v>0</v>
      </c>
    </row>
    <row r="137" ht="14.25" customHeight="1" spans="1:37">
      <c r="A137" t="str">
        <f t="shared" si="4"/>
        <v>,1582165</v>
      </c>
      <c r="B137" s="10" t="s">
        <v>1038</v>
      </c>
      <c r="C137" s="10" t="s">
        <v>1039</v>
      </c>
      <c r="D137" s="10" t="s">
        <v>75</v>
      </c>
      <c r="E137" s="10" t="s">
        <v>76</v>
      </c>
      <c r="F137" s="10" t="s">
        <v>77</v>
      </c>
      <c r="G137" s="10" t="s">
        <v>76</v>
      </c>
      <c r="H137" s="10" t="s">
        <v>242</v>
      </c>
      <c r="I137" s="11" t="s">
        <v>243</v>
      </c>
      <c r="J137" s="11" t="s">
        <v>80</v>
      </c>
      <c r="K137" s="11" t="s">
        <v>2</v>
      </c>
      <c r="L137" s="11" t="s">
        <v>1040</v>
      </c>
      <c r="M137" s="11">
        <v>2</v>
      </c>
      <c r="N137" s="11">
        <v>3</v>
      </c>
      <c r="O137" s="11" t="s">
        <v>847</v>
      </c>
      <c r="P137" s="11" t="s">
        <v>84</v>
      </c>
      <c r="Q137" s="11" t="s">
        <v>973</v>
      </c>
      <c r="R137" s="11"/>
      <c r="S137" s="14" t="s">
        <v>1041</v>
      </c>
      <c r="T137" s="18" t="s">
        <v>19</v>
      </c>
      <c r="U137" s="11"/>
      <c r="V137" s="14" t="s">
        <v>19</v>
      </c>
      <c r="W137" s="14" t="s">
        <v>1041</v>
      </c>
      <c r="X137" s="18" t="s">
        <v>1042</v>
      </c>
      <c r="Y137" s="18" t="s">
        <v>19</v>
      </c>
      <c r="Z137" s="14" t="s">
        <v>19</v>
      </c>
      <c r="AA137" s="18" t="s">
        <v>19</v>
      </c>
      <c r="AB137" s="19" t="s">
        <v>19</v>
      </c>
      <c r="AC137" t="s">
        <v>19</v>
      </c>
      <c r="AD137" s="20">
        <v>2460</v>
      </c>
      <c r="AE137" t="s">
        <v>6</v>
      </c>
      <c r="AF137" t="s">
        <v>283</v>
      </c>
      <c r="AG137" t="s">
        <v>88</v>
      </c>
      <c r="AH137" t="s">
        <v>76</v>
      </c>
      <c r="AI137" t="s">
        <v>19</v>
      </c>
      <c r="AJ137" t="str">
        <f>VLOOKUP(C137,HOP!$A$12:$H$231,8,0)</f>
        <v>2460.00</v>
      </c>
      <c r="AK137">
        <f t="shared" si="5"/>
        <v>0</v>
      </c>
    </row>
    <row r="138" ht="14.25" customHeight="1" spans="1:37">
      <c r="A138" t="str">
        <f t="shared" si="4"/>
        <v>,1582157</v>
      </c>
      <c r="B138" s="10" t="s">
        <v>1043</v>
      </c>
      <c r="C138" s="10" t="s">
        <v>1044</v>
      </c>
      <c r="D138" s="10" t="s">
        <v>75</v>
      </c>
      <c r="E138" s="10" t="s">
        <v>76</v>
      </c>
      <c r="F138" s="10" t="s">
        <v>77</v>
      </c>
      <c r="G138" s="10" t="s">
        <v>76</v>
      </c>
      <c r="H138" s="10" t="s">
        <v>242</v>
      </c>
      <c r="I138" s="11" t="s">
        <v>243</v>
      </c>
      <c r="J138" s="11" t="s">
        <v>80</v>
      </c>
      <c r="K138" s="11" t="s">
        <v>2</v>
      </c>
      <c r="L138" s="11" t="s">
        <v>1045</v>
      </c>
      <c r="M138" s="11">
        <v>3</v>
      </c>
      <c r="N138" s="11">
        <v>3</v>
      </c>
      <c r="O138" s="11" t="s">
        <v>847</v>
      </c>
      <c r="P138" s="11" t="s">
        <v>84</v>
      </c>
      <c r="Q138" s="11" t="s">
        <v>973</v>
      </c>
      <c r="R138" s="11"/>
      <c r="S138" s="14" t="s">
        <v>1046</v>
      </c>
      <c r="T138" s="18" t="s">
        <v>19</v>
      </c>
      <c r="U138" s="11"/>
      <c r="V138" s="14" t="s">
        <v>19</v>
      </c>
      <c r="W138" s="14" t="s">
        <v>1046</v>
      </c>
      <c r="X138" s="18" t="s">
        <v>1047</v>
      </c>
      <c r="Y138" s="18" t="s">
        <v>19</v>
      </c>
      <c r="Z138" s="14" t="s">
        <v>19</v>
      </c>
      <c r="AA138" s="18" t="s">
        <v>19</v>
      </c>
      <c r="AB138" s="19" t="s">
        <v>19</v>
      </c>
      <c r="AC138" t="s">
        <v>19</v>
      </c>
      <c r="AD138" s="20">
        <v>3690</v>
      </c>
      <c r="AE138" t="s">
        <v>6</v>
      </c>
      <c r="AF138" t="s">
        <v>283</v>
      </c>
      <c r="AG138" t="s">
        <v>88</v>
      </c>
      <c r="AH138" t="s">
        <v>76</v>
      </c>
      <c r="AI138" t="s">
        <v>19</v>
      </c>
      <c r="AJ138" t="str">
        <f>VLOOKUP(C138,HOP!$A$12:$H$231,8,0)</f>
        <v>3690.00</v>
      </c>
      <c r="AK138">
        <f t="shared" si="5"/>
        <v>0</v>
      </c>
    </row>
    <row r="139" ht="14.25" customHeight="1" spans="1:37">
      <c r="A139" t="str">
        <f t="shared" si="4"/>
        <v>,1598127</v>
      </c>
      <c r="B139" s="10" t="s">
        <v>1048</v>
      </c>
      <c r="C139" s="10" t="s">
        <v>1049</v>
      </c>
      <c r="D139" s="10" t="s">
        <v>75</v>
      </c>
      <c r="E139" s="10" t="s">
        <v>76</v>
      </c>
      <c r="F139" s="10" t="s">
        <v>77</v>
      </c>
      <c r="G139" s="10" t="s">
        <v>76</v>
      </c>
      <c r="H139" s="10" t="s">
        <v>1050</v>
      </c>
      <c r="I139" s="11" t="s">
        <v>1051</v>
      </c>
      <c r="J139" s="11" t="s">
        <v>80</v>
      </c>
      <c r="K139" s="11" t="s">
        <v>2</v>
      </c>
      <c r="L139" s="11" t="s">
        <v>371</v>
      </c>
      <c r="M139" s="11">
        <v>1</v>
      </c>
      <c r="N139" s="11">
        <v>3</v>
      </c>
      <c r="O139" s="11" t="s">
        <v>1052</v>
      </c>
      <c r="P139" s="11" t="s">
        <v>84</v>
      </c>
      <c r="Q139" s="11" t="s">
        <v>973</v>
      </c>
      <c r="R139" s="11"/>
      <c r="S139" s="14" t="s">
        <v>1053</v>
      </c>
      <c r="T139" s="18" t="s">
        <v>19</v>
      </c>
      <c r="U139" s="11"/>
      <c r="V139" s="14" t="s">
        <v>19</v>
      </c>
      <c r="W139" s="14" t="s">
        <v>1053</v>
      </c>
      <c r="X139" s="18" t="s">
        <v>1054</v>
      </c>
      <c r="Y139" s="18" t="s">
        <v>19</v>
      </c>
      <c r="Z139" s="14" t="s">
        <v>19</v>
      </c>
      <c r="AA139" s="18" t="s">
        <v>19</v>
      </c>
      <c r="AB139" s="19" t="s">
        <v>19</v>
      </c>
      <c r="AC139" t="s">
        <v>19</v>
      </c>
      <c r="AD139" s="20">
        <v>1716</v>
      </c>
      <c r="AE139" t="s">
        <v>6</v>
      </c>
      <c r="AF139" t="s">
        <v>1055</v>
      </c>
      <c r="AG139" t="s">
        <v>88</v>
      </c>
      <c r="AH139" t="s">
        <v>76</v>
      </c>
      <c r="AI139" t="s">
        <v>19</v>
      </c>
      <c r="AJ139" t="str">
        <f>VLOOKUP(C139,HOP!$A$12:$H$231,8,0)</f>
        <v>1716.00</v>
      </c>
      <c r="AK139">
        <f t="shared" si="5"/>
        <v>0</v>
      </c>
    </row>
    <row r="140" ht="14.25" customHeight="1" spans="1:37">
      <c r="A140" t="str">
        <f t="shared" si="4"/>
        <v>,1592378</v>
      </c>
      <c r="B140" s="10" t="s">
        <v>1056</v>
      </c>
      <c r="C140" s="10" t="s">
        <v>1057</v>
      </c>
      <c r="D140" s="10" t="s">
        <v>75</v>
      </c>
      <c r="E140" s="10" t="s">
        <v>76</v>
      </c>
      <c r="F140" s="10" t="s">
        <v>77</v>
      </c>
      <c r="G140" s="10" t="s">
        <v>76</v>
      </c>
      <c r="H140" s="10" t="s">
        <v>1058</v>
      </c>
      <c r="I140" s="11" t="s">
        <v>1059</v>
      </c>
      <c r="J140" s="11" t="s">
        <v>80</v>
      </c>
      <c r="K140" s="11" t="s">
        <v>2</v>
      </c>
      <c r="L140" s="11" t="s">
        <v>1060</v>
      </c>
      <c r="M140" s="11">
        <v>1</v>
      </c>
      <c r="N140" s="11">
        <v>2</v>
      </c>
      <c r="O140" s="11" t="s">
        <v>617</v>
      </c>
      <c r="P140" s="11" t="s">
        <v>474</v>
      </c>
      <c r="Q140" s="11" t="s">
        <v>973</v>
      </c>
      <c r="R140" s="11"/>
      <c r="S140" s="14" t="s">
        <v>1061</v>
      </c>
      <c r="T140" s="18" t="s">
        <v>19</v>
      </c>
      <c r="U140" s="11"/>
      <c r="V140" s="14" t="s">
        <v>19</v>
      </c>
      <c r="W140" s="14" t="s">
        <v>1061</v>
      </c>
      <c r="X140" s="18" t="s">
        <v>1062</v>
      </c>
      <c r="Y140" s="18" t="s">
        <v>19</v>
      </c>
      <c r="Z140" s="14" t="s">
        <v>19</v>
      </c>
      <c r="AA140" s="18" t="s">
        <v>19</v>
      </c>
      <c r="AB140" s="19" t="s">
        <v>19</v>
      </c>
      <c r="AC140" t="s">
        <v>19</v>
      </c>
      <c r="AD140" s="20">
        <v>1244</v>
      </c>
      <c r="AE140" t="s">
        <v>6</v>
      </c>
      <c r="AF140" t="s">
        <v>1063</v>
      </c>
      <c r="AG140" t="s">
        <v>88</v>
      </c>
      <c r="AH140" t="s">
        <v>76</v>
      </c>
      <c r="AI140" t="s">
        <v>19</v>
      </c>
      <c r="AJ140" t="str">
        <f>VLOOKUP(C140,HOP!$A$12:$H$231,8,0)</f>
        <v>1244.00</v>
      </c>
      <c r="AK140">
        <f t="shared" si="5"/>
        <v>0</v>
      </c>
    </row>
    <row r="141" ht="14.25" customHeight="1" spans="1:37">
      <c r="A141" t="str">
        <f t="shared" si="4"/>
        <v>,1582114</v>
      </c>
      <c r="B141" s="10" t="s">
        <v>1064</v>
      </c>
      <c r="C141" s="10" t="s">
        <v>1065</v>
      </c>
      <c r="D141" s="10" t="s">
        <v>75</v>
      </c>
      <c r="E141" s="10" t="s">
        <v>76</v>
      </c>
      <c r="F141" s="10" t="s">
        <v>77</v>
      </c>
      <c r="G141" s="10" t="s">
        <v>76</v>
      </c>
      <c r="H141" s="10" t="s">
        <v>242</v>
      </c>
      <c r="I141" s="11" t="s">
        <v>243</v>
      </c>
      <c r="J141" s="11" t="s">
        <v>80</v>
      </c>
      <c r="K141" s="11" t="s">
        <v>2</v>
      </c>
      <c r="L141" s="11" t="s">
        <v>1066</v>
      </c>
      <c r="M141" s="11">
        <v>5</v>
      </c>
      <c r="N141" s="11">
        <v>3</v>
      </c>
      <c r="O141" s="11" t="s">
        <v>847</v>
      </c>
      <c r="P141" s="11" t="s">
        <v>84</v>
      </c>
      <c r="Q141" s="11" t="s">
        <v>973</v>
      </c>
      <c r="R141" s="11"/>
      <c r="S141" s="14" t="s">
        <v>1067</v>
      </c>
      <c r="T141" s="18" t="s">
        <v>19</v>
      </c>
      <c r="U141" s="11"/>
      <c r="V141" s="14" t="s">
        <v>19</v>
      </c>
      <c r="W141" s="14" t="s">
        <v>1067</v>
      </c>
      <c r="X141" s="18" t="s">
        <v>1068</v>
      </c>
      <c r="Y141" s="18" t="s">
        <v>19</v>
      </c>
      <c r="Z141" s="14" t="s">
        <v>19</v>
      </c>
      <c r="AA141" s="18" t="s">
        <v>19</v>
      </c>
      <c r="AB141" s="19" t="s">
        <v>19</v>
      </c>
      <c r="AC141" t="s">
        <v>19</v>
      </c>
      <c r="AD141" s="20">
        <v>6150</v>
      </c>
      <c r="AE141" t="s">
        <v>6</v>
      </c>
      <c r="AF141" t="s">
        <v>283</v>
      </c>
      <c r="AG141" t="s">
        <v>88</v>
      </c>
      <c r="AH141" t="s">
        <v>76</v>
      </c>
      <c r="AI141" t="s">
        <v>19</v>
      </c>
      <c r="AJ141" t="str">
        <f>VLOOKUP(C141,HOP!$A$12:$H$231,8,0)</f>
        <v>6150.00</v>
      </c>
      <c r="AK141">
        <f t="shared" si="5"/>
        <v>0</v>
      </c>
    </row>
    <row r="142" ht="14.25" customHeight="1" spans="1:37">
      <c r="A142" t="str">
        <f t="shared" si="4"/>
        <v>,1556887</v>
      </c>
      <c r="B142" s="10" t="s">
        <v>1069</v>
      </c>
      <c r="C142" s="10" t="s">
        <v>1070</v>
      </c>
      <c r="D142" s="10" t="s">
        <v>75</v>
      </c>
      <c r="E142" s="10" t="s">
        <v>76</v>
      </c>
      <c r="F142" s="10" t="s">
        <v>77</v>
      </c>
      <c r="G142" s="10" t="s">
        <v>76</v>
      </c>
      <c r="H142" s="10" t="s">
        <v>199</v>
      </c>
      <c r="I142" s="11" t="s">
        <v>200</v>
      </c>
      <c r="J142" s="11" t="s">
        <v>80</v>
      </c>
      <c r="K142" s="11" t="s">
        <v>2</v>
      </c>
      <c r="L142" s="11" t="s">
        <v>1071</v>
      </c>
      <c r="M142" s="11">
        <v>1</v>
      </c>
      <c r="N142" s="11">
        <v>2</v>
      </c>
      <c r="O142" s="11" t="s">
        <v>176</v>
      </c>
      <c r="P142" s="11" t="s">
        <v>474</v>
      </c>
      <c r="Q142" s="11" t="s">
        <v>973</v>
      </c>
      <c r="R142" s="11"/>
      <c r="S142" s="14" t="s">
        <v>1072</v>
      </c>
      <c r="T142" s="18" t="s">
        <v>19</v>
      </c>
      <c r="U142" s="11"/>
      <c r="V142" s="14" t="s">
        <v>19</v>
      </c>
      <c r="W142" s="14" t="s">
        <v>1072</v>
      </c>
      <c r="X142" s="18" t="s">
        <v>1073</v>
      </c>
      <c r="Y142" s="18" t="s">
        <v>19</v>
      </c>
      <c r="Z142" s="14" t="s">
        <v>19</v>
      </c>
      <c r="AA142" s="18" t="s">
        <v>19</v>
      </c>
      <c r="AB142" s="19" t="s">
        <v>19</v>
      </c>
      <c r="AC142" t="s">
        <v>19</v>
      </c>
      <c r="AD142" s="20">
        <v>646</v>
      </c>
      <c r="AE142" t="s">
        <v>6</v>
      </c>
      <c r="AF142" t="s">
        <v>695</v>
      </c>
      <c r="AG142" t="s">
        <v>88</v>
      </c>
      <c r="AH142" t="s">
        <v>76</v>
      </c>
      <c r="AI142" t="s">
        <v>19</v>
      </c>
      <c r="AJ142" t="str">
        <f>VLOOKUP(C142,HOP!$A$12:$H$231,8,0)</f>
        <v>646.00</v>
      </c>
      <c r="AK142">
        <f t="shared" si="5"/>
        <v>0</v>
      </c>
    </row>
    <row r="143" ht="14.25" customHeight="1" spans="1:37">
      <c r="A143" t="str">
        <f t="shared" si="4"/>
        <v>,1569429</v>
      </c>
      <c r="B143" s="10" t="s">
        <v>1074</v>
      </c>
      <c r="C143" s="10" t="s">
        <v>1075</v>
      </c>
      <c r="D143" s="10" t="s">
        <v>75</v>
      </c>
      <c r="E143" s="10" t="s">
        <v>76</v>
      </c>
      <c r="F143" s="10" t="s">
        <v>77</v>
      </c>
      <c r="G143" s="10" t="s">
        <v>76</v>
      </c>
      <c r="H143" s="10" t="s">
        <v>1076</v>
      </c>
      <c r="I143" s="11" t="s">
        <v>1077</v>
      </c>
      <c r="J143" s="11" t="s">
        <v>80</v>
      </c>
      <c r="K143" s="11" t="s">
        <v>2</v>
      </c>
      <c r="L143" s="11" t="s">
        <v>1078</v>
      </c>
      <c r="M143" s="11">
        <v>1</v>
      </c>
      <c r="N143" s="11">
        <v>2</v>
      </c>
      <c r="O143" s="11" t="s">
        <v>1079</v>
      </c>
      <c r="P143" s="11" t="s">
        <v>474</v>
      </c>
      <c r="Q143" s="11" t="s">
        <v>973</v>
      </c>
      <c r="R143" s="11"/>
      <c r="S143" s="14" t="s">
        <v>1080</v>
      </c>
      <c r="T143" s="18" t="s">
        <v>19</v>
      </c>
      <c r="U143" s="11"/>
      <c r="V143" s="14" t="s">
        <v>19</v>
      </c>
      <c r="W143" s="14" t="s">
        <v>1080</v>
      </c>
      <c r="X143" s="18" t="s">
        <v>1081</v>
      </c>
      <c r="Y143" s="18" t="s">
        <v>19</v>
      </c>
      <c r="Z143" s="14" t="s">
        <v>19</v>
      </c>
      <c r="AA143" s="18" t="s">
        <v>19</v>
      </c>
      <c r="AB143" s="19" t="s">
        <v>19</v>
      </c>
      <c r="AC143" t="s">
        <v>19</v>
      </c>
      <c r="AD143" s="20">
        <v>984</v>
      </c>
      <c r="AE143" t="s">
        <v>6</v>
      </c>
      <c r="AF143" t="s">
        <v>1082</v>
      </c>
      <c r="AG143" t="s">
        <v>88</v>
      </c>
      <c r="AH143" t="s">
        <v>76</v>
      </c>
      <c r="AI143" t="s">
        <v>783</v>
      </c>
      <c r="AJ143" t="str">
        <f>VLOOKUP(C143,HOP!$A$12:$H$231,8,0)</f>
        <v>1004.00</v>
      </c>
      <c r="AK143">
        <f t="shared" si="5"/>
        <v>20</v>
      </c>
    </row>
    <row r="144" ht="14.25" customHeight="1" spans="1:37">
      <c r="A144" t="str">
        <f t="shared" si="4"/>
        <v>,1618585</v>
      </c>
      <c r="B144" s="10" t="s">
        <v>1083</v>
      </c>
      <c r="C144" s="10" t="s">
        <v>1084</v>
      </c>
      <c r="D144" s="10" t="s">
        <v>75</v>
      </c>
      <c r="E144" s="10" t="s">
        <v>76</v>
      </c>
      <c r="F144" s="10" t="s">
        <v>77</v>
      </c>
      <c r="G144" s="10" t="s">
        <v>76</v>
      </c>
      <c r="H144" s="10" t="s">
        <v>1085</v>
      </c>
      <c r="I144" s="11" t="s">
        <v>1086</v>
      </c>
      <c r="J144" s="11" t="s">
        <v>80</v>
      </c>
      <c r="K144" s="11" t="s">
        <v>2</v>
      </c>
      <c r="L144" s="11" t="s">
        <v>1087</v>
      </c>
      <c r="M144" s="11">
        <v>1</v>
      </c>
      <c r="N144" s="11">
        <v>3</v>
      </c>
      <c r="O144" s="11" t="s">
        <v>342</v>
      </c>
      <c r="P144" s="11" t="s">
        <v>84</v>
      </c>
      <c r="Q144" s="11" t="s">
        <v>973</v>
      </c>
      <c r="R144" s="11"/>
      <c r="S144" s="14" t="s">
        <v>1088</v>
      </c>
      <c r="T144" s="18" t="s">
        <v>19</v>
      </c>
      <c r="U144" s="11"/>
      <c r="V144" s="14" t="s">
        <v>19</v>
      </c>
      <c r="W144" s="14" t="s">
        <v>1088</v>
      </c>
      <c r="X144" s="18" t="s">
        <v>656</v>
      </c>
      <c r="Y144" s="18" t="s">
        <v>19</v>
      </c>
      <c r="Z144" s="14" t="s">
        <v>19</v>
      </c>
      <c r="AA144" s="18" t="s">
        <v>19</v>
      </c>
      <c r="AB144" s="19" t="s">
        <v>19</v>
      </c>
      <c r="AC144" t="s">
        <v>19</v>
      </c>
      <c r="AD144" s="20">
        <v>2430</v>
      </c>
      <c r="AE144" t="s">
        <v>6</v>
      </c>
      <c r="AF144" t="s">
        <v>205</v>
      </c>
      <c r="AG144" t="s">
        <v>88</v>
      </c>
      <c r="AH144" t="s">
        <v>76</v>
      </c>
      <c r="AI144" t="s">
        <v>19</v>
      </c>
      <c r="AJ144" t="str">
        <f>VLOOKUP(C144,HOP!$A$12:$H$231,8,0)</f>
        <v>2430.00</v>
      </c>
      <c r="AK144">
        <f t="shared" si="5"/>
        <v>0</v>
      </c>
    </row>
    <row r="145" ht="14.25" customHeight="1" spans="1:37">
      <c r="A145" t="str">
        <f t="shared" si="4"/>
        <v>,1605815</v>
      </c>
      <c r="B145" s="10" t="s">
        <v>1089</v>
      </c>
      <c r="C145" s="10" t="s">
        <v>1090</v>
      </c>
      <c r="D145" s="10" t="s">
        <v>75</v>
      </c>
      <c r="E145" s="10" t="s">
        <v>76</v>
      </c>
      <c r="F145" s="10" t="s">
        <v>77</v>
      </c>
      <c r="G145" s="10" t="s">
        <v>76</v>
      </c>
      <c r="H145" s="10" t="s">
        <v>732</v>
      </c>
      <c r="I145" s="11" t="s">
        <v>733</v>
      </c>
      <c r="J145" s="11" t="s">
        <v>80</v>
      </c>
      <c r="K145" s="11" t="s">
        <v>2</v>
      </c>
      <c r="L145" s="11" t="s">
        <v>1091</v>
      </c>
      <c r="M145" s="11">
        <v>1</v>
      </c>
      <c r="N145" s="11">
        <v>3</v>
      </c>
      <c r="O145" s="11" t="s">
        <v>1092</v>
      </c>
      <c r="P145" s="11" t="s">
        <v>84</v>
      </c>
      <c r="Q145" s="11" t="s">
        <v>973</v>
      </c>
      <c r="R145" s="11"/>
      <c r="S145" s="14" t="s">
        <v>1093</v>
      </c>
      <c r="T145" s="18" t="s">
        <v>19</v>
      </c>
      <c r="U145" s="11"/>
      <c r="V145" s="14" t="s">
        <v>19</v>
      </c>
      <c r="W145" s="14" t="s">
        <v>1093</v>
      </c>
      <c r="X145" s="18" t="s">
        <v>1094</v>
      </c>
      <c r="Y145" s="18" t="s">
        <v>19</v>
      </c>
      <c r="Z145" s="14" t="s">
        <v>19</v>
      </c>
      <c r="AA145" s="18" t="s">
        <v>19</v>
      </c>
      <c r="AB145" s="19" t="s">
        <v>19</v>
      </c>
      <c r="AC145" t="s">
        <v>19</v>
      </c>
      <c r="AD145" s="20">
        <v>945</v>
      </c>
      <c r="AE145" t="s">
        <v>6</v>
      </c>
      <c r="AF145" t="s">
        <v>205</v>
      </c>
      <c r="AG145" t="s">
        <v>88</v>
      </c>
      <c r="AH145" t="s">
        <v>76</v>
      </c>
      <c r="AI145" t="s">
        <v>1095</v>
      </c>
      <c r="AJ145" t="str">
        <f>VLOOKUP(C145,HOP!$A$12:$H$231,8,0)</f>
        <v>963.00</v>
      </c>
      <c r="AK145">
        <f t="shared" si="5"/>
        <v>18</v>
      </c>
    </row>
    <row r="146" ht="14.25" customHeight="1" spans="1:37">
      <c r="A146" t="str">
        <f t="shared" si="4"/>
        <v>,1569422</v>
      </c>
      <c r="B146" s="10" t="s">
        <v>1096</v>
      </c>
      <c r="C146" s="10" t="s">
        <v>1097</v>
      </c>
      <c r="D146" s="10" t="s">
        <v>75</v>
      </c>
      <c r="E146" s="10" t="s">
        <v>76</v>
      </c>
      <c r="F146" s="10" t="s">
        <v>77</v>
      </c>
      <c r="G146" s="10" t="s">
        <v>76</v>
      </c>
      <c r="H146" s="10" t="s">
        <v>1076</v>
      </c>
      <c r="I146" s="11" t="s">
        <v>1077</v>
      </c>
      <c r="J146" s="11" t="s">
        <v>80</v>
      </c>
      <c r="K146" s="11" t="s">
        <v>2</v>
      </c>
      <c r="L146" s="11" t="s">
        <v>1098</v>
      </c>
      <c r="M146" s="11">
        <v>1</v>
      </c>
      <c r="N146" s="11">
        <v>2</v>
      </c>
      <c r="O146" s="11" t="s">
        <v>1079</v>
      </c>
      <c r="P146" s="11" t="s">
        <v>474</v>
      </c>
      <c r="Q146" s="11" t="s">
        <v>973</v>
      </c>
      <c r="R146" s="11"/>
      <c r="S146" s="14" t="s">
        <v>1080</v>
      </c>
      <c r="T146" s="18" t="s">
        <v>19</v>
      </c>
      <c r="U146" s="11"/>
      <c r="V146" s="14" t="s">
        <v>19</v>
      </c>
      <c r="W146" s="14" t="s">
        <v>1080</v>
      </c>
      <c r="X146" s="18" t="s">
        <v>1081</v>
      </c>
      <c r="Y146" s="18" t="s">
        <v>19</v>
      </c>
      <c r="Z146" s="14" t="s">
        <v>19</v>
      </c>
      <c r="AA146" s="18" t="s">
        <v>19</v>
      </c>
      <c r="AB146" s="19" t="s">
        <v>19</v>
      </c>
      <c r="AC146" t="s">
        <v>19</v>
      </c>
      <c r="AD146" s="20">
        <v>984</v>
      </c>
      <c r="AE146" t="s">
        <v>6</v>
      </c>
      <c r="AF146" t="s">
        <v>1099</v>
      </c>
      <c r="AG146" t="s">
        <v>88</v>
      </c>
      <c r="AH146" t="s">
        <v>76</v>
      </c>
      <c r="AI146" t="s">
        <v>783</v>
      </c>
      <c r="AJ146" t="str">
        <f>VLOOKUP(C146,HOP!$A$12:$H$231,8,0)</f>
        <v>1004.00</v>
      </c>
      <c r="AK146">
        <f t="shared" si="5"/>
        <v>20</v>
      </c>
    </row>
    <row r="147" ht="14.25" customHeight="1" spans="1:37">
      <c r="A147" t="str">
        <f t="shared" si="4"/>
        <v>,1631841</v>
      </c>
      <c r="B147" s="10" t="s">
        <v>1100</v>
      </c>
      <c r="C147" s="10" t="s">
        <v>1101</v>
      </c>
      <c r="D147" s="10" t="s">
        <v>75</v>
      </c>
      <c r="E147" s="10" t="s">
        <v>76</v>
      </c>
      <c r="F147" s="10" t="s">
        <v>77</v>
      </c>
      <c r="G147" s="10" t="s">
        <v>76</v>
      </c>
      <c r="H147" s="10" t="s">
        <v>946</v>
      </c>
      <c r="I147" s="11" t="s">
        <v>947</v>
      </c>
      <c r="J147" s="11" t="s">
        <v>80</v>
      </c>
      <c r="K147" s="11" t="s">
        <v>2</v>
      </c>
      <c r="L147" s="11" t="s">
        <v>1102</v>
      </c>
      <c r="M147" s="11">
        <v>1</v>
      </c>
      <c r="N147" s="11">
        <v>2</v>
      </c>
      <c r="O147" s="11" t="s">
        <v>474</v>
      </c>
      <c r="P147" s="11" t="s">
        <v>474</v>
      </c>
      <c r="Q147" s="11" t="s">
        <v>973</v>
      </c>
      <c r="R147" s="11"/>
      <c r="S147" s="14" t="s">
        <v>1103</v>
      </c>
      <c r="T147" s="18" t="s">
        <v>19</v>
      </c>
      <c r="U147" s="11"/>
      <c r="V147" s="14" t="s">
        <v>19</v>
      </c>
      <c r="W147" s="14" t="s">
        <v>1103</v>
      </c>
      <c r="X147" s="18" t="s">
        <v>482</v>
      </c>
      <c r="Y147" s="18" t="s">
        <v>19</v>
      </c>
      <c r="Z147" s="14" t="s">
        <v>19</v>
      </c>
      <c r="AA147" s="18" t="s">
        <v>19</v>
      </c>
      <c r="AB147" s="19" t="s">
        <v>19</v>
      </c>
      <c r="AC147" t="s">
        <v>19</v>
      </c>
      <c r="AD147" s="20">
        <v>528</v>
      </c>
      <c r="AE147" t="s">
        <v>6</v>
      </c>
      <c r="AF147" t="s">
        <v>418</v>
      </c>
      <c r="AG147" t="s">
        <v>88</v>
      </c>
      <c r="AH147" t="s">
        <v>76</v>
      </c>
      <c r="AI147" t="s">
        <v>19</v>
      </c>
      <c r="AJ147" t="str">
        <f>VLOOKUP(C147,HOP!$A$12:$H$231,8,0)</f>
        <v>528.00</v>
      </c>
      <c r="AK147">
        <f t="shared" si="5"/>
        <v>0</v>
      </c>
    </row>
    <row r="148" ht="14.25" customHeight="1" spans="1:37">
      <c r="A148" t="str">
        <f t="shared" si="4"/>
        <v>,1628873</v>
      </c>
      <c r="B148" s="10" t="s">
        <v>1104</v>
      </c>
      <c r="C148" s="10" t="s">
        <v>1105</v>
      </c>
      <c r="D148" s="10" t="s">
        <v>75</v>
      </c>
      <c r="E148" s="10" t="s">
        <v>76</v>
      </c>
      <c r="F148" s="10" t="s">
        <v>77</v>
      </c>
      <c r="G148" s="10" t="s">
        <v>76</v>
      </c>
      <c r="H148" s="10" t="s">
        <v>225</v>
      </c>
      <c r="I148" s="11" t="s">
        <v>226</v>
      </c>
      <c r="J148" s="11" t="s">
        <v>80</v>
      </c>
      <c r="K148" s="11" t="s">
        <v>2</v>
      </c>
      <c r="L148" s="11" t="s">
        <v>1106</v>
      </c>
      <c r="M148" s="11">
        <v>1</v>
      </c>
      <c r="N148" s="11">
        <v>3</v>
      </c>
      <c r="O148" s="11" t="s">
        <v>125</v>
      </c>
      <c r="P148" s="11" t="s">
        <v>84</v>
      </c>
      <c r="Q148" s="11" t="s">
        <v>973</v>
      </c>
      <c r="R148" s="11"/>
      <c r="S148" s="14" t="s">
        <v>1107</v>
      </c>
      <c r="T148" s="18" t="s">
        <v>19</v>
      </c>
      <c r="U148" s="11"/>
      <c r="V148" s="14" t="s">
        <v>19</v>
      </c>
      <c r="W148" s="14" t="s">
        <v>1107</v>
      </c>
      <c r="X148" s="18" t="s">
        <v>1108</v>
      </c>
      <c r="Y148" s="18" t="s">
        <v>19</v>
      </c>
      <c r="Z148" s="14" t="s">
        <v>19</v>
      </c>
      <c r="AA148" s="18" t="s">
        <v>19</v>
      </c>
      <c r="AB148" s="19" t="s">
        <v>19</v>
      </c>
      <c r="AC148" t="s">
        <v>19</v>
      </c>
      <c r="AD148" s="20">
        <v>1137</v>
      </c>
      <c r="AE148" t="s">
        <v>6</v>
      </c>
      <c r="AF148" t="s">
        <v>231</v>
      </c>
      <c r="AG148" t="s">
        <v>88</v>
      </c>
      <c r="AH148" t="s">
        <v>76</v>
      </c>
      <c r="AI148" t="s">
        <v>19</v>
      </c>
      <c r="AJ148" t="str">
        <f>VLOOKUP(C148,HOP!$A$12:$H$231,8,0)</f>
        <v>1137.00</v>
      </c>
      <c r="AK148">
        <f t="shared" si="5"/>
        <v>0</v>
      </c>
    </row>
    <row r="149" ht="14.25" customHeight="1" spans="1:37">
      <c r="A149" t="str">
        <f t="shared" si="4"/>
        <v>,1629683</v>
      </c>
      <c r="B149" s="10" t="s">
        <v>1109</v>
      </c>
      <c r="C149" s="10" t="s">
        <v>1110</v>
      </c>
      <c r="D149" s="10" t="s">
        <v>75</v>
      </c>
      <c r="E149" s="10" t="s">
        <v>76</v>
      </c>
      <c r="F149" s="10" t="s">
        <v>77</v>
      </c>
      <c r="G149" s="10" t="s">
        <v>76</v>
      </c>
      <c r="H149" s="10" t="s">
        <v>242</v>
      </c>
      <c r="I149" s="11" t="s">
        <v>243</v>
      </c>
      <c r="J149" s="11" t="s">
        <v>80</v>
      </c>
      <c r="K149" s="11" t="s">
        <v>2</v>
      </c>
      <c r="L149" s="11" t="s">
        <v>1111</v>
      </c>
      <c r="M149" s="11">
        <v>1</v>
      </c>
      <c r="N149" s="11">
        <v>4</v>
      </c>
      <c r="O149" s="11" t="s">
        <v>134</v>
      </c>
      <c r="P149" s="11" t="s">
        <v>83</v>
      </c>
      <c r="Q149" s="11" t="s">
        <v>973</v>
      </c>
      <c r="R149" s="11"/>
      <c r="S149" s="14" t="s">
        <v>1112</v>
      </c>
      <c r="T149" s="18" t="s">
        <v>19</v>
      </c>
      <c r="U149" s="11"/>
      <c r="V149" s="14" t="s">
        <v>19</v>
      </c>
      <c r="W149" s="14" t="s">
        <v>1112</v>
      </c>
      <c r="X149" s="18" t="s">
        <v>263</v>
      </c>
      <c r="Y149" s="18" t="s">
        <v>19</v>
      </c>
      <c r="Z149" s="14" t="s">
        <v>19</v>
      </c>
      <c r="AA149" s="18" t="s">
        <v>19</v>
      </c>
      <c r="AB149" s="19" t="s">
        <v>19</v>
      </c>
      <c r="AC149" t="s">
        <v>19</v>
      </c>
      <c r="AD149" s="20">
        <v>1688</v>
      </c>
      <c r="AE149" t="s">
        <v>6</v>
      </c>
      <c r="AF149" t="s">
        <v>650</v>
      </c>
      <c r="AG149" t="s">
        <v>88</v>
      </c>
      <c r="AH149" t="s">
        <v>76</v>
      </c>
      <c r="AI149" t="s">
        <v>19</v>
      </c>
      <c r="AJ149" t="str">
        <f>VLOOKUP(C149,HOP!$A$12:$H$231,8,0)</f>
        <v>1688.00</v>
      </c>
      <c r="AK149">
        <f t="shared" si="5"/>
        <v>0</v>
      </c>
    </row>
    <row r="150" ht="14.25" customHeight="1" spans="1:37">
      <c r="A150" t="str">
        <f t="shared" si="4"/>
        <v>,1629284</v>
      </c>
      <c r="B150" s="10" t="s">
        <v>1113</v>
      </c>
      <c r="C150" s="10" t="s">
        <v>1114</v>
      </c>
      <c r="D150" s="10" t="s">
        <v>75</v>
      </c>
      <c r="E150" s="10" t="s">
        <v>76</v>
      </c>
      <c r="F150" s="10" t="s">
        <v>77</v>
      </c>
      <c r="G150" s="10" t="s">
        <v>76</v>
      </c>
      <c r="H150" s="10" t="s">
        <v>1115</v>
      </c>
      <c r="I150" s="11" t="s">
        <v>1116</v>
      </c>
      <c r="J150" s="11" t="s">
        <v>80</v>
      </c>
      <c r="K150" s="11" t="s">
        <v>2</v>
      </c>
      <c r="L150" s="11" t="s">
        <v>1117</v>
      </c>
      <c r="M150" s="11">
        <v>1</v>
      </c>
      <c r="N150" s="11">
        <v>2</v>
      </c>
      <c r="O150" s="11" t="s">
        <v>134</v>
      </c>
      <c r="P150" s="11" t="s">
        <v>474</v>
      </c>
      <c r="Q150" s="11" t="s">
        <v>973</v>
      </c>
      <c r="R150" s="11"/>
      <c r="S150" s="14" t="s">
        <v>1118</v>
      </c>
      <c r="T150" s="18" t="s">
        <v>19</v>
      </c>
      <c r="U150" s="11"/>
      <c r="V150" s="14" t="s">
        <v>19</v>
      </c>
      <c r="W150" s="14" t="s">
        <v>1118</v>
      </c>
      <c r="X150" s="18" t="s">
        <v>434</v>
      </c>
      <c r="Y150" s="18" t="s">
        <v>19</v>
      </c>
      <c r="Z150" s="14" t="s">
        <v>19</v>
      </c>
      <c r="AA150" s="18" t="s">
        <v>19</v>
      </c>
      <c r="AB150" s="19" t="s">
        <v>19</v>
      </c>
      <c r="AC150" t="s">
        <v>19</v>
      </c>
      <c r="AD150" s="20">
        <v>1012</v>
      </c>
      <c r="AE150" t="s">
        <v>6</v>
      </c>
      <c r="AF150" t="s">
        <v>283</v>
      </c>
      <c r="AG150" t="s">
        <v>88</v>
      </c>
      <c r="AH150" t="s">
        <v>76</v>
      </c>
      <c r="AI150" t="s">
        <v>19</v>
      </c>
      <c r="AJ150" t="str">
        <f>VLOOKUP(C150,HOP!$A$12:$H$231,8,0)</f>
        <v>1012.00</v>
      </c>
      <c r="AK150">
        <f t="shared" si="5"/>
        <v>0</v>
      </c>
    </row>
    <row r="151" ht="14.25" customHeight="1" spans="1:37">
      <c r="A151" t="str">
        <f t="shared" si="4"/>
        <v>,1632559</v>
      </c>
      <c r="B151" s="10" t="s">
        <v>1119</v>
      </c>
      <c r="C151" s="10" t="s">
        <v>1120</v>
      </c>
      <c r="D151" s="10" t="s">
        <v>75</v>
      </c>
      <c r="E151" s="10" t="s">
        <v>76</v>
      </c>
      <c r="F151" s="10" t="s">
        <v>77</v>
      </c>
      <c r="G151" s="10" t="s">
        <v>76</v>
      </c>
      <c r="H151" s="10" t="s">
        <v>242</v>
      </c>
      <c r="I151" s="11" t="s">
        <v>243</v>
      </c>
      <c r="J151" s="11" t="s">
        <v>80</v>
      </c>
      <c r="K151" s="11" t="s">
        <v>2</v>
      </c>
      <c r="L151" s="11" t="s">
        <v>1121</v>
      </c>
      <c r="M151" s="11">
        <v>3</v>
      </c>
      <c r="N151" s="11">
        <v>1</v>
      </c>
      <c r="O151" s="11" t="s">
        <v>474</v>
      </c>
      <c r="P151" s="11" t="s">
        <v>768</v>
      </c>
      <c r="Q151" s="11" t="s">
        <v>973</v>
      </c>
      <c r="R151" s="11"/>
      <c r="S151" s="14" t="s">
        <v>1122</v>
      </c>
      <c r="T151" s="18" t="s">
        <v>19</v>
      </c>
      <c r="U151" s="11"/>
      <c r="V151" s="14" t="s">
        <v>19</v>
      </c>
      <c r="W151" s="14" t="s">
        <v>1122</v>
      </c>
      <c r="X151" s="18" t="s">
        <v>1123</v>
      </c>
      <c r="Y151" s="18" t="s">
        <v>19</v>
      </c>
      <c r="Z151" s="14" t="s">
        <v>19</v>
      </c>
      <c r="AA151" s="18" t="s">
        <v>19</v>
      </c>
      <c r="AB151" s="19" t="s">
        <v>19</v>
      </c>
      <c r="AC151" t="s">
        <v>19</v>
      </c>
      <c r="AD151" s="20">
        <v>1599</v>
      </c>
      <c r="AE151" t="s">
        <v>6</v>
      </c>
      <c r="AF151" t="s">
        <v>319</v>
      </c>
      <c r="AG151" t="s">
        <v>88</v>
      </c>
      <c r="AH151" t="s">
        <v>76</v>
      </c>
      <c r="AI151" t="s">
        <v>19</v>
      </c>
      <c r="AJ151" t="str">
        <f>VLOOKUP(C151,HOP!$A$12:$H$231,8,0)</f>
        <v>1599.00</v>
      </c>
      <c r="AK151">
        <f t="shared" si="5"/>
        <v>0</v>
      </c>
    </row>
    <row r="152" ht="14.25" customHeight="1" spans="1:37">
      <c r="A152" t="str">
        <f t="shared" si="4"/>
        <v>,1632387</v>
      </c>
      <c r="B152" s="10" t="s">
        <v>1124</v>
      </c>
      <c r="C152" s="10" t="s">
        <v>1125</v>
      </c>
      <c r="D152" s="10" t="s">
        <v>75</v>
      </c>
      <c r="E152" s="10" t="s">
        <v>76</v>
      </c>
      <c r="F152" s="10" t="s">
        <v>77</v>
      </c>
      <c r="G152" s="10" t="s">
        <v>76</v>
      </c>
      <c r="H152" s="10" t="s">
        <v>879</v>
      </c>
      <c r="I152" s="11" t="s">
        <v>880</v>
      </c>
      <c r="J152" s="11" t="s">
        <v>80</v>
      </c>
      <c r="K152" s="11" t="s">
        <v>2</v>
      </c>
      <c r="L152" s="11" t="s">
        <v>1126</v>
      </c>
      <c r="M152" s="11">
        <v>1</v>
      </c>
      <c r="N152" s="11">
        <v>1</v>
      </c>
      <c r="O152" s="11" t="s">
        <v>474</v>
      </c>
      <c r="P152" s="11" t="s">
        <v>768</v>
      </c>
      <c r="Q152" s="11" t="s">
        <v>973</v>
      </c>
      <c r="R152" s="11"/>
      <c r="S152" s="14" t="s">
        <v>528</v>
      </c>
      <c r="T152" s="18" t="s">
        <v>19</v>
      </c>
      <c r="U152" s="11"/>
      <c r="V152" s="14" t="s">
        <v>19</v>
      </c>
      <c r="W152" s="14" t="s">
        <v>528</v>
      </c>
      <c r="X152" s="18" t="s">
        <v>910</v>
      </c>
      <c r="Y152" s="18" t="s">
        <v>19</v>
      </c>
      <c r="Z152" s="14" t="s">
        <v>19</v>
      </c>
      <c r="AA152" s="18" t="s">
        <v>19</v>
      </c>
      <c r="AB152" s="19" t="s">
        <v>19</v>
      </c>
      <c r="AC152" t="s">
        <v>19</v>
      </c>
      <c r="AD152" s="20">
        <v>630</v>
      </c>
      <c r="AE152" t="s">
        <v>6</v>
      </c>
      <c r="AF152" t="s">
        <v>451</v>
      </c>
      <c r="AG152" t="s">
        <v>88</v>
      </c>
      <c r="AH152" t="s">
        <v>76</v>
      </c>
      <c r="AI152" t="s">
        <v>19</v>
      </c>
      <c r="AJ152" t="str">
        <f>VLOOKUP(C152,HOP!$A$12:$H$231,8,0)</f>
        <v>630.00</v>
      </c>
      <c r="AK152">
        <f t="shared" si="5"/>
        <v>0</v>
      </c>
    </row>
    <row r="153" ht="14.25" customHeight="1" spans="1:37">
      <c r="A153" t="str">
        <f t="shared" si="4"/>
        <v>,1633394</v>
      </c>
      <c r="B153" s="10" t="s">
        <v>1127</v>
      </c>
      <c r="C153" s="10" t="s">
        <v>1128</v>
      </c>
      <c r="D153" s="10" t="s">
        <v>75</v>
      </c>
      <c r="E153" s="10" t="s">
        <v>76</v>
      </c>
      <c r="F153" s="10" t="s">
        <v>77</v>
      </c>
      <c r="G153" s="10" t="s">
        <v>76</v>
      </c>
      <c r="H153" s="10" t="s">
        <v>1129</v>
      </c>
      <c r="I153" s="11" t="s">
        <v>1130</v>
      </c>
      <c r="J153" s="11" t="s">
        <v>80</v>
      </c>
      <c r="K153" s="11" t="s">
        <v>2</v>
      </c>
      <c r="L153" s="11" t="s">
        <v>1131</v>
      </c>
      <c r="M153" s="11">
        <v>1</v>
      </c>
      <c r="N153" s="11">
        <v>4</v>
      </c>
      <c r="O153" s="11" t="s">
        <v>768</v>
      </c>
      <c r="P153" s="11" t="s">
        <v>1132</v>
      </c>
      <c r="Q153" s="11" t="s">
        <v>1133</v>
      </c>
      <c r="R153" s="11"/>
      <c r="S153" s="14" t="s">
        <v>1134</v>
      </c>
      <c r="T153" s="18" t="s">
        <v>1134</v>
      </c>
      <c r="U153" s="11" t="s">
        <v>1135</v>
      </c>
      <c r="V153" s="14" t="s">
        <v>19</v>
      </c>
      <c r="W153" s="14" t="s">
        <v>19</v>
      </c>
      <c r="X153" s="18" t="s">
        <v>19</v>
      </c>
      <c r="Y153" s="18" t="s">
        <v>19</v>
      </c>
      <c r="Z153" s="14" t="s">
        <v>19</v>
      </c>
      <c r="AA153" s="18" t="s">
        <v>19</v>
      </c>
      <c r="AB153" s="19" t="s">
        <v>19</v>
      </c>
      <c r="AC153" t="s">
        <v>19</v>
      </c>
      <c r="AD153" s="20">
        <v>0</v>
      </c>
      <c r="AE153" t="s">
        <v>6</v>
      </c>
      <c r="AF153" t="s">
        <v>1136</v>
      </c>
      <c r="AG153" t="s">
        <v>88</v>
      </c>
      <c r="AH153" t="s">
        <v>76</v>
      </c>
      <c r="AI153" t="s">
        <v>19</v>
      </c>
      <c r="AJ153" t="e">
        <f>VLOOKUP(C153,HOP!$A$12:$H$231,8,0)</f>
        <v>#N/A</v>
      </c>
      <c r="AK153" t="e">
        <f t="shared" si="5"/>
        <v>#N/A</v>
      </c>
    </row>
    <row r="154" ht="14.25" customHeight="1" spans="1:37">
      <c r="A154" t="str">
        <f t="shared" si="4"/>
        <v>,1633393</v>
      </c>
      <c r="B154" s="10" t="s">
        <v>1137</v>
      </c>
      <c r="C154" s="10" t="s">
        <v>1138</v>
      </c>
      <c r="D154" s="10" t="s">
        <v>75</v>
      </c>
      <c r="E154" s="10" t="s">
        <v>76</v>
      </c>
      <c r="F154" s="10" t="s">
        <v>77</v>
      </c>
      <c r="G154" s="10" t="s">
        <v>76</v>
      </c>
      <c r="H154" s="10" t="s">
        <v>1129</v>
      </c>
      <c r="I154" s="11" t="s">
        <v>1130</v>
      </c>
      <c r="J154" s="11" t="s">
        <v>80</v>
      </c>
      <c r="K154" s="11" t="s">
        <v>2</v>
      </c>
      <c r="L154" s="11" t="s">
        <v>1139</v>
      </c>
      <c r="M154" s="11">
        <v>1</v>
      </c>
      <c r="N154" s="11">
        <v>4</v>
      </c>
      <c r="O154" s="11" t="s">
        <v>768</v>
      </c>
      <c r="P154" s="11" t="s">
        <v>1132</v>
      </c>
      <c r="Q154" s="11" t="s">
        <v>1133</v>
      </c>
      <c r="R154" s="11"/>
      <c r="S154" s="14" t="s">
        <v>1134</v>
      </c>
      <c r="T154" s="18" t="s">
        <v>1134</v>
      </c>
      <c r="U154" s="11" t="s">
        <v>1140</v>
      </c>
      <c r="V154" s="14" t="s">
        <v>19</v>
      </c>
      <c r="W154" s="14" t="s">
        <v>19</v>
      </c>
      <c r="X154" s="18" t="s">
        <v>19</v>
      </c>
      <c r="Y154" s="18" t="s">
        <v>19</v>
      </c>
      <c r="Z154" s="14" t="s">
        <v>19</v>
      </c>
      <c r="AA154" s="18" t="s">
        <v>19</v>
      </c>
      <c r="AB154" s="19" t="s">
        <v>19</v>
      </c>
      <c r="AC154" t="s">
        <v>19</v>
      </c>
      <c r="AD154" s="20">
        <v>0</v>
      </c>
      <c r="AE154" t="s">
        <v>6</v>
      </c>
      <c r="AF154" t="s">
        <v>1136</v>
      </c>
      <c r="AG154" t="s">
        <v>88</v>
      </c>
      <c r="AH154" t="s">
        <v>76</v>
      </c>
      <c r="AI154" t="s">
        <v>19</v>
      </c>
      <c r="AJ154" t="e">
        <f>VLOOKUP(C154,HOP!$A$12:$H$231,8,0)</f>
        <v>#N/A</v>
      </c>
      <c r="AK154" t="e">
        <f t="shared" si="5"/>
        <v>#N/A</v>
      </c>
    </row>
    <row r="155" ht="14.25" customHeight="1" spans="1:37">
      <c r="A155" t="str">
        <f t="shared" si="4"/>
        <v>,1633392</v>
      </c>
      <c r="B155" s="10" t="s">
        <v>1141</v>
      </c>
      <c r="C155" s="10" t="s">
        <v>1142</v>
      </c>
      <c r="D155" s="10" t="s">
        <v>75</v>
      </c>
      <c r="E155" s="10" t="s">
        <v>76</v>
      </c>
      <c r="F155" s="10" t="s">
        <v>77</v>
      </c>
      <c r="G155" s="10" t="s">
        <v>76</v>
      </c>
      <c r="H155" s="10" t="s">
        <v>1129</v>
      </c>
      <c r="I155" s="11" t="s">
        <v>1130</v>
      </c>
      <c r="J155" s="11" t="s">
        <v>80</v>
      </c>
      <c r="K155" s="11" t="s">
        <v>2</v>
      </c>
      <c r="L155" s="11" t="s">
        <v>1143</v>
      </c>
      <c r="M155" s="11">
        <v>1</v>
      </c>
      <c r="N155" s="11">
        <v>4</v>
      </c>
      <c r="O155" s="11" t="s">
        <v>768</v>
      </c>
      <c r="P155" s="11" t="s">
        <v>1132</v>
      </c>
      <c r="Q155" s="11" t="s">
        <v>1133</v>
      </c>
      <c r="R155" s="11"/>
      <c r="S155" s="14" t="s">
        <v>1134</v>
      </c>
      <c r="T155" s="18" t="s">
        <v>1134</v>
      </c>
      <c r="U155" s="11" t="s">
        <v>1144</v>
      </c>
      <c r="V155" s="14" t="s">
        <v>19</v>
      </c>
      <c r="W155" s="14" t="s">
        <v>19</v>
      </c>
      <c r="X155" s="18" t="s">
        <v>19</v>
      </c>
      <c r="Y155" s="18" t="s">
        <v>19</v>
      </c>
      <c r="Z155" s="14" t="s">
        <v>19</v>
      </c>
      <c r="AA155" s="18" t="s">
        <v>19</v>
      </c>
      <c r="AB155" s="19" t="s">
        <v>19</v>
      </c>
      <c r="AC155" t="s">
        <v>19</v>
      </c>
      <c r="AD155" s="20">
        <v>0</v>
      </c>
      <c r="AE155" t="s">
        <v>6</v>
      </c>
      <c r="AF155" t="s">
        <v>1136</v>
      </c>
      <c r="AG155" t="s">
        <v>88</v>
      </c>
      <c r="AH155" t="s">
        <v>76</v>
      </c>
      <c r="AI155" t="s">
        <v>19</v>
      </c>
      <c r="AJ155" t="e">
        <f>VLOOKUP(C155,HOP!$A$12:$H$231,8,0)</f>
        <v>#N/A</v>
      </c>
      <c r="AK155" t="e">
        <f t="shared" si="5"/>
        <v>#N/A</v>
      </c>
    </row>
    <row r="156" ht="14.25" customHeight="1" spans="1:37">
      <c r="A156" t="str">
        <f t="shared" si="4"/>
        <v>,1633868</v>
      </c>
      <c r="B156" s="10" t="s">
        <v>1145</v>
      </c>
      <c r="C156" s="10" t="s">
        <v>1146</v>
      </c>
      <c r="D156" s="10" t="s">
        <v>75</v>
      </c>
      <c r="E156" s="10" t="s">
        <v>76</v>
      </c>
      <c r="F156" s="10" t="s">
        <v>77</v>
      </c>
      <c r="G156" s="10" t="s">
        <v>76</v>
      </c>
      <c r="H156" s="10" t="s">
        <v>1147</v>
      </c>
      <c r="I156" s="11" t="s">
        <v>1148</v>
      </c>
      <c r="J156" s="11" t="s">
        <v>80</v>
      </c>
      <c r="K156" s="11" t="s">
        <v>2</v>
      </c>
      <c r="L156" s="11" t="s">
        <v>1149</v>
      </c>
      <c r="M156" s="11">
        <v>1</v>
      </c>
      <c r="N156" s="11">
        <v>3</v>
      </c>
      <c r="O156" s="11" t="s">
        <v>973</v>
      </c>
      <c r="P156" s="11" t="s">
        <v>1150</v>
      </c>
      <c r="Q156" s="11" t="s">
        <v>458</v>
      </c>
      <c r="R156" s="11"/>
      <c r="S156" s="14" t="s">
        <v>1151</v>
      </c>
      <c r="T156" s="18" t="s">
        <v>1151</v>
      </c>
      <c r="U156" s="11" t="s">
        <v>1152</v>
      </c>
      <c r="V156" s="14" t="s">
        <v>19</v>
      </c>
      <c r="W156" s="14" t="s">
        <v>19</v>
      </c>
      <c r="X156" s="18" t="s">
        <v>19</v>
      </c>
      <c r="Y156" s="18" t="s">
        <v>19</v>
      </c>
      <c r="Z156" s="14" t="s">
        <v>19</v>
      </c>
      <c r="AA156" s="18" t="s">
        <v>19</v>
      </c>
      <c r="AB156" s="19" t="s">
        <v>19</v>
      </c>
      <c r="AC156" t="s">
        <v>19</v>
      </c>
      <c r="AD156" s="20">
        <v>0</v>
      </c>
      <c r="AE156" t="s">
        <v>6</v>
      </c>
      <c r="AF156" t="s">
        <v>1153</v>
      </c>
      <c r="AG156" t="s">
        <v>88</v>
      </c>
      <c r="AH156" t="s">
        <v>76</v>
      </c>
      <c r="AI156" t="s">
        <v>19</v>
      </c>
      <c r="AJ156" t="e">
        <f>VLOOKUP(C156,HOP!$A$12:$H$231,8,0)</f>
        <v>#N/A</v>
      </c>
      <c r="AK156" t="e">
        <f t="shared" si="5"/>
        <v>#N/A</v>
      </c>
    </row>
    <row r="157" ht="14.25" customHeight="1" spans="1:37">
      <c r="A157" t="str">
        <f t="shared" si="4"/>
        <v>,1633841</v>
      </c>
      <c r="B157" s="10" t="s">
        <v>1154</v>
      </c>
      <c r="C157" s="10" t="s">
        <v>1155</v>
      </c>
      <c r="D157" s="10" t="s">
        <v>75</v>
      </c>
      <c r="E157" s="10" t="s">
        <v>76</v>
      </c>
      <c r="F157" s="10" t="s">
        <v>77</v>
      </c>
      <c r="G157" s="10" t="s">
        <v>76</v>
      </c>
      <c r="H157" s="10" t="s">
        <v>812</v>
      </c>
      <c r="I157" s="11" t="s">
        <v>813</v>
      </c>
      <c r="J157" s="11" t="s">
        <v>80</v>
      </c>
      <c r="K157" s="11" t="s">
        <v>2</v>
      </c>
      <c r="L157" s="11" t="s">
        <v>1156</v>
      </c>
      <c r="M157" s="11">
        <v>1</v>
      </c>
      <c r="N157" s="11">
        <v>3</v>
      </c>
      <c r="O157" s="11" t="s">
        <v>973</v>
      </c>
      <c r="P157" s="11" t="s">
        <v>458</v>
      </c>
      <c r="Q157" s="11" t="s">
        <v>1157</v>
      </c>
      <c r="R157" s="11"/>
      <c r="S157" s="14" t="s">
        <v>1158</v>
      </c>
      <c r="T157" s="18" t="s">
        <v>1158</v>
      </c>
      <c r="U157" s="11" t="s">
        <v>1159</v>
      </c>
      <c r="V157" s="14" t="s">
        <v>19</v>
      </c>
      <c r="W157" s="14" t="s">
        <v>19</v>
      </c>
      <c r="X157" s="18" t="s">
        <v>19</v>
      </c>
      <c r="Y157" s="18" t="s">
        <v>19</v>
      </c>
      <c r="Z157" s="14" t="s">
        <v>19</v>
      </c>
      <c r="AA157" s="18" t="s">
        <v>19</v>
      </c>
      <c r="AB157" s="19" t="s">
        <v>19</v>
      </c>
      <c r="AC157" t="s">
        <v>19</v>
      </c>
      <c r="AD157" s="20">
        <v>0</v>
      </c>
      <c r="AE157" t="s">
        <v>6</v>
      </c>
      <c r="AF157" t="s">
        <v>1160</v>
      </c>
      <c r="AG157" t="s">
        <v>88</v>
      </c>
      <c r="AH157" t="s">
        <v>76</v>
      </c>
      <c r="AI157" t="s">
        <v>19</v>
      </c>
      <c r="AJ157" t="e">
        <f>VLOOKUP(C157,HOP!$A$12:$H$231,8,0)</f>
        <v>#N/A</v>
      </c>
      <c r="AK157" t="e">
        <f t="shared" si="5"/>
        <v>#N/A</v>
      </c>
    </row>
    <row r="158" s="17" customFormat="1" ht="14.25" customHeight="1" spans="1:38">
      <c r="A158" t="str">
        <f t="shared" si="4"/>
        <v>,</v>
      </c>
      <c r="B158" s="58" t="s">
        <v>1161</v>
      </c>
      <c r="C158" s="21"/>
      <c r="D158" s="21" t="s">
        <v>75</v>
      </c>
      <c r="E158" s="21" t="s">
        <v>76</v>
      </c>
      <c r="F158" s="21" t="s">
        <v>77</v>
      </c>
      <c r="G158" s="21" t="s">
        <v>76</v>
      </c>
      <c r="H158" s="21" t="s">
        <v>1162</v>
      </c>
      <c r="I158" s="22" t="s">
        <v>1163</v>
      </c>
      <c r="J158" s="22" t="s">
        <v>1164</v>
      </c>
      <c r="K158" s="22" t="s">
        <v>2</v>
      </c>
      <c r="L158" s="22" t="s">
        <v>1165</v>
      </c>
      <c r="M158" s="22">
        <v>1</v>
      </c>
      <c r="N158" s="22">
        <v>3</v>
      </c>
      <c r="O158" s="22" t="s">
        <v>973</v>
      </c>
      <c r="P158" s="22" t="s">
        <v>978</v>
      </c>
      <c r="Q158" s="22" t="s">
        <v>989</v>
      </c>
      <c r="R158" s="22"/>
      <c r="S158" s="23" t="s">
        <v>1166</v>
      </c>
      <c r="T158" s="24" t="s">
        <v>19</v>
      </c>
      <c r="U158" s="22"/>
      <c r="V158" s="23" t="s">
        <v>19</v>
      </c>
      <c r="W158" s="23" t="s">
        <v>1166</v>
      </c>
      <c r="X158" s="24" t="s">
        <v>178</v>
      </c>
      <c r="Y158" s="24" t="s">
        <v>19</v>
      </c>
      <c r="Z158" s="23" t="s">
        <v>19</v>
      </c>
      <c r="AA158" s="24" t="s">
        <v>19</v>
      </c>
      <c r="AB158" s="25" t="s">
        <v>19</v>
      </c>
      <c r="AC158" s="17" t="s">
        <v>19</v>
      </c>
      <c r="AD158" s="26">
        <v>771</v>
      </c>
      <c r="AE158" s="17" t="s">
        <v>6</v>
      </c>
      <c r="AF158" s="17" t="s">
        <v>295</v>
      </c>
      <c r="AG158" s="17" t="s">
        <v>88</v>
      </c>
      <c r="AH158" s="17" t="s">
        <v>76</v>
      </c>
      <c r="AI158" s="17" t="s">
        <v>19</v>
      </c>
      <c r="AJ158" s="17" t="e">
        <f>VLOOKUP(C158,HOP!$A$12:$H$231,8,0)</f>
        <v>#N/A</v>
      </c>
      <c r="AK158" s="17" t="e">
        <f t="shared" si="5"/>
        <v>#N/A</v>
      </c>
      <c r="AL158" s="27" t="s">
        <v>1167</v>
      </c>
    </row>
    <row r="159" ht="14.25" customHeight="1" spans="1:37">
      <c r="A159" t="str">
        <f t="shared" si="4"/>
        <v>,1634294</v>
      </c>
      <c r="B159" s="10" t="s">
        <v>1168</v>
      </c>
      <c r="C159" s="10" t="s">
        <v>1169</v>
      </c>
      <c r="D159" s="10" t="s">
        <v>75</v>
      </c>
      <c r="E159" s="10" t="s">
        <v>76</v>
      </c>
      <c r="F159" s="10" t="s">
        <v>77</v>
      </c>
      <c r="G159" s="10" t="s">
        <v>76</v>
      </c>
      <c r="H159" s="10" t="s">
        <v>1170</v>
      </c>
      <c r="I159" s="11" t="s">
        <v>1171</v>
      </c>
      <c r="J159" s="11" t="s">
        <v>80</v>
      </c>
      <c r="K159" s="11" t="s">
        <v>2</v>
      </c>
      <c r="L159" s="11" t="s">
        <v>1172</v>
      </c>
      <c r="M159" s="11">
        <v>1</v>
      </c>
      <c r="N159" s="11">
        <v>3</v>
      </c>
      <c r="O159" s="11" t="s">
        <v>973</v>
      </c>
      <c r="P159" s="11" t="s">
        <v>1173</v>
      </c>
      <c r="Q159" s="11" t="s">
        <v>1150</v>
      </c>
      <c r="R159" s="11"/>
      <c r="S159" s="14" t="s">
        <v>1174</v>
      </c>
      <c r="T159" s="18" t="s">
        <v>1174</v>
      </c>
      <c r="U159" s="11" t="s">
        <v>1175</v>
      </c>
      <c r="V159" s="14" t="s">
        <v>19</v>
      </c>
      <c r="W159" s="14" t="s">
        <v>19</v>
      </c>
      <c r="X159" s="18" t="s">
        <v>19</v>
      </c>
      <c r="Y159" s="18" t="s">
        <v>19</v>
      </c>
      <c r="Z159" s="14" t="s">
        <v>19</v>
      </c>
      <c r="AA159" s="18" t="s">
        <v>19</v>
      </c>
      <c r="AB159" s="19" t="s">
        <v>19</v>
      </c>
      <c r="AC159" t="s">
        <v>19</v>
      </c>
      <c r="AD159" s="20">
        <v>0</v>
      </c>
      <c r="AE159" t="s">
        <v>6</v>
      </c>
      <c r="AF159" t="s">
        <v>1176</v>
      </c>
      <c r="AG159" t="s">
        <v>88</v>
      </c>
      <c r="AH159" t="s">
        <v>76</v>
      </c>
      <c r="AI159" t="s">
        <v>19</v>
      </c>
      <c r="AJ159" t="e">
        <f>VLOOKUP(C159,HOP!$A$12:$H$231,8,0)</f>
        <v>#N/A</v>
      </c>
      <c r="AK159" t="e">
        <f t="shared" si="5"/>
        <v>#N/A</v>
      </c>
    </row>
    <row r="160" ht="14.25" customHeight="1" spans="1:37">
      <c r="A160" t="str">
        <f t="shared" si="4"/>
        <v>,1591351</v>
      </c>
      <c r="B160" s="10" t="s">
        <v>1177</v>
      </c>
      <c r="C160" s="10" t="s">
        <v>1178</v>
      </c>
      <c r="D160" s="10" t="s">
        <v>75</v>
      </c>
      <c r="E160" s="10" t="s">
        <v>76</v>
      </c>
      <c r="F160" s="10" t="s">
        <v>77</v>
      </c>
      <c r="G160" s="10" t="s">
        <v>76</v>
      </c>
      <c r="H160" s="10" t="s">
        <v>1179</v>
      </c>
      <c r="I160" s="11" t="s">
        <v>1180</v>
      </c>
      <c r="J160" s="11" t="s">
        <v>80</v>
      </c>
      <c r="K160" s="11" t="s">
        <v>2</v>
      </c>
      <c r="L160" s="11" t="s">
        <v>1181</v>
      </c>
      <c r="M160" s="11">
        <v>1</v>
      </c>
      <c r="N160" s="11">
        <v>2</v>
      </c>
      <c r="O160" s="11" t="s">
        <v>94</v>
      </c>
      <c r="P160" s="11" t="s">
        <v>768</v>
      </c>
      <c r="Q160" s="11" t="s">
        <v>1182</v>
      </c>
      <c r="R160" s="11"/>
      <c r="S160" s="14" t="s">
        <v>1183</v>
      </c>
      <c r="T160" s="18" t="s">
        <v>19</v>
      </c>
      <c r="U160" s="11"/>
      <c r="V160" s="14" t="s">
        <v>19</v>
      </c>
      <c r="W160" s="14" t="s">
        <v>1183</v>
      </c>
      <c r="X160" s="18" t="s">
        <v>1184</v>
      </c>
      <c r="Y160" s="18" t="s">
        <v>19</v>
      </c>
      <c r="Z160" s="14" t="s">
        <v>19</v>
      </c>
      <c r="AA160" s="18" t="s">
        <v>19</v>
      </c>
      <c r="AB160" s="19" t="s">
        <v>19</v>
      </c>
      <c r="AC160" t="s">
        <v>19</v>
      </c>
      <c r="AD160" s="20">
        <v>5568</v>
      </c>
      <c r="AE160" t="s">
        <v>6</v>
      </c>
      <c r="AF160" t="s">
        <v>1185</v>
      </c>
      <c r="AG160" t="s">
        <v>88</v>
      </c>
      <c r="AH160" t="s">
        <v>76</v>
      </c>
      <c r="AI160" t="s">
        <v>19</v>
      </c>
      <c r="AJ160" t="str">
        <f>VLOOKUP(C160,HOP!$A$12:$H$231,8,0)</f>
        <v>5568.00</v>
      </c>
      <c r="AK160">
        <f t="shared" si="5"/>
        <v>0</v>
      </c>
    </row>
    <row r="161" ht="14.25" customHeight="1" spans="1:37">
      <c r="A161" t="str">
        <f t="shared" si="4"/>
        <v>,1601912</v>
      </c>
      <c r="B161" s="10" t="s">
        <v>1186</v>
      </c>
      <c r="C161" s="10" t="s">
        <v>1187</v>
      </c>
      <c r="D161" s="10" t="s">
        <v>75</v>
      </c>
      <c r="E161" s="10" t="s">
        <v>76</v>
      </c>
      <c r="F161" s="10" t="s">
        <v>77</v>
      </c>
      <c r="G161" s="10" t="s">
        <v>76</v>
      </c>
      <c r="H161" s="10" t="s">
        <v>78</v>
      </c>
      <c r="I161" s="11" t="s">
        <v>79</v>
      </c>
      <c r="J161" s="11" t="s">
        <v>80</v>
      </c>
      <c r="K161" s="11" t="s">
        <v>2</v>
      </c>
      <c r="L161" s="11" t="s">
        <v>1188</v>
      </c>
      <c r="M161" s="11">
        <v>1</v>
      </c>
      <c r="N161" s="11">
        <v>1</v>
      </c>
      <c r="O161" s="11" t="s">
        <v>1189</v>
      </c>
      <c r="P161" s="11" t="s">
        <v>973</v>
      </c>
      <c r="Q161" s="11" t="s">
        <v>1182</v>
      </c>
      <c r="R161" s="11"/>
      <c r="S161" s="14" t="s">
        <v>782</v>
      </c>
      <c r="T161" s="18" t="s">
        <v>19</v>
      </c>
      <c r="U161" s="11"/>
      <c r="V161" s="14" t="s">
        <v>19</v>
      </c>
      <c r="W161" s="14" t="s">
        <v>782</v>
      </c>
      <c r="X161" s="18" t="s">
        <v>112</v>
      </c>
      <c r="Y161" s="18" t="s">
        <v>19</v>
      </c>
      <c r="Z161" s="14" t="s">
        <v>19</v>
      </c>
      <c r="AA161" s="18" t="s">
        <v>19</v>
      </c>
      <c r="AB161" s="19" t="s">
        <v>19</v>
      </c>
      <c r="AC161" t="s">
        <v>19</v>
      </c>
      <c r="AD161" s="20">
        <v>387</v>
      </c>
      <c r="AE161" t="s">
        <v>6</v>
      </c>
      <c r="AF161" t="s">
        <v>119</v>
      </c>
      <c r="AG161" t="s">
        <v>88</v>
      </c>
      <c r="AH161" t="s">
        <v>76</v>
      </c>
      <c r="AI161" t="s">
        <v>19</v>
      </c>
      <c r="AJ161" t="str">
        <f>VLOOKUP(C161,HOP!$A$12:$H$231,8,0)</f>
        <v>387.00</v>
      </c>
      <c r="AK161">
        <f t="shared" si="5"/>
        <v>0</v>
      </c>
    </row>
    <row r="162" ht="14.25" customHeight="1" spans="1:37">
      <c r="A162" t="str">
        <f t="shared" si="4"/>
        <v>,1612278</v>
      </c>
      <c r="B162" s="10" t="s">
        <v>1190</v>
      </c>
      <c r="C162" s="10" t="s">
        <v>1191</v>
      </c>
      <c r="D162" s="10" t="s">
        <v>75</v>
      </c>
      <c r="E162" s="10" t="s">
        <v>76</v>
      </c>
      <c r="F162" s="10" t="s">
        <v>77</v>
      </c>
      <c r="G162" s="10" t="s">
        <v>76</v>
      </c>
      <c r="H162" s="10" t="s">
        <v>489</v>
      </c>
      <c r="I162" s="11" t="s">
        <v>490</v>
      </c>
      <c r="J162" s="11" t="s">
        <v>80</v>
      </c>
      <c r="K162" s="11" t="s">
        <v>2</v>
      </c>
      <c r="L162" s="11" t="s">
        <v>1192</v>
      </c>
      <c r="M162" s="11">
        <v>2</v>
      </c>
      <c r="N162" s="11">
        <v>1</v>
      </c>
      <c r="O162" s="11" t="s">
        <v>1193</v>
      </c>
      <c r="P162" s="11" t="s">
        <v>973</v>
      </c>
      <c r="Q162" s="11" t="s">
        <v>1182</v>
      </c>
      <c r="R162" s="11"/>
      <c r="S162" s="14" t="s">
        <v>1194</v>
      </c>
      <c r="T162" s="18" t="s">
        <v>19</v>
      </c>
      <c r="U162" s="11"/>
      <c r="V162" s="14" t="s">
        <v>19</v>
      </c>
      <c r="W162" s="14" t="s">
        <v>1194</v>
      </c>
      <c r="X162" s="18" t="s">
        <v>204</v>
      </c>
      <c r="Y162" s="18" t="s">
        <v>19</v>
      </c>
      <c r="Z162" s="14" t="s">
        <v>19</v>
      </c>
      <c r="AA162" s="18" t="s">
        <v>19</v>
      </c>
      <c r="AB162" s="19" t="s">
        <v>19</v>
      </c>
      <c r="AC162" t="s">
        <v>19</v>
      </c>
      <c r="AD162" s="20">
        <v>872</v>
      </c>
      <c r="AE162" t="s">
        <v>6</v>
      </c>
      <c r="AF162" t="s">
        <v>205</v>
      </c>
      <c r="AG162" t="s">
        <v>88</v>
      </c>
      <c r="AH162" t="s">
        <v>76</v>
      </c>
      <c r="AI162" t="s">
        <v>19</v>
      </c>
      <c r="AJ162" t="str">
        <f>VLOOKUP(C162,HOP!$A$12:$H$231,8,0)</f>
        <v>872.00</v>
      </c>
      <c r="AK162">
        <f t="shared" si="5"/>
        <v>0</v>
      </c>
    </row>
    <row r="163" ht="14.25" customHeight="1" spans="1:37">
      <c r="A163" t="str">
        <f t="shared" si="4"/>
        <v>,1632304</v>
      </c>
      <c r="B163" s="10" t="s">
        <v>1195</v>
      </c>
      <c r="C163" s="10" t="s">
        <v>1196</v>
      </c>
      <c r="D163" s="10" t="s">
        <v>75</v>
      </c>
      <c r="E163" s="10" t="s">
        <v>76</v>
      </c>
      <c r="F163" s="10" t="s">
        <v>77</v>
      </c>
      <c r="G163" s="10" t="s">
        <v>76</v>
      </c>
      <c r="H163" s="10" t="s">
        <v>970</v>
      </c>
      <c r="I163" s="11" t="s">
        <v>971</v>
      </c>
      <c r="J163" s="11" t="s">
        <v>80</v>
      </c>
      <c r="K163" s="11" t="s">
        <v>2</v>
      </c>
      <c r="L163" s="11" t="s">
        <v>1197</v>
      </c>
      <c r="M163" s="11">
        <v>1</v>
      </c>
      <c r="N163" s="11">
        <v>2</v>
      </c>
      <c r="O163" s="11" t="s">
        <v>474</v>
      </c>
      <c r="P163" s="11" t="s">
        <v>768</v>
      </c>
      <c r="Q163" s="11" t="s">
        <v>1182</v>
      </c>
      <c r="R163" s="11"/>
      <c r="S163" s="14" t="s">
        <v>1198</v>
      </c>
      <c r="T163" s="18" t="s">
        <v>19</v>
      </c>
      <c r="U163" s="11"/>
      <c r="V163" s="14" t="s">
        <v>19</v>
      </c>
      <c r="W163" s="14" t="s">
        <v>1198</v>
      </c>
      <c r="X163" s="18" t="s">
        <v>1199</v>
      </c>
      <c r="Y163" s="18" t="s">
        <v>19</v>
      </c>
      <c r="Z163" s="14" t="s">
        <v>19</v>
      </c>
      <c r="AA163" s="18" t="s">
        <v>19</v>
      </c>
      <c r="AB163" s="19" t="s">
        <v>19</v>
      </c>
      <c r="AC163" t="s">
        <v>19</v>
      </c>
      <c r="AD163" s="20">
        <v>722</v>
      </c>
      <c r="AE163" t="s">
        <v>6</v>
      </c>
      <c r="AF163" t="s">
        <v>576</v>
      </c>
      <c r="AG163" t="s">
        <v>88</v>
      </c>
      <c r="AH163" t="s">
        <v>76</v>
      </c>
      <c r="AI163" t="s">
        <v>19</v>
      </c>
      <c r="AJ163" t="str">
        <f>VLOOKUP(C163,HOP!$A$12:$H$231,8,0)</f>
        <v>722.00</v>
      </c>
      <c r="AK163">
        <f t="shared" si="5"/>
        <v>0</v>
      </c>
    </row>
    <row r="164" ht="14.25" customHeight="1" spans="1:37">
      <c r="A164" t="str">
        <f t="shared" si="4"/>
        <v>,1632068</v>
      </c>
      <c r="B164" s="10" t="s">
        <v>1200</v>
      </c>
      <c r="C164" s="10" t="s">
        <v>1201</v>
      </c>
      <c r="D164" s="10" t="s">
        <v>75</v>
      </c>
      <c r="E164" s="10" t="s">
        <v>76</v>
      </c>
      <c r="F164" s="10" t="s">
        <v>77</v>
      </c>
      <c r="G164" s="10" t="s">
        <v>76</v>
      </c>
      <c r="H164" s="10" t="s">
        <v>1202</v>
      </c>
      <c r="I164" s="11" t="s">
        <v>1203</v>
      </c>
      <c r="J164" s="11" t="s">
        <v>80</v>
      </c>
      <c r="K164" s="11" t="s">
        <v>2</v>
      </c>
      <c r="L164" s="11" t="s">
        <v>1204</v>
      </c>
      <c r="M164" s="11">
        <v>1</v>
      </c>
      <c r="N164" s="11">
        <v>1</v>
      </c>
      <c r="O164" s="11" t="s">
        <v>474</v>
      </c>
      <c r="P164" s="11" t="s">
        <v>973</v>
      </c>
      <c r="Q164" s="11" t="s">
        <v>1182</v>
      </c>
      <c r="R164" s="11"/>
      <c r="S164" s="14" t="s">
        <v>1205</v>
      </c>
      <c r="T164" s="18" t="s">
        <v>19</v>
      </c>
      <c r="U164" s="11"/>
      <c r="V164" s="14" t="s">
        <v>19</v>
      </c>
      <c r="W164" s="14" t="s">
        <v>1205</v>
      </c>
      <c r="X164" s="18" t="s">
        <v>239</v>
      </c>
      <c r="Y164" s="18" t="s">
        <v>19</v>
      </c>
      <c r="Z164" s="14" t="s">
        <v>19</v>
      </c>
      <c r="AA164" s="18" t="s">
        <v>19</v>
      </c>
      <c r="AB164" s="19" t="s">
        <v>19</v>
      </c>
      <c r="AC164" t="s">
        <v>19</v>
      </c>
      <c r="AD164" s="20">
        <v>420</v>
      </c>
      <c r="AE164" t="s">
        <v>6</v>
      </c>
      <c r="AF164" t="s">
        <v>576</v>
      </c>
      <c r="AG164" t="s">
        <v>88</v>
      </c>
      <c r="AH164" t="s">
        <v>76</v>
      </c>
      <c r="AI164" t="s">
        <v>19</v>
      </c>
      <c r="AJ164" t="str">
        <f>VLOOKUP(C164,HOP!$A$12:$H$231,8,0)</f>
        <v>420.00</v>
      </c>
      <c r="AK164">
        <f t="shared" si="5"/>
        <v>0</v>
      </c>
    </row>
    <row r="165" ht="14.25" customHeight="1" spans="1:37">
      <c r="A165" t="str">
        <f t="shared" si="4"/>
        <v>,1632086</v>
      </c>
      <c r="B165" s="10" t="s">
        <v>1206</v>
      </c>
      <c r="C165" s="10" t="s">
        <v>1207</v>
      </c>
      <c r="D165" s="10" t="s">
        <v>75</v>
      </c>
      <c r="E165" s="10" t="s">
        <v>76</v>
      </c>
      <c r="F165" s="10" t="s">
        <v>77</v>
      </c>
      <c r="G165" s="10" t="s">
        <v>76</v>
      </c>
      <c r="H165" s="10" t="s">
        <v>1208</v>
      </c>
      <c r="I165" s="11" t="s">
        <v>1209</v>
      </c>
      <c r="J165" s="11" t="s">
        <v>80</v>
      </c>
      <c r="K165" s="11" t="s">
        <v>2</v>
      </c>
      <c r="L165" s="11" t="s">
        <v>1210</v>
      </c>
      <c r="M165" s="11">
        <v>1</v>
      </c>
      <c r="N165" s="11">
        <v>2</v>
      </c>
      <c r="O165" s="11" t="s">
        <v>474</v>
      </c>
      <c r="P165" s="11" t="s">
        <v>768</v>
      </c>
      <c r="Q165" s="11" t="s">
        <v>1182</v>
      </c>
      <c r="R165" s="11"/>
      <c r="S165" s="14" t="s">
        <v>1211</v>
      </c>
      <c r="T165" s="18" t="s">
        <v>19</v>
      </c>
      <c r="U165" s="11"/>
      <c r="V165" s="14" t="s">
        <v>19</v>
      </c>
      <c r="W165" s="14" t="s">
        <v>1211</v>
      </c>
      <c r="X165" s="18" t="s">
        <v>1212</v>
      </c>
      <c r="Y165" s="18" t="s">
        <v>19</v>
      </c>
      <c r="Z165" s="14" t="s">
        <v>19</v>
      </c>
      <c r="AA165" s="18" t="s">
        <v>19</v>
      </c>
      <c r="AB165" s="19" t="s">
        <v>19</v>
      </c>
      <c r="AC165" t="s">
        <v>19</v>
      </c>
      <c r="AD165" s="20">
        <v>810</v>
      </c>
      <c r="AE165" t="s">
        <v>6</v>
      </c>
      <c r="AF165" t="s">
        <v>1213</v>
      </c>
      <c r="AG165" t="s">
        <v>88</v>
      </c>
      <c r="AH165" t="s">
        <v>76</v>
      </c>
      <c r="AI165" t="s">
        <v>19</v>
      </c>
      <c r="AJ165" t="str">
        <f>VLOOKUP(C165,HOP!$A$12:$H$231,8,0)</f>
        <v>810.00</v>
      </c>
      <c r="AK165">
        <f t="shared" si="5"/>
        <v>0</v>
      </c>
    </row>
    <row r="166" ht="14.25" customHeight="1" spans="1:37">
      <c r="A166" t="str">
        <f t="shared" si="4"/>
        <v>,1633389</v>
      </c>
      <c r="B166" s="10" t="s">
        <v>1214</v>
      </c>
      <c r="C166" s="10" t="s">
        <v>1215</v>
      </c>
      <c r="D166" s="10" t="s">
        <v>75</v>
      </c>
      <c r="E166" s="10" t="s">
        <v>76</v>
      </c>
      <c r="F166" s="10" t="s">
        <v>77</v>
      </c>
      <c r="G166" s="10" t="s">
        <v>76</v>
      </c>
      <c r="H166" s="10" t="s">
        <v>1216</v>
      </c>
      <c r="I166" s="11" t="s">
        <v>1217</v>
      </c>
      <c r="J166" s="11" t="s">
        <v>80</v>
      </c>
      <c r="K166" s="11" t="s">
        <v>2</v>
      </c>
      <c r="L166" s="11" t="s">
        <v>1218</v>
      </c>
      <c r="M166" s="11">
        <v>1</v>
      </c>
      <c r="N166" s="11">
        <v>1</v>
      </c>
      <c r="O166" s="11" t="s">
        <v>768</v>
      </c>
      <c r="P166" s="11" t="s">
        <v>973</v>
      </c>
      <c r="Q166" s="11" t="s">
        <v>1182</v>
      </c>
      <c r="R166" s="11"/>
      <c r="S166" s="14" t="s">
        <v>1219</v>
      </c>
      <c r="T166" s="18" t="s">
        <v>19</v>
      </c>
      <c r="U166" s="11"/>
      <c r="V166" s="14" t="s">
        <v>19</v>
      </c>
      <c r="W166" s="14" t="s">
        <v>1219</v>
      </c>
      <c r="X166" s="18" t="s">
        <v>1220</v>
      </c>
      <c r="Y166" s="18" t="s">
        <v>19</v>
      </c>
      <c r="Z166" s="14" t="s">
        <v>19</v>
      </c>
      <c r="AA166" s="18" t="s">
        <v>19</v>
      </c>
      <c r="AB166" s="19" t="s">
        <v>19</v>
      </c>
      <c r="AC166" t="s">
        <v>19</v>
      </c>
      <c r="AD166" s="20">
        <v>403</v>
      </c>
      <c r="AE166" t="s">
        <v>6</v>
      </c>
      <c r="AF166" t="s">
        <v>1221</v>
      </c>
      <c r="AG166" t="s">
        <v>88</v>
      </c>
      <c r="AH166" t="s">
        <v>76</v>
      </c>
      <c r="AI166" t="s">
        <v>19</v>
      </c>
      <c r="AJ166" t="str">
        <f>VLOOKUP(C166,HOP!$A$12:$H$231,8,0)</f>
        <v>403.00</v>
      </c>
      <c r="AK166">
        <f t="shared" si="5"/>
        <v>0</v>
      </c>
    </row>
    <row r="167" ht="14.25" customHeight="1" spans="1:37">
      <c r="A167" t="str">
        <f t="shared" si="4"/>
        <v>,1633387</v>
      </c>
      <c r="B167" s="10" t="s">
        <v>1222</v>
      </c>
      <c r="C167" s="10" t="s">
        <v>1223</v>
      </c>
      <c r="D167" s="10" t="s">
        <v>75</v>
      </c>
      <c r="E167" s="10" t="s">
        <v>76</v>
      </c>
      <c r="F167" s="10" t="s">
        <v>77</v>
      </c>
      <c r="G167" s="10" t="s">
        <v>76</v>
      </c>
      <c r="H167" s="10" t="s">
        <v>1216</v>
      </c>
      <c r="I167" s="11" t="s">
        <v>1217</v>
      </c>
      <c r="J167" s="11" t="s">
        <v>80</v>
      </c>
      <c r="K167" s="11" t="s">
        <v>2</v>
      </c>
      <c r="L167" s="11" t="s">
        <v>1224</v>
      </c>
      <c r="M167" s="11">
        <v>1</v>
      </c>
      <c r="N167" s="11">
        <v>1</v>
      </c>
      <c r="O167" s="11" t="s">
        <v>768</v>
      </c>
      <c r="P167" s="11" t="s">
        <v>973</v>
      </c>
      <c r="Q167" s="11" t="s">
        <v>1182</v>
      </c>
      <c r="R167" s="11"/>
      <c r="S167" s="14" t="s">
        <v>1219</v>
      </c>
      <c r="T167" s="18" t="s">
        <v>19</v>
      </c>
      <c r="U167" s="11"/>
      <c r="V167" s="14" t="s">
        <v>19</v>
      </c>
      <c r="W167" s="14" t="s">
        <v>1219</v>
      </c>
      <c r="X167" s="18" t="s">
        <v>1220</v>
      </c>
      <c r="Y167" s="18" t="s">
        <v>19</v>
      </c>
      <c r="Z167" s="14" t="s">
        <v>19</v>
      </c>
      <c r="AA167" s="18" t="s">
        <v>19</v>
      </c>
      <c r="AB167" s="19" t="s">
        <v>19</v>
      </c>
      <c r="AC167" t="s">
        <v>19</v>
      </c>
      <c r="AD167" s="20">
        <v>403</v>
      </c>
      <c r="AE167" t="s">
        <v>6</v>
      </c>
      <c r="AF167" t="s">
        <v>1221</v>
      </c>
      <c r="AG167" t="s">
        <v>88</v>
      </c>
      <c r="AH167" t="s">
        <v>76</v>
      </c>
      <c r="AI167" t="s">
        <v>19</v>
      </c>
      <c r="AJ167" t="str">
        <f>VLOOKUP(C167,HOP!$A$12:$H$231,8,0)</f>
        <v>403.00</v>
      </c>
      <c r="AK167">
        <f t="shared" si="5"/>
        <v>0</v>
      </c>
    </row>
    <row r="168" ht="14.25" customHeight="1" spans="1:37">
      <c r="A168" t="str">
        <f t="shared" si="4"/>
        <v>,1624859</v>
      </c>
      <c r="B168" s="10" t="s">
        <v>1225</v>
      </c>
      <c r="C168" s="10" t="s">
        <v>1226</v>
      </c>
      <c r="D168" s="10" t="s">
        <v>75</v>
      </c>
      <c r="E168" s="10" t="s">
        <v>76</v>
      </c>
      <c r="F168" s="10" t="s">
        <v>77</v>
      </c>
      <c r="G168" s="10" t="s">
        <v>76</v>
      </c>
      <c r="H168" s="10" t="s">
        <v>1227</v>
      </c>
      <c r="I168" s="11" t="s">
        <v>1228</v>
      </c>
      <c r="J168" s="11" t="s">
        <v>80</v>
      </c>
      <c r="K168" s="11" t="s">
        <v>2</v>
      </c>
      <c r="L168" s="11" t="s">
        <v>1229</v>
      </c>
      <c r="M168" s="11">
        <v>1</v>
      </c>
      <c r="N168" s="11">
        <v>5</v>
      </c>
      <c r="O168" s="11" t="s">
        <v>158</v>
      </c>
      <c r="P168" s="11" t="s">
        <v>83</v>
      </c>
      <c r="Q168" s="11" t="s">
        <v>1182</v>
      </c>
      <c r="R168" s="11"/>
      <c r="S168" s="14" t="s">
        <v>1230</v>
      </c>
      <c r="T168" s="18" t="s">
        <v>19</v>
      </c>
      <c r="U168" s="11"/>
      <c r="V168" s="14" t="s">
        <v>19</v>
      </c>
      <c r="W168" s="14" t="s">
        <v>1230</v>
      </c>
      <c r="X168" s="18" t="s">
        <v>1231</v>
      </c>
      <c r="Y168" s="18" t="s">
        <v>19</v>
      </c>
      <c r="Z168" s="14" t="s">
        <v>19</v>
      </c>
      <c r="AA168" s="18" t="s">
        <v>19</v>
      </c>
      <c r="AB168" s="19" t="s">
        <v>19</v>
      </c>
      <c r="AC168" t="s">
        <v>19</v>
      </c>
      <c r="AD168" s="20">
        <v>1915</v>
      </c>
      <c r="AE168" t="s">
        <v>6</v>
      </c>
      <c r="AF168" t="s">
        <v>1232</v>
      </c>
      <c r="AG168" t="s">
        <v>88</v>
      </c>
      <c r="AH168" t="s">
        <v>76</v>
      </c>
      <c r="AI168" t="s">
        <v>19</v>
      </c>
      <c r="AJ168" t="str">
        <f>VLOOKUP(C168,HOP!$A$12:$H$231,8,0)</f>
        <v>1915.00</v>
      </c>
      <c r="AK168">
        <f t="shared" si="5"/>
        <v>0</v>
      </c>
    </row>
    <row r="169" ht="14.25" customHeight="1" spans="1:37">
      <c r="A169" t="str">
        <f t="shared" si="4"/>
        <v>,1627036</v>
      </c>
      <c r="B169" s="10" t="s">
        <v>1233</v>
      </c>
      <c r="C169" s="10" t="s">
        <v>1234</v>
      </c>
      <c r="D169" s="10" t="s">
        <v>75</v>
      </c>
      <c r="E169" s="10" t="s">
        <v>76</v>
      </c>
      <c r="F169" s="10" t="s">
        <v>77</v>
      </c>
      <c r="G169" s="10" t="s">
        <v>76</v>
      </c>
      <c r="H169" s="10" t="s">
        <v>1235</v>
      </c>
      <c r="I169" s="11" t="s">
        <v>1236</v>
      </c>
      <c r="J169" s="11" t="s">
        <v>80</v>
      </c>
      <c r="K169" s="11" t="s">
        <v>2</v>
      </c>
      <c r="L169" s="11" t="s">
        <v>1237</v>
      </c>
      <c r="M169" s="11">
        <v>1</v>
      </c>
      <c r="N169" s="11">
        <v>3</v>
      </c>
      <c r="O169" s="11" t="s">
        <v>193</v>
      </c>
      <c r="P169" s="11" t="s">
        <v>474</v>
      </c>
      <c r="Q169" s="11" t="s">
        <v>1182</v>
      </c>
      <c r="R169" s="11"/>
      <c r="S169" s="14" t="s">
        <v>1238</v>
      </c>
      <c r="T169" s="18" t="s">
        <v>19</v>
      </c>
      <c r="U169" s="11"/>
      <c r="V169" s="14" t="s">
        <v>19</v>
      </c>
      <c r="W169" s="14" t="s">
        <v>1238</v>
      </c>
      <c r="X169" s="18" t="s">
        <v>1013</v>
      </c>
      <c r="Y169" s="18" t="s">
        <v>19</v>
      </c>
      <c r="Z169" s="14" t="s">
        <v>19</v>
      </c>
      <c r="AA169" s="18" t="s">
        <v>19</v>
      </c>
      <c r="AB169" s="19" t="s">
        <v>19</v>
      </c>
      <c r="AC169" t="s">
        <v>19</v>
      </c>
      <c r="AD169" s="20">
        <v>849</v>
      </c>
      <c r="AE169" t="s">
        <v>6</v>
      </c>
      <c r="AF169" t="s">
        <v>1239</v>
      </c>
      <c r="AG169" t="s">
        <v>88</v>
      </c>
      <c r="AH169" t="s">
        <v>76</v>
      </c>
      <c r="AI169" t="s">
        <v>19</v>
      </c>
      <c r="AJ169" t="str">
        <f>VLOOKUP(C169,HOP!$A$12:$H$231,8,0)</f>
        <v>849.00</v>
      </c>
      <c r="AK169">
        <f t="shared" si="5"/>
        <v>0</v>
      </c>
    </row>
    <row r="170" ht="14.25" customHeight="1" spans="1:37">
      <c r="A170" t="str">
        <f t="shared" si="4"/>
        <v>,1615360</v>
      </c>
      <c r="B170" s="10" t="s">
        <v>1240</v>
      </c>
      <c r="C170" s="10" t="s">
        <v>1241</v>
      </c>
      <c r="D170" s="10" t="s">
        <v>75</v>
      </c>
      <c r="E170" s="10" t="s">
        <v>76</v>
      </c>
      <c r="F170" s="10" t="s">
        <v>77</v>
      </c>
      <c r="G170" s="10" t="s">
        <v>76</v>
      </c>
      <c r="H170" s="10" t="s">
        <v>703</v>
      </c>
      <c r="I170" s="11" t="s">
        <v>704</v>
      </c>
      <c r="J170" s="11" t="s">
        <v>80</v>
      </c>
      <c r="K170" s="11" t="s">
        <v>2</v>
      </c>
      <c r="L170" s="11" t="s">
        <v>855</v>
      </c>
      <c r="M170" s="11">
        <v>1</v>
      </c>
      <c r="N170" s="11">
        <v>2</v>
      </c>
      <c r="O170" s="11" t="s">
        <v>292</v>
      </c>
      <c r="P170" s="11" t="s">
        <v>768</v>
      </c>
      <c r="Q170" s="11" t="s">
        <v>1182</v>
      </c>
      <c r="R170" s="11"/>
      <c r="S170" s="14" t="s">
        <v>1242</v>
      </c>
      <c r="T170" s="18" t="s">
        <v>19</v>
      </c>
      <c r="U170" s="11"/>
      <c r="V170" s="14" t="s">
        <v>19</v>
      </c>
      <c r="W170" s="14" t="s">
        <v>1242</v>
      </c>
      <c r="X170" s="18" t="s">
        <v>1243</v>
      </c>
      <c r="Y170" s="18" t="s">
        <v>19</v>
      </c>
      <c r="Z170" s="14" t="s">
        <v>19</v>
      </c>
      <c r="AA170" s="18" t="s">
        <v>19</v>
      </c>
      <c r="AB170" s="19" t="s">
        <v>19</v>
      </c>
      <c r="AC170" t="s">
        <v>19</v>
      </c>
      <c r="AD170" s="20">
        <v>2000</v>
      </c>
      <c r="AE170" t="s">
        <v>6</v>
      </c>
      <c r="AF170" t="s">
        <v>205</v>
      </c>
      <c r="AG170" t="s">
        <v>88</v>
      </c>
      <c r="AH170" t="s">
        <v>76</v>
      </c>
      <c r="AI170" t="s">
        <v>19</v>
      </c>
      <c r="AJ170" t="str">
        <f>VLOOKUP(C170,HOP!$A$12:$H$231,8,0)</f>
        <v>2000.00</v>
      </c>
      <c r="AK170">
        <f t="shared" si="5"/>
        <v>0</v>
      </c>
    </row>
    <row r="171" ht="14.25" customHeight="1" spans="1:37">
      <c r="A171" t="str">
        <f t="shared" si="4"/>
        <v>,1628092</v>
      </c>
      <c r="B171" s="10" t="s">
        <v>1244</v>
      </c>
      <c r="C171" s="10" t="s">
        <v>1245</v>
      </c>
      <c r="D171" s="10" t="s">
        <v>75</v>
      </c>
      <c r="E171" s="10" t="s">
        <v>76</v>
      </c>
      <c r="F171" s="10" t="s">
        <v>77</v>
      </c>
      <c r="G171" s="10" t="s">
        <v>76</v>
      </c>
      <c r="H171" s="10" t="s">
        <v>1246</v>
      </c>
      <c r="I171" s="11" t="s">
        <v>1247</v>
      </c>
      <c r="J171" s="11" t="s">
        <v>80</v>
      </c>
      <c r="K171" s="11" t="s">
        <v>2</v>
      </c>
      <c r="L171" s="11" t="s">
        <v>1248</v>
      </c>
      <c r="M171" s="11">
        <v>2</v>
      </c>
      <c r="N171" s="11">
        <v>7</v>
      </c>
      <c r="O171" s="11" t="s">
        <v>280</v>
      </c>
      <c r="P171" s="11" t="s">
        <v>134</v>
      </c>
      <c r="Q171" s="11" t="s">
        <v>1182</v>
      </c>
      <c r="R171" s="11"/>
      <c r="S171" s="14" t="s">
        <v>1249</v>
      </c>
      <c r="T171" s="18" t="s">
        <v>19</v>
      </c>
      <c r="U171" s="11"/>
      <c r="V171" s="14" t="s">
        <v>19</v>
      </c>
      <c r="W171" s="14" t="s">
        <v>1249</v>
      </c>
      <c r="X171" s="18" t="s">
        <v>1250</v>
      </c>
      <c r="Y171" s="18" t="s">
        <v>19</v>
      </c>
      <c r="Z171" s="14" t="s">
        <v>19</v>
      </c>
      <c r="AA171" s="18" t="s">
        <v>19</v>
      </c>
      <c r="AB171" s="19" t="s">
        <v>19</v>
      </c>
      <c r="AC171" t="s">
        <v>19</v>
      </c>
      <c r="AD171" s="20">
        <v>11004</v>
      </c>
      <c r="AE171" t="s">
        <v>6</v>
      </c>
      <c r="AF171" t="s">
        <v>1251</v>
      </c>
      <c r="AG171" t="s">
        <v>88</v>
      </c>
      <c r="AH171" t="s">
        <v>76</v>
      </c>
      <c r="AI171" t="s">
        <v>19</v>
      </c>
      <c r="AJ171" t="str">
        <f>VLOOKUP(C171,HOP!$A$12:$H$231,8,0)</f>
        <v>11004.00</v>
      </c>
      <c r="AK171">
        <f t="shared" si="5"/>
        <v>0</v>
      </c>
    </row>
    <row r="172" ht="14.25" customHeight="1" spans="1:37">
      <c r="A172" t="str">
        <f t="shared" si="4"/>
        <v>,1613672</v>
      </c>
      <c r="B172" s="10" t="s">
        <v>1252</v>
      </c>
      <c r="C172" s="10" t="s">
        <v>1253</v>
      </c>
      <c r="D172" s="10" t="s">
        <v>75</v>
      </c>
      <c r="E172" s="10" t="s">
        <v>76</v>
      </c>
      <c r="F172" s="10" t="s">
        <v>77</v>
      </c>
      <c r="G172" s="10" t="s">
        <v>76</v>
      </c>
      <c r="H172" s="10" t="s">
        <v>276</v>
      </c>
      <c r="I172" s="11" t="s">
        <v>277</v>
      </c>
      <c r="J172" s="11" t="s">
        <v>80</v>
      </c>
      <c r="K172" s="11" t="s">
        <v>2</v>
      </c>
      <c r="L172" s="11" t="s">
        <v>1254</v>
      </c>
      <c r="M172" s="11">
        <v>1</v>
      </c>
      <c r="N172" s="11">
        <v>2</v>
      </c>
      <c r="O172" s="11" t="s">
        <v>467</v>
      </c>
      <c r="P172" s="11" t="s">
        <v>768</v>
      </c>
      <c r="Q172" s="11" t="s">
        <v>1182</v>
      </c>
      <c r="R172" s="11"/>
      <c r="S172" s="14" t="s">
        <v>1255</v>
      </c>
      <c r="T172" s="18" t="s">
        <v>19</v>
      </c>
      <c r="U172" s="11"/>
      <c r="V172" s="14" t="s">
        <v>19</v>
      </c>
      <c r="W172" s="14" t="s">
        <v>1255</v>
      </c>
      <c r="X172" s="18" t="s">
        <v>1256</v>
      </c>
      <c r="Y172" s="18" t="s">
        <v>19</v>
      </c>
      <c r="Z172" s="14" t="s">
        <v>19</v>
      </c>
      <c r="AA172" s="18" t="s">
        <v>19</v>
      </c>
      <c r="AB172" s="19" t="s">
        <v>19</v>
      </c>
      <c r="AC172" t="s">
        <v>19</v>
      </c>
      <c r="AD172" s="20">
        <v>608</v>
      </c>
      <c r="AE172" t="s">
        <v>6</v>
      </c>
      <c r="AF172" t="s">
        <v>283</v>
      </c>
      <c r="AG172" t="s">
        <v>88</v>
      </c>
      <c r="AH172" t="s">
        <v>76</v>
      </c>
      <c r="AI172" t="s">
        <v>19</v>
      </c>
      <c r="AJ172" t="str">
        <f>VLOOKUP(C172,HOP!$A$12:$H$231,8,0)</f>
        <v>608.00</v>
      </c>
      <c r="AK172">
        <f t="shared" si="5"/>
        <v>0</v>
      </c>
    </row>
    <row r="173" ht="14.25" customHeight="1" spans="1:37">
      <c r="A173" t="str">
        <f t="shared" si="4"/>
        <v>,1622373</v>
      </c>
      <c r="B173" s="10" t="s">
        <v>1257</v>
      </c>
      <c r="C173" s="10" t="s">
        <v>1258</v>
      </c>
      <c r="D173" s="10" t="s">
        <v>75</v>
      </c>
      <c r="E173" s="10" t="s">
        <v>76</v>
      </c>
      <c r="F173" s="10" t="s">
        <v>77</v>
      </c>
      <c r="G173" s="10" t="s">
        <v>76</v>
      </c>
      <c r="H173" s="10" t="s">
        <v>234</v>
      </c>
      <c r="I173" s="11" t="s">
        <v>235</v>
      </c>
      <c r="J173" s="11" t="s">
        <v>80</v>
      </c>
      <c r="K173" s="11" t="s">
        <v>2</v>
      </c>
      <c r="L173" s="11" t="s">
        <v>1259</v>
      </c>
      <c r="M173" s="11">
        <v>2</v>
      </c>
      <c r="N173" s="11">
        <v>3</v>
      </c>
      <c r="O173" s="11" t="s">
        <v>1006</v>
      </c>
      <c r="P173" s="11" t="s">
        <v>474</v>
      </c>
      <c r="Q173" s="11" t="s">
        <v>1182</v>
      </c>
      <c r="R173" s="11"/>
      <c r="S173" s="14" t="s">
        <v>1260</v>
      </c>
      <c r="T173" s="18" t="s">
        <v>19</v>
      </c>
      <c r="U173" s="11"/>
      <c r="V173" s="14" t="s">
        <v>19</v>
      </c>
      <c r="W173" s="14" t="s">
        <v>1260</v>
      </c>
      <c r="X173" s="18" t="s">
        <v>1261</v>
      </c>
      <c r="Y173" s="18" t="s">
        <v>19</v>
      </c>
      <c r="Z173" s="14" t="s">
        <v>19</v>
      </c>
      <c r="AA173" s="18" t="s">
        <v>19</v>
      </c>
      <c r="AB173" s="19" t="s">
        <v>19</v>
      </c>
      <c r="AC173" t="s">
        <v>19</v>
      </c>
      <c r="AD173" s="20">
        <v>2070</v>
      </c>
      <c r="AE173" t="s">
        <v>6</v>
      </c>
      <c r="AF173" t="s">
        <v>205</v>
      </c>
      <c r="AG173" t="s">
        <v>88</v>
      </c>
      <c r="AH173" t="s">
        <v>76</v>
      </c>
      <c r="AI173" t="s">
        <v>19</v>
      </c>
      <c r="AJ173" t="str">
        <f>VLOOKUP(C173,HOP!$A$12:$H$231,8,0)</f>
        <v>2070.00</v>
      </c>
      <c r="AK173">
        <f t="shared" si="5"/>
        <v>0</v>
      </c>
    </row>
    <row r="174" ht="14.25" customHeight="1" spans="1:37">
      <c r="A174" t="str">
        <f t="shared" si="4"/>
        <v>,1623381</v>
      </c>
      <c r="B174" s="10" t="s">
        <v>1262</v>
      </c>
      <c r="C174" s="10" t="s">
        <v>1263</v>
      </c>
      <c r="D174" s="10" t="s">
        <v>75</v>
      </c>
      <c r="E174" s="10" t="s">
        <v>76</v>
      </c>
      <c r="F174" s="10" t="s">
        <v>77</v>
      </c>
      <c r="G174" s="10" t="s">
        <v>76</v>
      </c>
      <c r="H174" s="10" t="s">
        <v>1264</v>
      </c>
      <c r="I174" s="11" t="s">
        <v>1265</v>
      </c>
      <c r="J174" s="11" t="s">
        <v>80</v>
      </c>
      <c r="K174" s="11" t="s">
        <v>2</v>
      </c>
      <c r="L174" s="11" t="s">
        <v>1266</v>
      </c>
      <c r="M174" s="11">
        <v>1</v>
      </c>
      <c r="N174" s="11">
        <v>3</v>
      </c>
      <c r="O174" s="11" t="s">
        <v>664</v>
      </c>
      <c r="P174" s="11" t="s">
        <v>474</v>
      </c>
      <c r="Q174" s="11" t="s">
        <v>1182</v>
      </c>
      <c r="R174" s="11"/>
      <c r="S174" s="14" t="s">
        <v>1267</v>
      </c>
      <c r="T174" s="18" t="s">
        <v>19</v>
      </c>
      <c r="U174" s="11"/>
      <c r="V174" s="14" t="s">
        <v>19</v>
      </c>
      <c r="W174" s="14" t="s">
        <v>1267</v>
      </c>
      <c r="X174" s="18" t="s">
        <v>1205</v>
      </c>
      <c r="Y174" s="18" t="s">
        <v>19</v>
      </c>
      <c r="Z174" s="14" t="s">
        <v>19</v>
      </c>
      <c r="AA174" s="18" t="s">
        <v>19</v>
      </c>
      <c r="AB174" s="19" t="s">
        <v>19</v>
      </c>
      <c r="AC174" t="s">
        <v>19</v>
      </c>
      <c r="AD174" s="20">
        <v>4026</v>
      </c>
      <c r="AE174" t="s">
        <v>6</v>
      </c>
      <c r="AF174" t="s">
        <v>1268</v>
      </c>
      <c r="AG174" t="s">
        <v>88</v>
      </c>
      <c r="AH174" t="s">
        <v>76</v>
      </c>
      <c r="AI174" t="s">
        <v>19</v>
      </c>
      <c r="AJ174" t="str">
        <f>VLOOKUP(C174,HOP!$A$12:$H$231,8,0)</f>
        <v>4026.00</v>
      </c>
      <c r="AK174">
        <f t="shared" si="5"/>
        <v>0</v>
      </c>
    </row>
    <row r="175" ht="14.25" customHeight="1" spans="1:37">
      <c r="A175" t="str">
        <f t="shared" si="4"/>
        <v>,1632933</v>
      </c>
      <c r="B175" s="10" t="s">
        <v>1269</v>
      </c>
      <c r="C175" s="10" t="s">
        <v>1270</v>
      </c>
      <c r="D175" s="10" t="s">
        <v>75</v>
      </c>
      <c r="E175" s="10" t="s">
        <v>76</v>
      </c>
      <c r="F175" s="10" t="s">
        <v>77</v>
      </c>
      <c r="G175" s="10" t="s">
        <v>76</v>
      </c>
      <c r="H175" s="10" t="s">
        <v>1271</v>
      </c>
      <c r="I175" s="11" t="s">
        <v>1272</v>
      </c>
      <c r="J175" s="11" t="s">
        <v>80</v>
      </c>
      <c r="K175" s="11" t="s">
        <v>2</v>
      </c>
      <c r="L175" s="11" t="s">
        <v>1273</v>
      </c>
      <c r="M175" s="11">
        <v>1</v>
      </c>
      <c r="N175" s="11">
        <v>1</v>
      </c>
      <c r="O175" s="11" t="s">
        <v>768</v>
      </c>
      <c r="P175" s="11" t="s">
        <v>973</v>
      </c>
      <c r="Q175" s="11" t="s">
        <v>1182</v>
      </c>
      <c r="R175" s="11"/>
      <c r="S175" s="14" t="s">
        <v>1274</v>
      </c>
      <c r="T175" s="18" t="s">
        <v>19</v>
      </c>
      <c r="U175" s="11"/>
      <c r="V175" s="14" t="s">
        <v>19</v>
      </c>
      <c r="W175" s="14" t="s">
        <v>1274</v>
      </c>
      <c r="X175" s="18" t="s">
        <v>1275</v>
      </c>
      <c r="Y175" s="18" t="s">
        <v>19</v>
      </c>
      <c r="Z175" s="14" t="s">
        <v>19</v>
      </c>
      <c r="AA175" s="18" t="s">
        <v>19</v>
      </c>
      <c r="AB175" s="19" t="s">
        <v>19</v>
      </c>
      <c r="AC175" t="s">
        <v>19</v>
      </c>
      <c r="AD175" s="20">
        <v>1374</v>
      </c>
      <c r="AE175" t="s">
        <v>6</v>
      </c>
      <c r="AF175" t="s">
        <v>1276</v>
      </c>
      <c r="AG175" t="s">
        <v>88</v>
      </c>
      <c r="AH175" t="s">
        <v>76</v>
      </c>
      <c r="AI175" t="s">
        <v>19</v>
      </c>
      <c r="AJ175" t="str">
        <f>VLOOKUP(C175,HOP!$A$12:$H$231,8,0)</f>
        <v>1374.00</v>
      </c>
      <c r="AK175">
        <f t="shared" si="5"/>
        <v>0</v>
      </c>
    </row>
    <row r="176" ht="14.25" customHeight="1" spans="1:37">
      <c r="A176" t="str">
        <f t="shared" si="4"/>
        <v>,1632211</v>
      </c>
      <c r="B176" s="10" t="s">
        <v>1277</v>
      </c>
      <c r="C176" s="10" t="s">
        <v>1278</v>
      </c>
      <c r="D176" s="10" t="s">
        <v>75</v>
      </c>
      <c r="E176" s="10" t="s">
        <v>76</v>
      </c>
      <c r="F176" s="10" t="s">
        <v>77</v>
      </c>
      <c r="G176" s="10" t="s">
        <v>76</v>
      </c>
      <c r="H176" s="10" t="s">
        <v>1279</v>
      </c>
      <c r="I176" s="11" t="s">
        <v>1280</v>
      </c>
      <c r="J176" s="11" t="s">
        <v>80</v>
      </c>
      <c r="K176" s="11" t="s">
        <v>2</v>
      </c>
      <c r="L176" s="11" t="s">
        <v>1281</v>
      </c>
      <c r="M176" s="11">
        <v>1</v>
      </c>
      <c r="N176" s="11">
        <v>1</v>
      </c>
      <c r="O176" s="11" t="s">
        <v>474</v>
      </c>
      <c r="P176" s="11" t="s">
        <v>973</v>
      </c>
      <c r="Q176" s="11" t="s">
        <v>1182</v>
      </c>
      <c r="R176" s="11"/>
      <c r="S176" s="14" t="s">
        <v>1282</v>
      </c>
      <c r="T176" s="18" t="s">
        <v>19</v>
      </c>
      <c r="U176" s="11"/>
      <c r="V176" s="14" t="s">
        <v>19</v>
      </c>
      <c r="W176" s="14" t="s">
        <v>1282</v>
      </c>
      <c r="X176" s="18" t="s">
        <v>1283</v>
      </c>
      <c r="Y176" s="18" t="s">
        <v>19</v>
      </c>
      <c r="Z176" s="14" t="s">
        <v>19</v>
      </c>
      <c r="AA176" s="18" t="s">
        <v>19</v>
      </c>
      <c r="AB176" s="19" t="s">
        <v>19</v>
      </c>
      <c r="AC176" t="s">
        <v>19</v>
      </c>
      <c r="AD176" s="20">
        <v>295</v>
      </c>
      <c r="AE176" t="s">
        <v>6</v>
      </c>
      <c r="AF176" t="s">
        <v>1284</v>
      </c>
      <c r="AG176" t="s">
        <v>88</v>
      </c>
      <c r="AH176" t="s">
        <v>76</v>
      </c>
      <c r="AI176" t="s">
        <v>19</v>
      </c>
      <c r="AJ176" t="str">
        <f>VLOOKUP(C176,HOP!$A$12:$H$231,8,0)</f>
        <v>295.00</v>
      </c>
      <c r="AK176">
        <f t="shared" si="5"/>
        <v>0</v>
      </c>
    </row>
    <row r="177" ht="14.25" customHeight="1" spans="1:37">
      <c r="A177" t="str">
        <f t="shared" si="4"/>
        <v>,1632560</v>
      </c>
      <c r="B177" s="10" t="s">
        <v>1285</v>
      </c>
      <c r="C177" s="10" t="s">
        <v>1286</v>
      </c>
      <c r="D177" s="10" t="s">
        <v>75</v>
      </c>
      <c r="E177" s="10" t="s">
        <v>76</v>
      </c>
      <c r="F177" s="10" t="s">
        <v>77</v>
      </c>
      <c r="G177" s="10" t="s">
        <v>76</v>
      </c>
      <c r="H177" s="10" t="s">
        <v>879</v>
      </c>
      <c r="I177" s="11" t="s">
        <v>880</v>
      </c>
      <c r="J177" s="11" t="s">
        <v>80</v>
      </c>
      <c r="K177" s="11" t="s">
        <v>2</v>
      </c>
      <c r="L177" s="11" t="s">
        <v>1287</v>
      </c>
      <c r="M177" s="11">
        <v>1</v>
      </c>
      <c r="N177" s="11">
        <v>2</v>
      </c>
      <c r="O177" s="11" t="s">
        <v>474</v>
      </c>
      <c r="P177" s="11" t="s">
        <v>768</v>
      </c>
      <c r="Q177" s="11" t="s">
        <v>1182</v>
      </c>
      <c r="R177" s="11"/>
      <c r="S177" s="14" t="s">
        <v>1288</v>
      </c>
      <c r="T177" s="18" t="s">
        <v>19</v>
      </c>
      <c r="U177" s="11"/>
      <c r="V177" s="14" t="s">
        <v>19</v>
      </c>
      <c r="W177" s="14" t="s">
        <v>1288</v>
      </c>
      <c r="X177" s="18" t="s">
        <v>1289</v>
      </c>
      <c r="Y177" s="18" t="s">
        <v>19</v>
      </c>
      <c r="Z177" s="14" t="s">
        <v>19</v>
      </c>
      <c r="AA177" s="18" t="s">
        <v>19</v>
      </c>
      <c r="AB177" s="19" t="s">
        <v>19</v>
      </c>
      <c r="AC177" t="s">
        <v>19</v>
      </c>
      <c r="AD177" s="20">
        <v>1840</v>
      </c>
      <c r="AE177" t="s">
        <v>6</v>
      </c>
      <c r="AF177" t="s">
        <v>884</v>
      </c>
      <c r="AG177" t="s">
        <v>88</v>
      </c>
      <c r="AH177" t="s">
        <v>76</v>
      </c>
      <c r="AI177" t="s">
        <v>19</v>
      </c>
      <c r="AJ177" t="str">
        <f>VLOOKUP(C177,HOP!$A$12:$H$231,8,0)</f>
        <v>1840.00</v>
      </c>
      <c r="AK177">
        <f t="shared" si="5"/>
        <v>0</v>
      </c>
    </row>
    <row r="178" ht="14.25" customHeight="1" spans="1:37">
      <c r="A178" t="str">
        <f t="shared" si="4"/>
        <v>,1633647</v>
      </c>
      <c r="B178" s="10" t="s">
        <v>1290</v>
      </c>
      <c r="C178" s="10" t="s">
        <v>1291</v>
      </c>
      <c r="D178" s="10" t="s">
        <v>75</v>
      </c>
      <c r="E178" s="10" t="s">
        <v>76</v>
      </c>
      <c r="F178" s="10" t="s">
        <v>77</v>
      </c>
      <c r="G178" s="10" t="s">
        <v>76</v>
      </c>
      <c r="H178" s="10" t="s">
        <v>709</v>
      </c>
      <c r="I178" s="11" t="s">
        <v>710</v>
      </c>
      <c r="J178" s="11" t="s">
        <v>80</v>
      </c>
      <c r="K178" s="11" t="s">
        <v>2</v>
      </c>
      <c r="L178" s="11" t="s">
        <v>1292</v>
      </c>
      <c r="M178" s="11">
        <v>1</v>
      </c>
      <c r="N178" s="11">
        <v>1</v>
      </c>
      <c r="O178" s="11" t="s">
        <v>973</v>
      </c>
      <c r="P178" s="11" t="s">
        <v>973</v>
      </c>
      <c r="Q178" s="11" t="s">
        <v>1182</v>
      </c>
      <c r="R178" s="11"/>
      <c r="S178" s="14" t="s">
        <v>1293</v>
      </c>
      <c r="T178" s="18" t="s">
        <v>19</v>
      </c>
      <c r="U178" s="11"/>
      <c r="V178" s="14" t="s">
        <v>19</v>
      </c>
      <c r="W178" s="14" t="s">
        <v>1293</v>
      </c>
      <c r="X178" s="18" t="s">
        <v>657</v>
      </c>
      <c r="Y178" s="18" t="s">
        <v>19</v>
      </c>
      <c r="Z178" s="14" t="s">
        <v>19</v>
      </c>
      <c r="AA178" s="18" t="s">
        <v>19</v>
      </c>
      <c r="AB178" s="19" t="s">
        <v>19</v>
      </c>
      <c r="AC178" t="s">
        <v>19</v>
      </c>
      <c r="AD178" s="20">
        <v>408</v>
      </c>
      <c r="AE178" t="s">
        <v>6</v>
      </c>
      <c r="AF178" t="s">
        <v>106</v>
      </c>
      <c r="AG178" t="s">
        <v>88</v>
      </c>
      <c r="AH178" t="s">
        <v>76</v>
      </c>
      <c r="AI178" t="s">
        <v>19</v>
      </c>
      <c r="AJ178" t="str">
        <f>VLOOKUP(C178,HOP!$A$12:$H$231,8,0)</f>
        <v>408.00</v>
      </c>
      <c r="AK178">
        <f t="shared" si="5"/>
        <v>0</v>
      </c>
    </row>
    <row r="179" ht="14.25" customHeight="1" spans="1:37">
      <c r="A179" t="str">
        <f t="shared" si="4"/>
        <v>,1633753</v>
      </c>
      <c r="B179" s="10" t="s">
        <v>1294</v>
      </c>
      <c r="C179" s="10" t="s">
        <v>1295</v>
      </c>
      <c r="D179" s="10" t="s">
        <v>75</v>
      </c>
      <c r="E179" s="10" t="s">
        <v>76</v>
      </c>
      <c r="F179" s="10" t="s">
        <v>77</v>
      </c>
      <c r="G179" s="10" t="s">
        <v>76</v>
      </c>
      <c r="H179" s="10" t="s">
        <v>732</v>
      </c>
      <c r="I179" s="11" t="s">
        <v>733</v>
      </c>
      <c r="J179" s="11" t="s">
        <v>80</v>
      </c>
      <c r="K179" s="11" t="s">
        <v>2</v>
      </c>
      <c r="L179" s="11" t="s">
        <v>1296</v>
      </c>
      <c r="M179" s="11">
        <v>1</v>
      </c>
      <c r="N179" s="11">
        <v>1</v>
      </c>
      <c r="O179" s="11" t="s">
        <v>973</v>
      </c>
      <c r="P179" s="11" t="s">
        <v>973</v>
      </c>
      <c r="Q179" s="11" t="s">
        <v>1182</v>
      </c>
      <c r="R179" s="11"/>
      <c r="S179" s="14" t="s">
        <v>829</v>
      </c>
      <c r="T179" s="18" t="s">
        <v>19</v>
      </c>
      <c r="U179" s="11"/>
      <c r="V179" s="14" t="s">
        <v>19</v>
      </c>
      <c r="W179" s="14" t="s">
        <v>829</v>
      </c>
      <c r="X179" s="18" t="s">
        <v>1283</v>
      </c>
      <c r="Y179" s="18" t="s">
        <v>19</v>
      </c>
      <c r="Z179" s="14" t="s">
        <v>19</v>
      </c>
      <c r="AA179" s="18" t="s">
        <v>19</v>
      </c>
      <c r="AB179" s="19" t="s">
        <v>19</v>
      </c>
      <c r="AC179" t="s">
        <v>19</v>
      </c>
      <c r="AD179" s="20">
        <v>292</v>
      </c>
      <c r="AE179" t="s">
        <v>6</v>
      </c>
      <c r="AF179" t="s">
        <v>295</v>
      </c>
      <c r="AG179" t="s">
        <v>88</v>
      </c>
      <c r="AH179" t="s">
        <v>76</v>
      </c>
      <c r="AI179" t="s">
        <v>1297</v>
      </c>
      <c r="AJ179" t="str">
        <f>VLOOKUP(C179,HOP!$A$12:$H$231,8,0)</f>
        <v>298.00</v>
      </c>
      <c r="AK179">
        <f t="shared" si="5"/>
        <v>6</v>
      </c>
    </row>
    <row r="180" ht="14.25" customHeight="1" spans="1:37">
      <c r="A180" t="str">
        <f t="shared" si="4"/>
        <v>,1634360</v>
      </c>
      <c r="B180" s="10" t="s">
        <v>1298</v>
      </c>
      <c r="C180" s="10" t="s">
        <v>1299</v>
      </c>
      <c r="D180" s="10" t="s">
        <v>75</v>
      </c>
      <c r="E180" s="10" t="s">
        <v>76</v>
      </c>
      <c r="F180" s="10" t="s">
        <v>77</v>
      </c>
      <c r="G180" s="10" t="s">
        <v>76</v>
      </c>
      <c r="H180" s="10" t="s">
        <v>1300</v>
      </c>
      <c r="I180" s="11" t="s">
        <v>1301</v>
      </c>
      <c r="J180" s="11" t="s">
        <v>80</v>
      </c>
      <c r="K180" s="11" t="s">
        <v>2</v>
      </c>
      <c r="L180" s="11" t="s">
        <v>1302</v>
      </c>
      <c r="M180" s="11">
        <v>2</v>
      </c>
      <c r="N180" s="11">
        <v>1</v>
      </c>
      <c r="O180" s="11" t="s">
        <v>1182</v>
      </c>
      <c r="P180" s="11" t="s">
        <v>978</v>
      </c>
      <c r="Q180" s="11" t="s">
        <v>835</v>
      </c>
      <c r="R180" s="11"/>
      <c r="S180" s="14" t="s">
        <v>1303</v>
      </c>
      <c r="T180" s="18" t="s">
        <v>1303</v>
      </c>
      <c r="U180" s="11" t="s">
        <v>1304</v>
      </c>
      <c r="V180" s="14" t="s">
        <v>19</v>
      </c>
      <c r="W180" s="14" t="s">
        <v>19</v>
      </c>
      <c r="X180" s="18" t="s">
        <v>19</v>
      </c>
      <c r="Y180" s="18" t="s">
        <v>19</v>
      </c>
      <c r="Z180" s="14" t="s">
        <v>19</v>
      </c>
      <c r="AA180" s="18" t="s">
        <v>19</v>
      </c>
      <c r="AB180" s="19" t="s">
        <v>19</v>
      </c>
      <c r="AC180" t="s">
        <v>19</v>
      </c>
      <c r="AD180" s="20">
        <v>0</v>
      </c>
      <c r="AE180" t="s">
        <v>6</v>
      </c>
      <c r="AF180" t="s">
        <v>295</v>
      </c>
      <c r="AG180" t="s">
        <v>88</v>
      </c>
      <c r="AH180" t="s">
        <v>76</v>
      </c>
      <c r="AI180" t="s">
        <v>19</v>
      </c>
      <c r="AJ180" t="e">
        <f>VLOOKUP(C180,HOP!$A$12:$H$231,8,0)</f>
        <v>#N/A</v>
      </c>
      <c r="AK180" t="e">
        <f t="shared" si="5"/>
        <v>#N/A</v>
      </c>
    </row>
    <row r="181" ht="14.25" customHeight="1" spans="1:37">
      <c r="A181" t="str">
        <f t="shared" si="4"/>
        <v>,1634066</v>
      </c>
      <c r="B181" s="10" t="s">
        <v>1305</v>
      </c>
      <c r="C181" s="10" t="s">
        <v>1306</v>
      </c>
      <c r="D181" s="10" t="s">
        <v>75</v>
      </c>
      <c r="E181" s="10" t="s">
        <v>76</v>
      </c>
      <c r="F181" s="10" t="s">
        <v>77</v>
      </c>
      <c r="G181" s="10" t="s">
        <v>76</v>
      </c>
      <c r="H181" s="10" t="s">
        <v>812</v>
      </c>
      <c r="I181" s="11" t="s">
        <v>813</v>
      </c>
      <c r="J181" s="11" t="s">
        <v>80</v>
      </c>
      <c r="K181" s="11" t="s">
        <v>2</v>
      </c>
      <c r="L181" s="11" t="s">
        <v>1307</v>
      </c>
      <c r="M181" s="11">
        <v>1</v>
      </c>
      <c r="N181" s="11">
        <v>2</v>
      </c>
      <c r="O181" s="11" t="s">
        <v>973</v>
      </c>
      <c r="P181" s="11" t="s">
        <v>1308</v>
      </c>
      <c r="Q181" s="11" t="s">
        <v>1309</v>
      </c>
      <c r="R181" s="11"/>
      <c r="S181" s="14" t="s">
        <v>1310</v>
      </c>
      <c r="T181" s="18" t="s">
        <v>1310</v>
      </c>
      <c r="U181" s="11" t="s">
        <v>1311</v>
      </c>
      <c r="V181" s="14" t="s">
        <v>19</v>
      </c>
      <c r="W181" s="14" t="s">
        <v>19</v>
      </c>
      <c r="X181" s="18" t="s">
        <v>19</v>
      </c>
      <c r="Y181" s="18" t="s">
        <v>19</v>
      </c>
      <c r="Z181" s="14" t="s">
        <v>19</v>
      </c>
      <c r="AA181" s="18" t="s">
        <v>19</v>
      </c>
      <c r="AB181" s="19" t="s">
        <v>19</v>
      </c>
      <c r="AC181" t="s">
        <v>19</v>
      </c>
      <c r="AD181" s="20">
        <v>0</v>
      </c>
      <c r="AE181" t="s">
        <v>6</v>
      </c>
      <c r="AF181" t="s">
        <v>1160</v>
      </c>
      <c r="AG181" t="s">
        <v>88</v>
      </c>
      <c r="AH181" t="s">
        <v>76</v>
      </c>
      <c r="AI181" t="s">
        <v>19</v>
      </c>
      <c r="AJ181" t="e">
        <f>VLOOKUP(C181,HOP!$A$12:$H$231,8,0)</f>
        <v>#N/A</v>
      </c>
      <c r="AK181" t="e">
        <f t="shared" si="5"/>
        <v>#N/A</v>
      </c>
    </row>
    <row r="182" ht="14.25" customHeight="1" spans="1:37">
      <c r="A182" t="str">
        <f t="shared" si="4"/>
        <v>,1634923</v>
      </c>
      <c r="B182" s="10" t="s">
        <v>1312</v>
      </c>
      <c r="C182" s="10" t="s">
        <v>1313</v>
      </c>
      <c r="D182" s="10" t="s">
        <v>75</v>
      </c>
      <c r="E182" s="10" t="s">
        <v>76</v>
      </c>
      <c r="F182" s="10" t="s">
        <v>77</v>
      </c>
      <c r="G182" s="10" t="s">
        <v>76</v>
      </c>
      <c r="H182" s="10" t="s">
        <v>1314</v>
      </c>
      <c r="I182" s="11" t="s">
        <v>1315</v>
      </c>
      <c r="J182" s="11" t="s">
        <v>80</v>
      </c>
      <c r="K182" s="11" t="s">
        <v>2</v>
      </c>
      <c r="L182" s="11" t="s">
        <v>1316</v>
      </c>
      <c r="M182" s="11">
        <v>1</v>
      </c>
      <c r="N182" s="11">
        <v>7</v>
      </c>
      <c r="O182" s="11" t="s">
        <v>1182</v>
      </c>
      <c r="P182" s="11" t="s">
        <v>978</v>
      </c>
      <c r="Q182" s="11" t="s">
        <v>1317</v>
      </c>
      <c r="R182" s="11"/>
      <c r="S182" s="14" t="s">
        <v>1318</v>
      </c>
      <c r="T182" s="18" t="s">
        <v>1318</v>
      </c>
      <c r="U182" s="11" t="s">
        <v>1319</v>
      </c>
      <c r="V182" s="14" t="s">
        <v>19</v>
      </c>
      <c r="W182" s="14" t="s">
        <v>19</v>
      </c>
      <c r="X182" s="18" t="s">
        <v>19</v>
      </c>
      <c r="Y182" s="18" t="s">
        <v>19</v>
      </c>
      <c r="Z182" s="14" t="s">
        <v>19</v>
      </c>
      <c r="AA182" s="18" t="s">
        <v>19</v>
      </c>
      <c r="AB182" s="19" t="s">
        <v>19</v>
      </c>
      <c r="AC182" t="s">
        <v>19</v>
      </c>
      <c r="AD182" s="20">
        <v>0</v>
      </c>
      <c r="AE182" t="s">
        <v>6</v>
      </c>
      <c r="AF182" t="s">
        <v>1320</v>
      </c>
      <c r="AG182" t="s">
        <v>88</v>
      </c>
      <c r="AH182" t="s">
        <v>76</v>
      </c>
      <c r="AI182" t="s">
        <v>19</v>
      </c>
      <c r="AJ182" t="e">
        <f>VLOOKUP(C182,HOP!$A$12:$H$231,8,0)</f>
        <v>#N/A</v>
      </c>
      <c r="AK182" t="e">
        <f t="shared" si="5"/>
        <v>#N/A</v>
      </c>
    </row>
    <row r="183" ht="14.25" customHeight="1" spans="1:37">
      <c r="A183" t="str">
        <f t="shared" si="4"/>
        <v>,1634934</v>
      </c>
      <c r="B183" s="10" t="s">
        <v>1321</v>
      </c>
      <c r="C183" s="10" t="s">
        <v>1322</v>
      </c>
      <c r="D183" s="10" t="s">
        <v>75</v>
      </c>
      <c r="E183" s="10" t="s">
        <v>76</v>
      </c>
      <c r="F183" s="10" t="s">
        <v>77</v>
      </c>
      <c r="G183" s="10" t="s">
        <v>76</v>
      </c>
      <c r="H183" s="10" t="s">
        <v>579</v>
      </c>
      <c r="I183" s="11" t="s">
        <v>580</v>
      </c>
      <c r="J183" s="11" t="s">
        <v>80</v>
      </c>
      <c r="K183" s="11" t="s">
        <v>2</v>
      </c>
      <c r="L183" s="11" t="s">
        <v>1323</v>
      </c>
      <c r="M183" s="11">
        <v>3</v>
      </c>
      <c r="N183" s="11">
        <v>2</v>
      </c>
      <c r="O183" s="11" t="s">
        <v>1182</v>
      </c>
      <c r="P183" s="11" t="s">
        <v>1324</v>
      </c>
      <c r="Q183" s="11" t="s">
        <v>1325</v>
      </c>
      <c r="R183" s="11"/>
      <c r="S183" s="14" t="s">
        <v>1326</v>
      </c>
      <c r="T183" s="18" t="s">
        <v>1326</v>
      </c>
      <c r="U183" s="11" t="s">
        <v>1327</v>
      </c>
      <c r="V183" s="14" t="s">
        <v>19</v>
      </c>
      <c r="W183" s="14" t="s">
        <v>19</v>
      </c>
      <c r="X183" s="18" t="s">
        <v>19</v>
      </c>
      <c r="Y183" s="18" t="s">
        <v>19</v>
      </c>
      <c r="Z183" s="14" t="s">
        <v>19</v>
      </c>
      <c r="AA183" s="18" t="s">
        <v>19</v>
      </c>
      <c r="AB183" s="19" t="s">
        <v>19</v>
      </c>
      <c r="AC183" t="s">
        <v>19</v>
      </c>
      <c r="AD183" s="20">
        <v>0</v>
      </c>
      <c r="AE183" t="s">
        <v>6</v>
      </c>
      <c r="AF183" t="s">
        <v>1328</v>
      </c>
      <c r="AG183" t="s">
        <v>88</v>
      </c>
      <c r="AH183" t="s">
        <v>76</v>
      </c>
      <c r="AI183" t="s">
        <v>19</v>
      </c>
      <c r="AJ183" t="e">
        <f>VLOOKUP(C183,HOP!$A$12:$H$231,8,0)</f>
        <v>#N/A</v>
      </c>
      <c r="AK183" t="e">
        <f t="shared" si="5"/>
        <v>#N/A</v>
      </c>
    </row>
    <row r="184" ht="14.25" customHeight="1" spans="1:37">
      <c r="A184" t="str">
        <f t="shared" si="4"/>
        <v>,1635007</v>
      </c>
      <c r="B184" s="10" t="s">
        <v>1329</v>
      </c>
      <c r="C184" s="10" t="s">
        <v>1330</v>
      </c>
      <c r="D184" s="10" t="s">
        <v>75</v>
      </c>
      <c r="E184" s="10" t="s">
        <v>76</v>
      </c>
      <c r="F184" s="10" t="s">
        <v>77</v>
      </c>
      <c r="G184" s="10" t="s">
        <v>76</v>
      </c>
      <c r="H184" s="10" t="s">
        <v>242</v>
      </c>
      <c r="I184" s="11" t="s">
        <v>243</v>
      </c>
      <c r="J184" s="11" t="s">
        <v>80</v>
      </c>
      <c r="K184" s="11" t="s">
        <v>2</v>
      </c>
      <c r="L184" s="11" t="s">
        <v>1331</v>
      </c>
      <c r="M184" s="11">
        <v>1</v>
      </c>
      <c r="N184" s="11">
        <v>3</v>
      </c>
      <c r="O184" s="11" t="s">
        <v>1182</v>
      </c>
      <c r="P184" s="11" t="s">
        <v>990</v>
      </c>
      <c r="Q184" s="11" t="s">
        <v>1332</v>
      </c>
      <c r="R184" s="11"/>
      <c r="S184" s="14" t="s">
        <v>1333</v>
      </c>
      <c r="T184" s="18" t="s">
        <v>1333</v>
      </c>
      <c r="U184" s="11" t="s">
        <v>1334</v>
      </c>
      <c r="V184" s="14" t="s">
        <v>19</v>
      </c>
      <c r="W184" s="14" t="s">
        <v>19</v>
      </c>
      <c r="X184" s="18" t="s">
        <v>19</v>
      </c>
      <c r="Y184" s="18" t="s">
        <v>19</v>
      </c>
      <c r="Z184" s="14" t="s">
        <v>19</v>
      </c>
      <c r="AA184" s="18" t="s">
        <v>19</v>
      </c>
      <c r="AB184" s="19" t="s">
        <v>19</v>
      </c>
      <c r="AC184" t="s">
        <v>19</v>
      </c>
      <c r="AD184" s="20">
        <v>0</v>
      </c>
      <c r="AE184" t="s">
        <v>6</v>
      </c>
      <c r="AF184" t="s">
        <v>650</v>
      </c>
      <c r="AG184" t="s">
        <v>88</v>
      </c>
      <c r="AH184" t="s">
        <v>76</v>
      </c>
      <c r="AI184" t="s">
        <v>19</v>
      </c>
      <c r="AJ184" t="e">
        <f>VLOOKUP(C184,HOP!$A$12:$H$231,8,0)</f>
        <v>#N/A</v>
      </c>
      <c r="AK184" t="e">
        <f t="shared" si="5"/>
        <v>#N/A</v>
      </c>
    </row>
    <row r="185" ht="14.25" customHeight="1" spans="1:37">
      <c r="A185" t="str">
        <f t="shared" si="4"/>
        <v>,1607859</v>
      </c>
      <c r="B185" s="10" t="s">
        <v>1335</v>
      </c>
      <c r="C185" s="10" t="s">
        <v>1336</v>
      </c>
      <c r="D185" s="10" t="s">
        <v>75</v>
      </c>
      <c r="E185" s="10" t="s">
        <v>76</v>
      </c>
      <c r="F185" s="10" t="s">
        <v>77</v>
      </c>
      <c r="G185" s="10" t="s">
        <v>76</v>
      </c>
      <c r="H185" s="10" t="s">
        <v>1337</v>
      </c>
      <c r="I185" s="11" t="s">
        <v>1338</v>
      </c>
      <c r="J185" s="11" t="s">
        <v>80</v>
      </c>
      <c r="K185" s="11" t="s">
        <v>2</v>
      </c>
      <c r="L185" s="11" t="s">
        <v>1339</v>
      </c>
      <c r="M185" s="11">
        <v>1</v>
      </c>
      <c r="N185" s="11">
        <v>1</v>
      </c>
      <c r="O185" s="11" t="s">
        <v>798</v>
      </c>
      <c r="P185" s="11" t="s">
        <v>973</v>
      </c>
      <c r="Q185" s="11" t="s">
        <v>1182</v>
      </c>
      <c r="R185" s="11"/>
      <c r="S185" s="14" t="s">
        <v>1340</v>
      </c>
      <c r="T185" s="18" t="s">
        <v>19</v>
      </c>
      <c r="U185" s="11"/>
      <c r="V185" s="14" t="s">
        <v>19</v>
      </c>
      <c r="W185" s="14" t="s">
        <v>1340</v>
      </c>
      <c r="X185" s="18" t="s">
        <v>434</v>
      </c>
      <c r="Y185" s="18" t="s">
        <v>19</v>
      </c>
      <c r="Z185" s="14" t="s">
        <v>19</v>
      </c>
      <c r="AA185" s="18" t="s">
        <v>19</v>
      </c>
      <c r="AB185" s="19" t="s">
        <v>19</v>
      </c>
      <c r="AC185" t="s">
        <v>19</v>
      </c>
      <c r="AD185" s="20">
        <v>1112</v>
      </c>
      <c r="AE185" t="s">
        <v>6</v>
      </c>
      <c r="AF185" t="s">
        <v>1341</v>
      </c>
      <c r="AG185" t="s">
        <v>88</v>
      </c>
      <c r="AH185" t="s">
        <v>76</v>
      </c>
      <c r="AI185" t="s">
        <v>19</v>
      </c>
      <c r="AJ185" t="str">
        <f>VLOOKUP(C185,HOP!$A$12:$H$231,8,0)</f>
        <v>1112.00</v>
      </c>
      <c r="AK185">
        <f t="shared" si="5"/>
        <v>0</v>
      </c>
    </row>
    <row r="186" ht="14.25" customHeight="1" spans="1:37">
      <c r="A186" t="str">
        <f t="shared" si="4"/>
        <v>,1632721</v>
      </c>
      <c r="B186" s="10" t="s">
        <v>1342</v>
      </c>
      <c r="C186" s="10" t="s">
        <v>1343</v>
      </c>
      <c r="D186" s="10" t="s">
        <v>75</v>
      </c>
      <c r="E186" s="10" t="s">
        <v>76</v>
      </c>
      <c r="F186" s="10" t="s">
        <v>77</v>
      </c>
      <c r="G186" s="10" t="s">
        <v>76</v>
      </c>
      <c r="H186" s="10" t="s">
        <v>1344</v>
      </c>
      <c r="I186" s="11" t="s">
        <v>1345</v>
      </c>
      <c r="J186" s="11" t="s">
        <v>80</v>
      </c>
      <c r="K186" s="11" t="s">
        <v>2</v>
      </c>
      <c r="L186" s="11" t="s">
        <v>1346</v>
      </c>
      <c r="M186" s="11">
        <v>1</v>
      </c>
      <c r="N186" s="11">
        <v>1</v>
      </c>
      <c r="O186" s="11" t="s">
        <v>768</v>
      </c>
      <c r="P186" s="11" t="s">
        <v>1182</v>
      </c>
      <c r="Q186" s="11" t="s">
        <v>1347</v>
      </c>
      <c r="R186" s="11"/>
      <c r="S186" s="14" t="s">
        <v>1348</v>
      </c>
      <c r="T186" s="18" t="s">
        <v>19</v>
      </c>
      <c r="U186" s="11"/>
      <c r="V186" s="14" t="s">
        <v>19</v>
      </c>
      <c r="W186" s="14" t="s">
        <v>1348</v>
      </c>
      <c r="X186" s="18" t="s">
        <v>529</v>
      </c>
      <c r="Y186" s="18" t="s">
        <v>19</v>
      </c>
      <c r="Z186" s="14" t="s">
        <v>19</v>
      </c>
      <c r="AA186" s="18" t="s">
        <v>19</v>
      </c>
      <c r="AB186" s="19" t="s">
        <v>19</v>
      </c>
      <c r="AC186" t="s">
        <v>19</v>
      </c>
      <c r="AD186" s="20">
        <v>986</v>
      </c>
      <c r="AE186" t="s">
        <v>6</v>
      </c>
      <c r="AF186" t="s">
        <v>1349</v>
      </c>
      <c r="AG186" t="s">
        <v>88</v>
      </c>
      <c r="AH186" t="s">
        <v>76</v>
      </c>
      <c r="AI186" t="s">
        <v>19</v>
      </c>
      <c r="AJ186" t="str">
        <f>VLOOKUP(C186,HOP!$A$12:$H$231,8,0)</f>
        <v>986.00</v>
      </c>
      <c r="AK186">
        <f t="shared" si="5"/>
        <v>0</v>
      </c>
    </row>
    <row r="187" ht="14.25" customHeight="1" spans="1:37">
      <c r="A187" t="str">
        <f t="shared" si="4"/>
        <v>,1634462</v>
      </c>
      <c r="B187" s="10" t="s">
        <v>1350</v>
      </c>
      <c r="C187" s="10" t="s">
        <v>1351</v>
      </c>
      <c r="D187" s="10" t="s">
        <v>75</v>
      </c>
      <c r="E187" s="10" t="s">
        <v>76</v>
      </c>
      <c r="F187" s="10" t="s">
        <v>77</v>
      </c>
      <c r="G187" s="10" t="s">
        <v>76</v>
      </c>
      <c r="H187" s="10" t="s">
        <v>765</v>
      </c>
      <c r="I187" s="11" t="s">
        <v>766</v>
      </c>
      <c r="J187" s="11" t="s">
        <v>80</v>
      </c>
      <c r="K187" s="11" t="s">
        <v>2</v>
      </c>
      <c r="L187" s="11" t="s">
        <v>1352</v>
      </c>
      <c r="M187" s="11">
        <v>1</v>
      </c>
      <c r="N187" s="11">
        <v>1</v>
      </c>
      <c r="O187" s="11" t="s">
        <v>1182</v>
      </c>
      <c r="P187" s="11" t="s">
        <v>1182</v>
      </c>
      <c r="Q187" s="11" t="s">
        <v>1347</v>
      </c>
      <c r="R187" s="11"/>
      <c r="S187" s="14" t="s">
        <v>1353</v>
      </c>
      <c r="T187" s="18" t="s">
        <v>19</v>
      </c>
      <c r="U187" s="11"/>
      <c r="V187" s="14" t="s">
        <v>19</v>
      </c>
      <c r="W187" s="14" t="s">
        <v>1353</v>
      </c>
      <c r="X187" s="18" t="s">
        <v>1354</v>
      </c>
      <c r="Y187" s="18" t="s">
        <v>19</v>
      </c>
      <c r="Z187" s="14" t="s">
        <v>19</v>
      </c>
      <c r="AA187" s="18" t="s">
        <v>19</v>
      </c>
      <c r="AB187" s="19" t="s">
        <v>19</v>
      </c>
      <c r="AC187" t="s">
        <v>19</v>
      </c>
      <c r="AD187" s="20">
        <v>325</v>
      </c>
      <c r="AE187" t="s">
        <v>6</v>
      </c>
      <c r="AF187" t="s">
        <v>1355</v>
      </c>
      <c r="AG187" t="s">
        <v>88</v>
      </c>
      <c r="AH187" t="s">
        <v>76</v>
      </c>
      <c r="AI187" t="s">
        <v>19</v>
      </c>
      <c r="AJ187" t="str">
        <f>VLOOKUP(C187,HOP!$A$12:$H$231,8,0)</f>
        <v>325.00</v>
      </c>
      <c r="AK187">
        <f t="shared" si="5"/>
        <v>0</v>
      </c>
    </row>
    <row r="188" ht="14.25" customHeight="1" spans="1:37">
      <c r="A188" t="str">
        <f t="shared" si="4"/>
        <v>,1605429</v>
      </c>
      <c r="B188" s="10" t="s">
        <v>1356</v>
      </c>
      <c r="C188" s="10" t="s">
        <v>1357</v>
      </c>
      <c r="D188" s="10" t="s">
        <v>75</v>
      </c>
      <c r="E188" s="10" t="s">
        <v>76</v>
      </c>
      <c r="F188" s="10" t="s">
        <v>77</v>
      </c>
      <c r="G188" s="10" t="s">
        <v>76</v>
      </c>
      <c r="H188" s="10" t="s">
        <v>489</v>
      </c>
      <c r="I188" s="11" t="s">
        <v>490</v>
      </c>
      <c r="J188" s="11" t="s">
        <v>80</v>
      </c>
      <c r="K188" s="11" t="s">
        <v>2</v>
      </c>
      <c r="L188" s="11" t="s">
        <v>1358</v>
      </c>
      <c r="M188" s="11">
        <v>1</v>
      </c>
      <c r="N188" s="11">
        <v>1</v>
      </c>
      <c r="O188" s="11" t="s">
        <v>1092</v>
      </c>
      <c r="P188" s="11" t="s">
        <v>1182</v>
      </c>
      <c r="Q188" s="11" t="s">
        <v>1347</v>
      </c>
      <c r="R188" s="11"/>
      <c r="S188" s="14" t="s">
        <v>1359</v>
      </c>
      <c r="T188" s="18" t="s">
        <v>19</v>
      </c>
      <c r="U188" s="11"/>
      <c r="V188" s="14" t="s">
        <v>19</v>
      </c>
      <c r="W188" s="14" t="s">
        <v>1359</v>
      </c>
      <c r="X188" s="18" t="s">
        <v>1081</v>
      </c>
      <c r="Y188" s="18" t="s">
        <v>19</v>
      </c>
      <c r="Z188" s="14" t="s">
        <v>19</v>
      </c>
      <c r="AA188" s="18" t="s">
        <v>19</v>
      </c>
      <c r="AB188" s="19" t="s">
        <v>19</v>
      </c>
      <c r="AC188" t="s">
        <v>19</v>
      </c>
      <c r="AD188" s="20">
        <v>457</v>
      </c>
      <c r="AE188" t="s">
        <v>6</v>
      </c>
      <c r="AF188" t="s">
        <v>205</v>
      </c>
      <c r="AG188" t="s">
        <v>88</v>
      </c>
      <c r="AH188" t="s">
        <v>76</v>
      </c>
      <c r="AI188" t="s">
        <v>19</v>
      </c>
      <c r="AJ188" t="str">
        <f>VLOOKUP(C188,HOP!$A$12:$H$231,8,0)</f>
        <v>457.00</v>
      </c>
      <c r="AK188">
        <f t="shared" si="5"/>
        <v>0</v>
      </c>
    </row>
    <row r="189" ht="14.25" customHeight="1" spans="1:37">
      <c r="A189" t="str">
        <f t="shared" si="4"/>
        <v>,1625677</v>
      </c>
      <c r="B189" s="10" t="s">
        <v>1360</v>
      </c>
      <c r="C189" s="10" t="s">
        <v>1361</v>
      </c>
      <c r="D189" s="10" t="s">
        <v>75</v>
      </c>
      <c r="E189" s="10" t="s">
        <v>76</v>
      </c>
      <c r="F189" s="10" t="s">
        <v>77</v>
      </c>
      <c r="G189" s="10" t="s">
        <v>76</v>
      </c>
      <c r="H189" s="10" t="s">
        <v>489</v>
      </c>
      <c r="I189" s="11" t="s">
        <v>490</v>
      </c>
      <c r="J189" s="11" t="s">
        <v>80</v>
      </c>
      <c r="K189" s="11" t="s">
        <v>2</v>
      </c>
      <c r="L189" s="11" t="s">
        <v>1362</v>
      </c>
      <c r="M189" s="11">
        <v>1</v>
      </c>
      <c r="N189" s="11">
        <v>1</v>
      </c>
      <c r="O189" s="11" t="s">
        <v>333</v>
      </c>
      <c r="P189" s="11" t="s">
        <v>1182</v>
      </c>
      <c r="Q189" s="11" t="s">
        <v>1347</v>
      </c>
      <c r="R189" s="11"/>
      <c r="S189" s="14" t="s">
        <v>1363</v>
      </c>
      <c r="T189" s="18" t="s">
        <v>19</v>
      </c>
      <c r="U189" s="11"/>
      <c r="V189" s="14" t="s">
        <v>19</v>
      </c>
      <c r="W189" s="14" t="s">
        <v>1363</v>
      </c>
      <c r="X189" s="18" t="s">
        <v>96</v>
      </c>
      <c r="Y189" s="18" t="s">
        <v>19</v>
      </c>
      <c r="Z189" s="14" t="s">
        <v>19</v>
      </c>
      <c r="AA189" s="18" t="s">
        <v>19</v>
      </c>
      <c r="AB189" s="19" t="s">
        <v>19</v>
      </c>
      <c r="AC189" t="s">
        <v>19</v>
      </c>
      <c r="AD189" s="20">
        <v>436</v>
      </c>
      <c r="AE189" t="s">
        <v>6</v>
      </c>
      <c r="AF189" t="s">
        <v>205</v>
      </c>
      <c r="AG189" t="s">
        <v>88</v>
      </c>
      <c r="AH189" t="s">
        <v>76</v>
      </c>
      <c r="AI189" t="s">
        <v>19</v>
      </c>
      <c r="AJ189" t="str">
        <f>VLOOKUP(C189,HOP!$A$12:$H$231,8,0)</f>
        <v>436.00</v>
      </c>
      <c r="AK189">
        <f t="shared" si="5"/>
        <v>0</v>
      </c>
    </row>
    <row r="190" ht="14.25" customHeight="1" spans="1:37">
      <c r="A190" t="str">
        <f t="shared" si="4"/>
        <v>,1634578</v>
      </c>
      <c r="B190" s="10" t="s">
        <v>1364</v>
      </c>
      <c r="C190" s="10" t="s">
        <v>1365</v>
      </c>
      <c r="D190" s="10" t="s">
        <v>75</v>
      </c>
      <c r="E190" s="10" t="s">
        <v>76</v>
      </c>
      <c r="F190" s="10" t="s">
        <v>77</v>
      </c>
      <c r="G190" s="10" t="s">
        <v>76</v>
      </c>
      <c r="H190" s="10" t="s">
        <v>1366</v>
      </c>
      <c r="I190" s="11" t="s">
        <v>1367</v>
      </c>
      <c r="J190" s="11" t="s">
        <v>80</v>
      </c>
      <c r="K190" s="11" t="s">
        <v>2</v>
      </c>
      <c r="L190" s="11" t="s">
        <v>1368</v>
      </c>
      <c r="M190" s="11">
        <v>1</v>
      </c>
      <c r="N190" s="11">
        <v>1</v>
      </c>
      <c r="O190" s="11" t="s">
        <v>1182</v>
      </c>
      <c r="P190" s="11" t="s">
        <v>1182</v>
      </c>
      <c r="Q190" s="11" t="s">
        <v>1347</v>
      </c>
      <c r="R190" s="11"/>
      <c r="S190" s="14" t="s">
        <v>1369</v>
      </c>
      <c r="T190" s="18" t="s">
        <v>19</v>
      </c>
      <c r="U190" s="11"/>
      <c r="V190" s="14" t="s">
        <v>19</v>
      </c>
      <c r="W190" s="14" t="s">
        <v>1369</v>
      </c>
      <c r="X190" s="18" t="s">
        <v>368</v>
      </c>
      <c r="Y190" s="18" t="s">
        <v>19</v>
      </c>
      <c r="Z190" s="14" t="s">
        <v>19</v>
      </c>
      <c r="AA190" s="18" t="s">
        <v>19</v>
      </c>
      <c r="AB190" s="19" t="s">
        <v>19</v>
      </c>
      <c r="AC190" t="s">
        <v>19</v>
      </c>
      <c r="AD190" s="20">
        <v>1477</v>
      </c>
      <c r="AE190" t="s">
        <v>6</v>
      </c>
      <c r="AF190" t="s">
        <v>1153</v>
      </c>
      <c r="AG190" t="s">
        <v>88</v>
      </c>
      <c r="AH190" t="s">
        <v>76</v>
      </c>
      <c r="AI190" t="s">
        <v>19</v>
      </c>
      <c r="AJ190" t="str">
        <f>VLOOKUP(C190,HOP!$A$12:$H$231,8,0)</f>
        <v>1477.00</v>
      </c>
      <c r="AK190">
        <f t="shared" si="5"/>
        <v>0</v>
      </c>
    </row>
    <row r="191" ht="14.25" customHeight="1" spans="1:37">
      <c r="A191" t="str">
        <f t="shared" si="4"/>
        <v>,1634764</v>
      </c>
      <c r="B191" s="10" t="s">
        <v>1370</v>
      </c>
      <c r="C191" s="10" t="s">
        <v>1371</v>
      </c>
      <c r="D191" s="10" t="s">
        <v>75</v>
      </c>
      <c r="E191" s="10" t="s">
        <v>76</v>
      </c>
      <c r="F191" s="10" t="s">
        <v>77</v>
      </c>
      <c r="G191" s="10" t="s">
        <v>76</v>
      </c>
      <c r="H191" s="10" t="s">
        <v>1372</v>
      </c>
      <c r="I191" s="11" t="s">
        <v>1373</v>
      </c>
      <c r="J191" s="11" t="s">
        <v>80</v>
      </c>
      <c r="K191" s="11" t="s">
        <v>2</v>
      </c>
      <c r="L191" s="11" t="s">
        <v>1374</v>
      </c>
      <c r="M191" s="11">
        <v>1</v>
      </c>
      <c r="N191" s="11">
        <v>1</v>
      </c>
      <c r="O191" s="11" t="s">
        <v>1182</v>
      </c>
      <c r="P191" s="11" t="s">
        <v>1182</v>
      </c>
      <c r="Q191" s="11" t="s">
        <v>1347</v>
      </c>
      <c r="R191" s="11"/>
      <c r="S191" s="14" t="s">
        <v>1375</v>
      </c>
      <c r="T191" s="18" t="s">
        <v>19</v>
      </c>
      <c r="U191" s="11"/>
      <c r="V191" s="14" t="s">
        <v>19</v>
      </c>
      <c r="W191" s="14" t="s">
        <v>1375</v>
      </c>
      <c r="X191" s="18" t="s">
        <v>1376</v>
      </c>
      <c r="Y191" s="18" t="s">
        <v>19</v>
      </c>
      <c r="Z191" s="14" t="s">
        <v>19</v>
      </c>
      <c r="AA191" s="18" t="s">
        <v>19</v>
      </c>
      <c r="AB191" s="19" t="s">
        <v>19</v>
      </c>
      <c r="AC191" t="s">
        <v>19</v>
      </c>
      <c r="AD191" s="20">
        <v>938</v>
      </c>
      <c r="AE191" t="s">
        <v>6</v>
      </c>
      <c r="AF191" t="s">
        <v>106</v>
      </c>
      <c r="AG191" t="s">
        <v>88</v>
      </c>
      <c r="AH191" t="s">
        <v>76</v>
      </c>
      <c r="AI191" t="s">
        <v>19</v>
      </c>
      <c r="AJ191" t="str">
        <f>VLOOKUP(C191,HOP!$A$12:$H$231,8,0)</f>
        <v>938.00</v>
      </c>
      <c r="AK191">
        <f t="shared" si="5"/>
        <v>0</v>
      </c>
    </row>
    <row r="192" ht="14.25" customHeight="1" spans="1:37">
      <c r="A192" t="str">
        <f t="shared" si="4"/>
        <v>,1609529</v>
      </c>
      <c r="B192" s="10" t="s">
        <v>1377</v>
      </c>
      <c r="C192" s="10" t="s">
        <v>1378</v>
      </c>
      <c r="D192" s="10" t="s">
        <v>75</v>
      </c>
      <c r="E192" s="10" t="s">
        <v>76</v>
      </c>
      <c r="F192" s="10" t="s">
        <v>77</v>
      </c>
      <c r="G192" s="10" t="s">
        <v>76</v>
      </c>
      <c r="H192" s="10" t="s">
        <v>1379</v>
      </c>
      <c r="I192" s="11" t="s">
        <v>1380</v>
      </c>
      <c r="J192" s="11" t="s">
        <v>80</v>
      </c>
      <c r="K192" s="11" t="s">
        <v>2</v>
      </c>
      <c r="L192" s="11" t="s">
        <v>1381</v>
      </c>
      <c r="M192" s="11">
        <v>1</v>
      </c>
      <c r="N192" s="11">
        <v>5</v>
      </c>
      <c r="O192" s="11" t="s">
        <v>133</v>
      </c>
      <c r="P192" s="11" t="s">
        <v>84</v>
      </c>
      <c r="Q192" s="11" t="s">
        <v>1347</v>
      </c>
      <c r="R192" s="11"/>
      <c r="S192" s="14" t="s">
        <v>1382</v>
      </c>
      <c r="T192" s="18" t="s">
        <v>19</v>
      </c>
      <c r="U192" s="11"/>
      <c r="V192" s="14" t="s">
        <v>19</v>
      </c>
      <c r="W192" s="14" t="s">
        <v>1382</v>
      </c>
      <c r="X192" s="18" t="s">
        <v>1383</v>
      </c>
      <c r="Y192" s="18" t="s">
        <v>19</v>
      </c>
      <c r="Z192" s="14" t="s">
        <v>19</v>
      </c>
      <c r="AA192" s="18" t="s">
        <v>19</v>
      </c>
      <c r="AB192" s="19" t="s">
        <v>19</v>
      </c>
      <c r="AC192" t="s">
        <v>19</v>
      </c>
      <c r="AD192" s="20">
        <v>3453</v>
      </c>
      <c r="AE192" t="s">
        <v>6</v>
      </c>
      <c r="AF192" t="s">
        <v>859</v>
      </c>
      <c r="AG192" t="s">
        <v>88</v>
      </c>
      <c r="AH192" t="s">
        <v>76</v>
      </c>
      <c r="AI192" t="s">
        <v>19</v>
      </c>
      <c r="AJ192" t="str">
        <f>VLOOKUP(C192,HOP!$A$12:$H$231,8,0)</f>
        <v>3453.00</v>
      </c>
      <c r="AK192">
        <f t="shared" si="5"/>
        <v>0</v>
      </c>
    </row>
    <row r="193" ht="14.25" customHeight="1" spans="1:37">
      <c r="A193" t="str">
        <f t="shared" si="4"/>
        <v>,1623368</v>
      </c>
      <c r="B193" s="10" t="s">
        <v>1384</v>
      </c>
      <c r="C193" s="10" t="s">
        <v>1385</v>
      </c>
      <c r="D193" s="10" t="s">
        <v>75</v>
      </c>
      <c r="E193" s="10" t="s">
        <v>76</v>
      </c>
      <c r="F193" s="10" t="s">
        <v>77</v>
      </c>
      <c r="G193" s="10" t="s">
        <v>76</v>
      </c>
      <c r="H193" s="10" t="s">
        <v>1386</v>
      </c>
      <c r="I193" s="11" t="s">
        <v>1387</v>
      </c>
      <c r="J193" s="11" t="s">
        <v>80</v>
      </c>
      <c r="K193" s="11" t="s">
        <v>2</v>
      </c>
      <c r="L193" s="11" t="s">
        <v>1388</v>
      </c>
      <c r="M193" s="11">
        <v>1</v>
      </c>
      <c r="N193" s="11">
        <v>1</v>
      </c>
      <c r="O193" s="11" t="s">
        <v>664</v>
      </c>
      <c r="P193" s="11" t="s">
        <v>1182</v>
      </c>
      <c r="Q193" s="11" t="s">
        <v>1347</v>
      </c>
      <c r="R193" s="11"/>
      <c r="S193" s="14" t="s">
        <v>1353</v>
      </c>
      <c r="T193" s="18" t="s">
        <v>19</v>
      </c>
      <c r="U193" s="11"/>
      <c r="V193" s="14" t="s">
        <v>19</v>
      </c>
      <c r="W193" s="14" t="s">
        <v>1353</v>
      </c>
      <c r="X193" s="18" t="s">
        <v>1389</v>
      </c>
      <c r="Y193" s="18" t="s">
        <v>19</v>
      </c>
      <c r="Z193" s="14" t="s">
        <v>19</v>
      </c>
      <c r="AA193" s="18" t="s">
        <v>19</v>
      </c>
      <c r="AB193" s="19" t="s">
        <v>19</v>
      </c>
      <c r="AC193" t="s">
        <v>19</v>
      </c>
      <c r="AD193" s="20">
        <v>322</v>
      </c>
      <c r="AE193" t="s">
        <v>6</v>
      </c>
      <c r="AF193" t="s">
        <v>106</v>
      </c>
      <c r="AG193" t="s">
        <v>88</v>
      </c>
      <c r="AH193" t="s">
        <v>76</v>
      </c>
      <c r="AI193" t="s">
        <v>19</v>
      </c>
      <c r="AJ193" t="str">
        <f>VLOOKUP(C193,HOP!$A$12:$H$231,8,0)</f>
        <v>322.00</v>
      </c>
      <c r="AK193">
        <f t="shared" si="5"/>
        <v>0</v>
      </c>
    </row>
    <row r="194" ht="14.25" customHeight="1" spans="1:37">
      <c r="A194" t="str">
        <f t="shared" si="4"/>
        <v>,1622100</v>
      </c>
      <c r="B194" s="10" t="s">
        <v>1390</v>
      </c>
      <c r="C194" s="10" t="s">
        <v>1391</v>
      </c>
      <c r="D194" s="10" t="s">
        <v>75</v>
      </c>
      <c r="E194" s="10" t="s">
        <v>76</v>
      </c>
      <c r="F194" s="10" t="s">
        <v>77</v>
      </c>
      <c r="G194" s="10" t="s">
        <v>76</v>
      </c>
      <c r="H194" s="10" t="s">
        <v>1392</v>
      </c>
      <c r="I194" s="11" t="s">
        <v>1393</v>
      </c>
      <c r="J194" s="11" t="s">
        <v>80</v>
      </c>
      <c r="K194" s="11" t="s">
        <v>2</v>
      </c>
      <c r="L194" s="11" t="s">
        <v>1394</v>
      </c>
      <c r="M194" s="11">
        <v>1</v>
      </c>
      <c r="N194" s="11">
        <v>4</v>
      </c>
      <c r="O194" s="11" t="s">
        <v>1006</v>
      </c>
      <c r="P194" s="11" t="s">
        <v>474</v>
      </c>
      <c r="Q194" s="11" t="s">
        <v>1347</v>
      </c>
      <c r="R194" s="11"/>
      <c r="S194" s="14" t="s">
        <v>1395</v>
      </c>
      <c r="T194" s="18" t="s">
        <v>19</v>
      </c>
      <c r="U194" s="11"/>
      <c r="V194" s="14" t="s">
        <v>19</v>
      </c>
      <c r="W194" s="14" t="s">
        <v>1395</v>
      </c>
      <c r="X194" s="18" t="s">
        <v>1396</v>
      </c>
      <c r="Y194" s="18" t="s">
        <v>19</v>
      </c>
      <c r="Z194" s="14" t="s">
        <v>19</v>
      </c>
      <c r="AA194" s="18" t="s">
        <v>19</v>
      </c>
      <c r="AB194" s="19" t="s">
        <v>19</v>
      </c>
      <c r="AC194" t="s">
        <v>19</v>
      </c>
      <c r="AD194" s="20">
        <v>1140</v>
      </c>
      <c r="AE194" t="s">
        <v>6</v>
      </c>
      <c r="AF194" t="s">
        <v>1397</v>
      </c>
      <c r="AG194" t="s">
        <v>88</v>
      </c>
      <c r="AH194" t="s">
        <v>76</v>
      </c>
      <c r="AI194" t="s">
        <v>19</v>
      </c>
      <c r="AJ194" t="str">
        <f>VLOOKUP(C194,HOP!$A$12:$H$231,8,0)</f>
        <v>1140.00</v>
      </c>
      <c r="AK194">
        <f t="shared" si="5"/>
        <v>0</v>
      </c>
    </row>
    <row r="195" ht="14.25" customHeight="1" spans="1:37">
      <c r="A195" t="str">
        <f t="shared" ref="A195:A242" si="6">$A$1&amp;C195</f>
        <v>,1627132</v>
      </c>
      <c r="B195" s="10" t="s">
        <v>1398</v>
      </c>
      <c r="C195" s="10" t="s">
        <v>1399</v>
      </c>
      <c r="D195" s="10" t="s">
        <v>75</v>
      </c>
      <c r="E195" s="10" t="s">
        <v>76</v>
      </c>
      <c r="F195" s="10" t="s">
        <v>77</v>
      </c>
      <c r="G195" s="10" t="s">
        <v>76</v>
      </c>
      <c r="H195" s="10" t="s">
        <v>879</v>
      </c>
      <c r="I195" s="11" t="s">
        <v>880</v>
      </c>
      <c r="J195" s="11" t="s">
        <v>80</v>
      </c>
      <c r="K195" s="11" t="s">
        <v>2</v>
      </c>
      <c r="L195" s="11" t="s">
        <v>1400</v>
      </c>
      <c r="M195" s="11">
        <v>1</v>
      </c>
      <c r="N195" s="11">
        <v>2</v>
      </c>
      <c r="O195" s="11" t="s">
        <v>193</v>
      </c>
      <c r="P195" s="11" t="s">
        <v>973</v>
      </c>
      <c r="Q195" s="11" t="s">
        <v>1347</v>
      </c>
      <c r="R195" s="11"/>
      <c r="S195" s="14" t="s">
        <v>1401</v>
      </c>
      <c r="T195" s="18" t="s">
        <v>19</v>
      </c>
      <c r="U195" s="11"/>
      <c r="V195" s="14" t="s">
        <v>19</v>
      </c>
      <c r="W195" s="14" t="s">
        <v>1401</v>
      </c>
      <c r="X195" s="18" t="s">
        <v>1402</v>
      </c>
      <c r="Y195" s="18" t="s">
        <v>19</v>
      </c>
      <c r="Z195" s="14" t="s">
        <v>19</v>
      </c>
      <c r="AA195" s="18" t="s">
        <v>19</v>
      </c>
      <c r="AB195" s="19" t="s">
        <v>19</v>
      </c>
      <c r="AC195" t="s">
        <v>19</v>
      </c>
      <c r="AD195" s="20">
        <v>1955</v>
      </c>
      <c r="AE195" t="s">
        <v>6</v>
      </c>
      <c r="AF195" t="s">
        <v>1403</v>
      </c>
      <c r="AG195" t="s">
        <v>88</v>
      </c>
      <c r="AH195" t="s">
        <v>76</v>
      </c>
      <c r="AI195" t="s">
        <v>19</v>
      </c>
      <c r="AJ195" t="str">
        <f>VLOOKUP(C195,HOP!$A$12:$H$231,8,0)</f>
        <v>1955.00</v>
      </c>
      <c r="AK195">
        <f t="shared" ref="AK195:AK242" si="7">AJ195-AD195</f>
        <v>0</v>
      </c>
    </row>
    <row r="196" ht="14.25" customHeight="1" spans="1:37">
      <c r="A196" t="str">
        <f t="shared" si="6"/>
        <v>,1626901</v>
      </c>
      <c r="B196" s="10" t="s">
        <v>1404</v>
      </c>
      <c r="C196" s="10" t="s">
        <v>1405</v>
      </c>
      <c r="D196" s="10" t="s">
        <v>75</v>
      </c>
      <c r="E196" s="10" t="s">
        <v>76</v>
      </c>
      <c r="F196" s="10" t="s">
        <v>77</v>
      </c>
      <c r="G196" s="10" t="s">
        <v>76</v>
      </c>
      <c r="H196" s="10" t="s">
        <v>1406</v>
      </c>
      <c r="I196" s="11" t="s">
        <v>1407</v>
      </c>
      <c r="J196" s="11" t="s">
        <v>80</v>
      </c>
      <c r="K196" s="11" t="s">
        <v>2</v>
      </c>
      <c r="L196" s="11" t="s">
        <v>1408</v>
      </c>
      <c r="M196" s="11">
        <v>1</v>
      </c>
      <c r="N196" s="11">
        <v>2</v>
      </c>
      <c r="O196" s="11" t="s">
        <v>193</v>
      </c>
      <c r="P196" s="11" t="s">
        <v>973</v>
      </c>
      <c r="Q196" s="11" t="s">
        <v>1347</v>
      </c>
      <c r="R196" s="11"/>
      <c r="S196" s="14" t="s">
        <v>1409</v>
      </c>
      <c r="T196" s="18" t="s">
        <v>19</v>
      </c>
      <c r="U196" s="11"/>
      <c r="V196" s="14" t="s">
        <v>19</v>
      </c>
      <c r="W196" s="14" t="s">
        <v>1409</v>
      </c>
      <c r="X196" s="18" t="s">
        <v>1410</v>
      </c>
      <c r="Y196" s="18" t="s">
        <v>19</v>
      </c>
      <c r="Z196" s="14" t="s">
        <v>19</v>
      </c>
      <c r="AA196" s="18" t="s">
        <v>19</v>
      </c>
      <c r="AB196" s="19" t="s">
        <v>19</v>
      </c>
      <c r="AC196" t="s">
        <v>19</v>
      </c>
      <c r="AD196" s="20">
        <v>2302</v>
      </c>
      <c r="AE196" t="s">
        <v>6</v>
      </c>
      <c r="AF196" t="s">
        <v>1411</v>
      </c>
      <c r="AG196" t="s">
        <v>88</v>
      </c>
      <c r="AH196" t="s">
        <v>76</v>
      </c>
      <c r="AI196" t="s">
        <v>19</v>
      </c>
      <c r="AJ196" t="str">
        <f>VLOOKUP(C196,HOP!$A$12:$H$231,8,0)</f>
        <v>2302.00</v>
      </c>
      <c r="AK196">
        <f t="shared" si="7"/>
        <v>0</v>
      </c>
    </row>
    <row r="197" ht="14.25" customHeight="1" spans="1:37">
      <c r="A197" t="str">
        <f t="shared" si="6"/>
        <v>,1629021</v>
      </c>
      <c r="B197" s="10" t="s">
        <v>1412</v>
      </c>
      <c r="C197" s="10" t="s">
        <v>1413</v>
      </c>
      <c r="D197" s="10" t="s">
        <v>75</v>
      </c>
      <c r="E197" s="10" t="s">
        <v>76</v>
      </c>
      <c r="F197" s="10" t="s">
        <v>77</v>
      </c>
      <c r="G197" s="10" t="s">
        <v>76</v>
      </c>
      <c r="H197" s="10" t="s">
        <v>1414</v>
      </c>
      <c r="I197" s="11" t="s">
        <v>1415</v>
      </c>
      <c r="J197" s="11" t="s">
        <v>80</v>
      </c>
      <c r="K197" s="11" t="s">
        <v>2</v>
      </c>
      <c r="L197" s="11" t="s">
        <v>1416</v>
      </c>
      <c r="M197" s="11">
        <v>1</v>
      </c>
      <c r="N197" s="11">
        <v>1</v>
      </c>
      <c r="O197" s="11" t="s">
        <v>125</v>
      </c>
      <c r="P197" s="11" t="s">
        <v>1182</v>
      </c>
      <c r="Q197" s="11" t="s">
        <v>1347</v>
      </c>
      <c r="R197" s="11"/>
      <c r="S197" s="14" t="s">
        <v>1417</v>
      </c>
      <c r="T197" s="18" t="s">
        <v>19</v>
      </c>
      <c r="U197" s="11"/>
      <c r="V197" s="14" t="s">
        <v>19</v>
      </c>
      <c r="W197" s="14" t="s">
        <v>1417</v>
      </c>
      <c r="X197" s="18" t="s">
        <v>1418</v>
      </c>
      <c r="Y197" s="18" t="s">
        <v>19</v>
      </c>
      <c r="Z197" s="14" t="s">
        <v>19</v>
      </c>
      <c r="AA197" s="18" t="s">
        <v>19</v>
      </c>
      <c r="AB197" s="19" t="s">
        <v>19</v>
      </c>
      <c r="AC197" t="s">
        <v>19</v>
      </c>
      <c r="AD197" s="20">
        <v>390</v>
      </c>
      <c r="AE197" t="s">
        <v>6</v>
      </c>
      <c r="AF197" t="s">
        <v>106</v>
      </c>
      <c r="AG197" t="s">
        <v>88</v>
      </c>
      <c r="AH197" t="s">
        <v>76</v>
      </c>
      <c r="AI197" t="s">
        <v>19</v>
      </c>
      <c r="AJ197" t="str">
        <f>VLOOKUP(C197,HOP!$A$12:$H$231,8,0)</f>
        <v>390.00</v>
      </c>
      <c r="AK197">
        <f t="shared" si="7"/>
        <v>0</v>
      </c>
    </row>
    <row r="198" ht="14.25" customHeight="1" spans="1:37">
      <c r="A198" t="str">
        <f t="shared" si="6"/>
        <v>,1632873</v>
      </c>
      <c r="B198" s="10" t="s">
        <v>1419</v>
      </c>
      <c r="C198" s="10" t="s">
        <v>1420</v>
      </c>
      <c r="D198" s="10" t="s">
        <v>75</v>
      </c>
      <c r="E198" s="10" t="s">
        <v>76</v>
      </c>
      <c r="F198" s="10" t="s">
        <v>77</v>
      </c>
      <c r="G198" s="10" t="s">
        <v>76</v>
      </c>
      <c r="H198" s="10" t="s">
        <v>1421</v>
      </c>
      <c r="I198" s="11" t="s">
        <v>1422</v>
      </c>
      <c r="J198" s="11" t="s">
        <v>80</v>
      </c>
      <c r="K198" s="11" t="s">
        <v>2</v>
      </c>
      <c r="L198" s="11" t="s">
        <v>1423</v>
      </c>
      <c r="M198" s="11">
        <v>3</v>
      </c>
      <c r="N198" s="11">
        <v>2</v>
      </c>
      <c r="O198" s="11" t="s">
        <v>768</v>
      </c>
      <c r="P198" s="11" t="s">
        <v>973</v>
      </c>
      <c r="Q198" s="11" t="s">
        <v>1347</v>
      </c>
      <c r="R198" s="11"/>
      <c r="S198" s="14" t="s">
        <v>1424</v>
      </c>
      <c r="T198" s="18" t="s">
        <v>19</v>
      </c>
      <c r="U198" s="11"/>
      <c r="V198" s="14" t="s">
        <v>19</v>
      </c>
      <c r="W198" s="14" t="s">
        <v>1424</v>
      </c>
      <c r="X198" s="18" t="s">
        <v>1425</v>
      </c>
      <c r="Y198" s="18" t="s">
        <v>19</v>
      </c>
      <c r="Z198" s="14" t="s">
        <v>19</v>
      </c>
      <c r="AA198" s="18" t="s">
        <v>19</v>
      </c>
      <c r="AB198" s="19" t="s">
        <v>19</v>
      </c>
      <c r="AC198" t="s">
        <v>19</v>
      </c>
      <c r="AD198" s="20">
        <v>1488</v>
      </c>
      <c r="AE198" t="s">
        <v>6</v>
      </c>
      <c r="AF198" t="s">
        <v>1426</v>
      </c>
      <c r="AG198" t="s">
        <v>88</v>
      </c>
      <c r="AH198" t="s">
        <v>76</v>
      </c>
      <c r="AI198" t="s">
        <v>19</v>
      </c>
      <c r="AJ198" t="str">
        <f>VLOOKUP(C198,HOP!$A$12:$H$231,8,0)</f>
        <v>1488.00</v>
      </c>
      <c r="AK198">
        <f t="shared" si="7"/>
        <v>0</v>
      </c>
    </row>
    <row r="199" ht="14.25" customHeight="1" spans="1:37">
      <c r="A199" t="str">
        <f t="shared" si="6"/>
        <v>,1632406</v>
      </c>
      <c r="B199" s="10" t="s">
        <v>1427</v>
      </c>
      <c r="C199" s="10" t="s">
        <v>1428</v>
      </c>
      <c r="D199" s="10" t="s">
        <v>75</v>
      </c>
      <c r="E199" s="10" t="s">
        <v>76</v>
      </c>
      <c r="F199" s="10" t="s">
        <v>77</v>
      </c>
      <c r="G199" s="10" t="s">
        <v>76</v>
      </c>
      <c r="H199" s="10" t="s">
        <v>1429</v>
      </c>
      <c r="I199" s="11" t="s">
        <v>1430</v>
      </c>
      <c r="J199" s="11" t="s">
        <v>80</v>
      </c>
      <c r="K199" s="11" t="s">
        <v>2</v>
      </c>
      <c r="L199" s="11" t="s">
        <v>1431</v>
      </c>
      <c r="M199" s="11">
        <v>1</v>
      </c>
      <c r="N199" s="11">
        <v>1</v>
      </c>
      <c r="O199" s="11" t="s">
        <v>474</v>
      </c>
      <c r="P199" s="11" t="s">
        <v>1182</v>
      </c>
      <c r="Q199" s="11" t="s">
        <v>1347</v>
      </c>
      <c r="R199" s="11"/>
      <c r="S199" s="14" t="s">
        <v>1432</v>
      </c>
      <c r="T199" s="18" t="s">
        <v>19</v>
      </c>
      <c r="U199" s="11"/>
      <c r="V199" s="14" t="s">
        <v>19</v>
      </c>
      <c r="W199" s="14" t="s">
        <v>1432</v>
      </c>
      <c r="X199" s="18" t="s">
        <v>1256</v>
      </c>
      <c r="Y199" s="18" t="s">
        <v>19</v>
      </c>
      <c r="Z199" s="14" t="s">
        <v>19</v>
      </c>
      <c r="AA199" s="18" t="s">
        <v>19</v>
      </c>
      <c r="AB199" s="19" t="s">
        <v>19</v>
      </c>
      <c r="AC199" t="s">
        <v>19</v>
      </c>
      <c r="AD199" s="20">
        <v>755</v>
      </c>
      <c r="AE199" t="s">
        <v>6</v>
      </c>
      <c r="AF199" t="s">
        <v>1433</v>
      </c>
      <c r="AG199" t="s">
        <v>88</v>
      </c>
      <c r="AH199" t="s">
        <v>76</v>
      </c>
      <c r="AI199" t="s">
        <v>19</v>
      </c>
      <c r="AJ199" t="str">
        <f>VLOOKUP(C199,HOP!$A$12:$H$231,8,0)</f>
        <v>755.00</v>
      </c>
      <c r="AK199">
        <f t="shared" si="7"/>
        <v>0</v>
      </c>
    </row>
    <row r="200" ht="14.25" customHeight="1" spans="1:37">
      <c r="A200" t="str">
        <f t="shared" si="6"/>
        <v>,1580852</v>
      </c>
      <c r="B200" s="10" t="s">
        <v>1434</v>
      </c>
      <c r="C200" s="10" t="s">
        <v>1435</v>
      </c>
      <c r="D200" s="10" t="s">
        <v>75</v>
      </c>
      <c r="E200" s="10" t="s">
        <v>76</v>
      </c>
      <c r="F200" s="10" t="s">
        <v>77</v>
      </c>
      <c r="G200" s="10" t="s">
        <v>76</v>
      </c>
      <c r="H200" s="10" t="s">
        <v>1436</v>
      </c>
      <c r="I200" s="11" t="s">
        <v>1437</v>
      </c>
      <c r="J200" s="11" t="s">
        <v>80</v>
      </c>
      <c r="K200" s="11" t="s">
        <v>2</v>
      </c>
      <c r="L200" s="11" t="s">
        <v>1438</v>
      </c>
      <c r="M200" s="11">
        <v>1</v>
      </c>
      <c r="N200" s="11">
        <v>2</v>
      </c>
      <c r="O200" s="11" t="s">
        <v>237</v>
      </c>
      <c r="P200" s="11" t="s">
        <v>973</v>
      </c>
      <c r="Q200" s="11" t="s">
        <v>1347</v>
      </c>
      <c r="R200" s="11"/>
      <c r="S200" s="14" t="s">
        <v>782</v>
      </c>
      <c r="T200" s="18" t="s">
        <v>19</v>
      </c>
      <c r="U200" s="11"/>
      <c r="V200" s="14" t="s">
        <v>19</v>
      </c>
      <c r="W200" s="14" t="s">
        <v>782</v>
      </c>
      <c r="X200" s="18" t="s">
        <v>783</v>
      </c>
      <c r="Y200" s="18" t="s">
        <v>19</v>
      </c>
      <c r="Z200" s="14" t="s">
        <v>19</v>
      </c>
      <c r="AA200" s="18" t="s">
        <v>19</v>
      </c>
      <c r="AB200" s="19" t="s">
        <v>19</v>
      </c>
      <c r="AC200" t="s">
        <v>19</v>
      </c>
      <c r="AD200" s="20">
        <v>388</v>
      </c>
      <c r="AE200" t="s">
        <v>6</v>
      </c>
      <c r="AF200" t="s">
        <v>1439</v>
      </c>
      <c r="AG200" t="s">
        <v>88</v>
      </c>
      <c r="AH200" t="s">
        <v>76</v>
      </c>
      <c r="AI200" t="s">
        <v>19</v>
      </c>
      <c r="AJ200" t="str">
        <f>VLOOKUP(C200,HOP!$A$12:$H$231,8,0)</f>
        <v>388.00</v>
      </c>
      <c r="AK200">
        <f t="shared" si="7"/>
        <v>0</v>
      </c>
    </row>
    <row r="201" ht="14.25" customHeight="1" spans="1:37">
      <c r="A201" t="str">
        <f t="shared" si="6"/>
        <v>,1634352</v>
      </c>
      <c r="B201" s="10" t="s">
        <v>1440</v>
      </c>
      <c r="C201" s="10" t="s">
        <v>1441</v>
      </c>
      <c r="D201" s="10" t="s">
        <v>75</v>
      </c>
      <c r="E201" s="10" t="s">
        <v>76</v>
      </c>
      <c r="F201" s="10" t="s">
        <v>77</v>
      </c>
      <c r="G201" s="10" t="s">
        <v>76</v>
      </c>
      <c r="H201" s="10" t="s">
        <v>1436</v>
      </c>
      <c r="I201" s="11" t="s">
        <v>1442</v>
      </c>
      <c r="J201" s="11" t="s">
        <v>80</v>
      </c>
      <c r="K201" s="11" t="s">
        <v>2</v>
      </c>
      <c r="L201" s="11" t="s">
        <v>1443</v>
      </c>
      <c r="M201" s="11">
        <v>1</v>
      </c>
      <c r="N201" s="11">
        <v>1</v>
      </c>
      <c r="O201" s="11" t="s">
        <v>1182</v>
      </c>
      <c r="P201" s="11" t="s">
        <v>1182</v>
      </c>
      <c r="Q201" s="11" t="s">
        <v>1347</v>
      </c>
      <c r="R201" s="11"/>
      <c r="S201" s="14" t="s">
        <v>1444</v>
      </c>
      <c r="T201" s="18" t="s">
        <v>19</v>
      </c>
      <c r="U201" s="11"/>
      <c r="V201" s="14" t="s">
        <v>19</v>
      </c>
      <c r="W201" s="14" t="s">
        <v>1444</v>
      </c>
      <c r="X201" s="18" t="s">
        <v>1445</v>
      </c>
      <c r="Y201" s="18" t="s">
        <v>19</v>
      </c>
      <c r="Z201" s="14" t="s">
        <v>19</v>
      </c>
      <c r="AA201" s="18" t="s">
        <v>19</v>
      </c>
      <c r="AB201" s="19" t="s">
        <v>19</v>
      </c>
      <c r="AC201" t="s">
        <v>19</v>
      </c>
      <c r="AD201" s="20">
        <v>191</v>
      </c>
      <c r="AE201" t="s">
        <v>6</v>
      </c>
      <c r="AF201" t="s">
        <v>1439</v>
      </c>
      <c r="AG201" t="s">
        <v>88</v>
      </c>
      <c r="AH201" t="s">
        <v>76</v>
      </c>
      <c r="AI201" t="s">
        <v>19</v>
      </c>
      <c r="AJ201" t="str">
        <f>VLOOKUP(C201,HOP!$A$12:$H$231,8,0)</f>
        <v>191.00</v>
      </c>
      <c r="AK201">
        <f t="shared" si="7"/>
        <v>0</v>
      </c>
    </row>
    <row r="202" ht="14.25" customHeight="1" spans="1:37">
      <c r="A202" t="str">
        <f t="shared" si="6"/>
        <v>,1634355</v>
      </c>
      <c r="B202" s="10" t="s">
        <v>1446</v>
      </c>
      <c r="C202" s="10" t="s">
        <v>1447</v>
      </c>
      <c r="D202" s="10" t="s">
        <v>75</v>
      </c>
      <c r="E202" s="10" t="s">
        <v>76</v>
      </c>
      <c r="F202" s="10" t="s">
        <v>77</v>
      </c>
      <c r="G202" s="10" t="s">
        <v>76</v>
      </c>
      <c r="H202" s="10" t="s">
        <v>330</v>
      </c>
      <c r="I202" s="11" t="s">
        <v>331</v>
      </c>
      <c r="J202" s="11" t="s">
        <v>80</v>
      </c>
      <c r="K202" s="11" t="s">
        <v>2</v>
      </c>
      <c r="L202" s="11" t="s">
        <v>1448</v>
      </c>
      <c r="M202" s="11">
        <v>1</v>
      </c>
      <c r="N202" s="11">
        <v>1</v>
      </c>
      <c r="O202" s="11" t="s">
        <v>1182</v>
      </c>
      <c r="P202" s="11" t="s">
        <v>1182</v>
      </c>
      <c r="Q202" s="11" t="s">
        <v>1347</v>
      </c>
      <c r="R202" s="11"/>
      <c r="S202" s="14" t="s">
        <v>1449</v>
      </c>
      <c r="T202" s="18" t="s">
        <v>19</v>
      </c>
      <c r="U202" s="11"/>
      <c r="V202" s="14" t="s">
        <v>19</v>
      </c>
      <c r="W202" s="14" t="s">
        <v>1449</v>
      </c>
      <c r="X202" s="18" t="s">
        <v>1450</v>
      </c>
      <c r="Y202" s="18" t="s">
        <v>19</v>
      </c>
      <c r="Z202" s="14" t="s">
        <v>19</v>
      </c>
      <c r="AA202" s="18" t="s">
        <v>19</v>
      </c>
      <c r="AB202" s="19" t="s">
        <v>19</v>
      </c>
      <c r="AC202" t="s">
        <v>19</v>
      </c>
      <c r="AD202" s="20">
        <v>836</v>
      </c>
      <c r="AE202" t="s">
        <v>6</v>
      </c>
      <c r="AF202" t="s">
        <v>336</v>
      </c>
      <c r="AG202" t="s">
        <v>88</v>
      </c>
      <c r="AH202" t="s">
        <v>76</v>
      </c>
      <c r="AI202" t="s">
        <v>19</v>
      </c>
      <c r="AJ202" t="str">
        <f>VLOOKUP(C202,HOP!$A$12:$H$231,8,0)</f>
        <v>836.00</v>
      </c>
      <c r="AK202">
        <f t="shared" si="7"/>
        <v>0</v>
      </c>
    </row>
    <row r="203" ht="14.25" customHeight="1" spans="1:37">
      <c r="A203" t="str">
        <f t="shared" si="6"/>
        <v>,1634631</v>
      </c>
      <c r="B203" s="10" t="s">
        <v>1451</v>
      </c>
      <c r="C203" s="10" t="s">
        <v>1452</v>
      </c>
      <c r="D203" s="10" t="s">
        <v>75</v>
      </c>
      <c r="E203" s="10" t="s">
        <v>76</v>
      </c>
      <c r="F203" s="10" t="s">
        <v>77</v>
      </c>
      <c r="G203" s="10" t="s">
        <v>76</v>
      </c>
      <c r="H203" s="10" t="s">
        <v>430</v>
      </c>
      <c r="I203" s="11" t="s">
        <v>431</v>
      </c>
      <c r="J203" s="11" t="s">
        <v>80</v>
      </c>
      <c r="K203" s="11" t="s">
        <v>2</v>
      </c>
      <c r="L203" s="11" t="s">
        <v>1453</v>
      </c>
      <c r="M203" s="11">
        <v>1</v>
      </c>
      <c r="N203" s="11">
        <v>1</v>
      </c>
      <c r="O203" s="11" t="s">
        <v>1182</v>
      </c>
      <c r="P203" s="11" t="s">
        <v>1182</v>
      </c>
      <c r="Q203" s="11" t="s">
        <v>1347</v>
      </c>
      <c r="R203" s="11"/>
      <c r="S203" s="14" t="s">
        <v>595</v>
      </c>
      <c r="T203" s="18" t="s">
        <v>19</v>
      </c>
      <c r="U203" s="11"/>
      <c r="V203" s="14" t="s">
        <v>19</v>
      </c>
      <c r="W203" s="14" t="s">
        <v>595</v>
      </c>
      <c r="X203" s="18" t="s">
        <v>1454</v>
      </c>
      <c r="Y203" s="18" t="s">
        <v>19</v>
      </c>
      <c r="Z203" s="14" t="s">
        <v>19</v>
      </c>
      <c r="AA203" s="18" t="s">
        <v>19</v>
      </c>
      <c r="AB203" s="19" t="s">
        <v>19</v>
      </c>
      <c r="AC203" t="s">
        <v>19</v>
      </c>
      <c r="AD203" s="20">
        <v>428</v>
      </c>
      <c r="AE203" t="s">
        <v>6</v>
      </c>
      <c r="AF203" t="s">
        <v>435</v>
      </c>
      <c r="AG203" t="s">
        <v>88</v>
      </c>
      <c r="AH203" t="s">
        <v>76</v>
      </c>
      <c r="AI203" t="s">
        <v>19</v>
      </c>
      <c r="AJ203" t="str">
        <f>VLOOKUP(C203,HOP!$A$12:$H$231,8,0)</f>
        <v>428.00</v>
      </c>
      <c r="AK203">
        <f t="shared" si="7"/>
        <v>0</v>
      </c>
    </row>
    <row r="204" ht="14.25" customHeight="1" spans="1:37">
      <c r="A204" t="str">
        <f t="shared" si="6"/>
        <v>,1634596</v>
      </c>
      <c r="B204" s="10" t="s">
        <v>1455</v>
      </c>
      <c r="C204" s="10" t="s">
        <v>1456</v>
      </c>
      <c r="D204" s="10" t="s">
        <v>75</v>
      </c>
      <c r="E204" s="10" t="s">
        <v>76</v>
      </c>
      <c r="F204" s="10" t="s">
        <v>77</v>
      </c>
      <c r="G204" s="10" t="s">
        <v>76</v>
      </c>
      <c r="H204" s="10" t="s">
        <v>1457</v>
      </c>
      <c r="I204" s="11" t="s">
        <v>1458</v>
      </c>
      <c r="J204" s="11" t="s">
        <v>80</v>
      </c>
      <c r="K204" s="11" t="s">
        <v>2</v>
      </c>
      <c r="L204" s="11" t="s">
        <v>1459</v>
      </c>
      <c r="M204" s="11">
        <v>1</v>
      </c>
      <c r="N204" s="11">
        <v>1</v>
      </c>
      <c r="O204" s="11" t="s">
        <v>1182</v>
      </c>
      <c r="P204" s="11" t="s">
        <v>1182</v>
      </c>
      <c r="Q204" s="11" t="s">
        <v>1347</v>
      </c>
      <c r="R204" s="11"/>
      <c r="S204" s="14" t="s">
        <v>1460</v>
      </c>
      <c r="T204" s="18" t="s">
        <v>19</v>
      </c>
      <c r="U204" s="11"/>
      <c r="V204" s="14" t="s">
        <v>19</v>
      </c>
      <c r="W204" s="14" t="s">
        <v>1460</v>
      </c>
      <c r="X204" s="18" t="s">
        <v>1418</v>
      </c>
      <c r="Y204" s="18" t="s">
        <v>19</v>
      </c>
      <c r="Z204" s="14" t="s">
        <v>19</v>
      </c>
      <c r="AA204" s="18" t="s">
        <v>19</v>
      </c>
      <c r="AB204" s="19" t="s">
        <v>19</v>
      </c>
      <c r="AC204" t="s">
        <v>19</v>
      </c>
      <c r="AD204" s="20">
        <v>435</v>
      </c>
      <c r="AE204" t="s">
        <v>6</v>
      </c>
      <c r="AF204" t="s">
        <v>1461</v>
      </c>
      <c r="AG204" t="s">
        <v>88</v>
      </c>
      <c r="AH204" t="s">
        <v>76</v>
      </c>
      <c r="AI204" t="s">
        <v>19</v>
      </c>
      <c r="AJ204" t="str">
        <f>VLOOKUP(C204,HOP!$A$12:$H$231,8,0)</f>
        <v>435.00</v>
      </c>
      <c r="AK204">
        <f t="shared" si="7"/>
        <v>0</v>
      </c>
    </row>
    <row r="205" ht="14.25" customHeight="1" spans="1:37">
      <c r="A205" t="str">
        <f t="shared" si="6"/>
        <v>,1635248</v>
      </c>
      <c r="B205" s="10" t="s">
        <v>1462</v>
      </c>
      <c r="C205" s="10" t="s">
        <v>1463</v>
      </c>
      <c r="D205" s="10" t="s">
        <v>75</v>
      </c>
      <c r="E205" s="10" t="s">
        <v>76</v>
      </c>
      <c r="F205" s="10" t="s">
        <v>77</v>
      </c>
      <c r="G205" s="10" t="s">
        <v>76</v>
      </c>
      <c r="H205" s="10" t="s">
        <v>1129</v>
      </c>
      <c r="I205" s="11" t="s">
        <v>1130</v>
      </c>
      <c r="J205" s="11" t="s">
        <v>80</v>
      </c>
      <c r="K205" s="11" t="s">
        <v>2</v>
      </c>
      <c r="L205" s="11" t="s">
        <v>1464</v>
      </c>
      <c r="M205" s="11">
        <v>1</v>
      </c>
      <c r="N205" s="11">
        <v>2</v>
      </c>
      <c r="O205" s="11" t="s">
        <v>1182</v>
      </c>
      <c r="P205" s="11" t="s">
        <v>1347</v>
      </c>
      <c r="Q205" s="11" t="s">
        <v>835</v>
      </c>
      <c r="R205" s="11"/>
      <c r="S205" s="14" t="s">
        <v>1465</v>
      </c>
      <c r="T205" s="18" t="s">
        <v>1465</v>
      </c>
      <c r="U205" s="11" t="s">
        <v>1466</v>
      </c>
      <c r="V205" s="14" t="s">
        <v>19</v>
      </c>
      <c r="W205" s="14" t="s">
        <v>19</v>
      </c>
      <c r="X205" s="18" t="s">
        <v>19</v>
      </c>
      <c r="Y205" s="18" t="s">
        <v>19</v>
      </c>
      <c r="Z205" s="14" t="s">
        <v>19</v>
      </c>
      <c r="AA205" s="18" t="s">
        <v>19</v>
      </c>
      <c r="AB205" s="19" t="s">
        <v>19</v>
      </c>
      <c r="AC205" t="s">
        <v>19</v>
      </c>
      <c r="AD205" s="20">
        <v>0</v>
      </c>
      <c r="AE205" t="s">
        <v>6</v>
      </c>
      <c r="AF205" t="s">
        <v>1467</v>
      </c>
      <c r="AG205" t="s">
        <v>88</v>
      </c>
      <c r="AH205" t="s">
        <v>76</v>
      </c>
      <c r="AI205" t="s">
        <v>19</v>
      </c>
      <c r="AJ205" t="e">
        <f>VLOOKUP(C205,HOP!$A$12:$H$231,8,0)</f>
        <v>#N/A</v>
      </c>
      <c r="AK205" t="e">
        <f t="shared" si="7"/>
        <v>#N/A</v>
      </c>
    </row>
    <row r="206" ht="14.25" customHeight="1" spans="1:37">
      <c r="A206" t="str">
        <f t="shared" si="6"/>
        <v>,1635272</v>
      </c>
      <c r="B206" s="10" t="s">
        <v>1468</v>
      </c>
      <c r="C206" s="10" t="s">
        <v>1469</v>
      </c>
      <c r="D206" s="10" t="s">
        <v>75</v>
      </c>
      <c r="E206" s="10" t="s">
        <v>76</v>
      </c>
      <c r="F206" s="10" t="s">
        <v>77</v>
      </c>
      <c r="G206" s="10" t="s">
        <v>76</v>
      </c>
      <c r="H206" s="10" t="s">
        <v>1129</v>
      </c>
      <c r="I206" s="11" t="s">
        <v>1130</v>
      </c>
      <c r="J206" s="11" t="s">
        <v>80</v>
      </c>
      <c r="K206" s="11" t="s">
        <v>2</v>
      </c>
      <c r="L206" s="11" t="s">
        <v>1470</v>
      </c>
      <c r="M206" s="11">
        <v>1</v>
      </c>
      <c r="N206" s="11">
        <v>2</v>
      </c>
      <c r="O206" s="11" t="s">
        <v>1347</v>
      </c>
      <c r="P206" s="11" t="s">
        <v>1347</v>
      </c>
      <c r="Q206" s="11" t="s">
        <v>835</v>
      </c>
      <c r="R206" s="11"/>
      <c r="S206" s="14" t="s">
        <v>1465</v>
      </c>
      <c r="T206" s="18" t="s">
        <v>1465</v>
      </c>
      <c r="U206" s="11" t="s">
        <v>1471</v>
      </c>
      <c r="V206" s="14" t="s">
        <v>19</v>
      </c>
      <c r="W206" s="14" t="s">
        <v>19</v>
      </c>
      <c r="X206" s="18" t="s">
        <v>19</v>
      </c>
      <c r="Y206" s="18" t="s">
        <v>19</v>
      </c>
      <c r="Z206" s="14" t="s">
        <v>19</v>
      </c>
      <c r="AA206" s="18" t="s">
        <v>19</v>
      </c>
      <c r="AB206" s="19" t="s">
        <v>19</v>
      </c>
      <c r="AC206" t="s">
        <v>19</v>
      </c>
      <c r="AD206" s="20">
        <v>0</v>
      </c>
      <c r="AE206" t="s">
        <v>6</v>
      </c>
      <c r="AF206" t="s">
        <v>1467</v>
      </c>
      <c r="AG206" t="s">
        <v>88</v>
      </c>
      <c r="AH206" t="s">
        <v>76</v>
      </c>
      <c r="AI206" t="s">
        <v>19</v>
      </c>
      <c r="AJ206" t="e">
        <f>VLOOKUP(C206,HOP!$A$12:$H$231,8,0)</f>
        <v>#N/A</v>
      </c>
      <c r="AK206" t="e">
        <f t="shared" si="7"/>
        <v>#N/A</v>
      </c>
    </row>
    <row r="207" ht="14.25" customHeight="1" spans="1:37">
      <c r="A207" t="str">
        <f t="shared" si="6"/>
        <v>,1604985</v>
      </c>
      <c r="B207" s="10" t="s">
        <v>1472</v>
      </c>
      <c r="C207" s="10" t="s">
        <v>1473</v>
      </c>
      <c r="D207" s="10" t="s">
        <v>75</v>
      </c>
      <c r="E207" s="10" t="s">
        <v>76</v>
      </c>
      <c r="F207" s="10" t="s">
        <v>77</v>
      </c>
      <c r="G207" s="10" t="s">
        <v>76</v>
      </c>
      <c r="H207" s="10" t="s">
        <v>1474</v>
      </c>
      <c r="I207" s="11" t="s">
        <v>1475</v>
      </c>
      <c r="J207" s="11" t="s">
        <v>80</v>
      </c>
      <c r="K207" s="11" t="s">
        <v>2</v>
      </c>
      <c r="L207" s="11" t="s">
        <v>1476</v>
      </c>
      <c r="M207" s="11">
        <v>1</v>
      </c>
      <c r="N207" s="11">
        <v>2</v>
      </c>
      <c r="O207" s="11" t="s">
        <v>375</v>
      </c>
      <c r="P207" s="11" t="s">
        <v>973</v>
      </c>
      <c r="Q207" s="11" t="s">
        <v>1347</v>
      </c>
      <c r="R207" s="11"/>
      <c r="S207" s="14" t="s">
        <v>481</v>
      </c>
      <c r="T207" s="18" t="s">
        <v>19</v>
      </c>
      <c r="U207" s="11"/>
      <c r="V207" s="14" t="s">
        <v>19</v>
      </c>
      <c r="W207" s="14" t="s">
        <v>481</v>
      </c>
      <c r="X207" s="18" t="s">
        <v>627</v>
      </c>
      <c r="Y207" s="18" t="s">
        <v>19</v>
      </c>
      <c r="Z207" s="14" t="s">
        <v>19</v>
      </c>
      <c r="AA207" s="18" t="s">
        <v>19</v>
      </c>
      <c r="AB207" s="19" t="s">
        <v>19</v>
      </c>
      <c r="AC207" t="s">
        <v>19</v>
      </c>
      <c r="AD207" s="20">
        <v>474</v>
      </c>
      <c r="AE207" t="s">
        <v>6</v>
      </c>
      <c r="AF207" t="s">
        <v>1477</v>
      </c>
      <c r="AG207" t="s">
        <v>88</v>
      </c>
      <c r="AH207" t="s">
        <v>76</v>
      </c>
      <c r="AI207" t="s">
        <v>19</v>
      </c>
      <c r="AJ207" t="str">
        <f>VLOOKUP(C207,HOP!$A$12:$H$231,8,0)</f>
        <v>474.00</v>
      </c>
      <c r="AK207">
        <f t="shared" si="7"/>
        <v>0</v>
      </c>
    </row>
    <row r="208" ht="14.25" customHeight="1" spans="1:37">
      <c r="A208" t="str">
        <f t="shared" si="6"/>
        <v>,1635428</v>
      </c>
      <c r="B208" s="10" t="s">
        <v>1478</v>
      </c>
      <c r="C208" s="10" t="s">
        <v>1479</v>
      </c>
      <c r="D208" s="10" t="s">
        <v>75</v>
      </c>
      <c r="E208" s="10" t="s">
        <v>76</v>
      </c>
      <c r="F208" s="10" t="s">
        <v>77</v>
      </c>
      <c r="G208" s="10" t="s">
        <v>76</v>
      </c>
      <c r="H208" s="10" t="s">
        <v>1480</v>
      </c>
      <c r="I208" s="11" t="s">
        <v>1481</v>
      </c>
      <c r="J208" s="11" t="s">
        <v>80</v>
      </c>
      <c r="K208" s="11" t="s">
        <v>2</v>
      </c>
      <c r="L208" s="11" t="s">
        <v>1482</v>
      </c>
      <c r="M208" s="11">
        <v>1</v>
      </c>
      <c r="N208" s="11">
        <v>1</v>
      </c>
      <c r="O208" s="11" t="s">
        <v>1347</v>
      </c>
      <c r="P208" s="11" t="s">
        <v>1347</v>
      </c>
      <c r="Q208" s="11" t="s">
        <v>978</v>
      </c>
      <c r="R208" s="11"/>
      <c r="S208" s="14" t="s">
        <v>1483</v>
      </c>
      <c r="T208" s="18" t="s">
        <v>1483</v>
      </c>
      <c r="U208" s="11" t="s">
        <v>1484</v>
      </c>
      <c r="V208" s="14" t="s">
        <v>19</v>
      </c>
      <c r="W208" s="14" t="s">
        <v>19</v>
      </c>
      <c r="X208" s="18" t="s">
        <v>19</v>
      </c>
      <c r="Y208" s="18" t="s">
        <v>19</v>
      </c>
      <c r="Z208" s="14" t="s">
        <v>19</v>
      </c>
      <c r="AA208" s="18" t="s">
        <v>19</v>
      </c>
      <c r="AB208" s="19" t="s">
        <v>19</v>
      </c>
      <c r="AC208" t="s">
        <v>19</v>
      </c>
      <c r="AD208" s="20">
        <v>0</v>
      </c>
      <c r="AE208" t="s">
        <v>6</v>
      </c>
      <c r="AF208" t="s">
        <v>1485</v>
      </c>
      <c r="AG208" t="s">
        <v>88</v>
      </c>
      <c r="AH208" t="s">
        <v>76</v>
      </c>
      <c r="AI208" t="s">
        <v>19</v>
      </c>
      <c r="AJ208" t="e">
        <f>VLOOKUP(C208,HOP!$A$12:$H$231,8,0)</f>
        <v>#N/A</v>
      </c>
      <c r="AK208" t="e">
        <f t="shared" si="7"/>
        <v>#N/A</v>
      </c>
    </row>
    <row r="209" ht="14.25" customHeight="1" spans="1:37">
      <c r="A209" t="str">
        <f t="shared" si="6"/>
        <v>,1635080</v>
      </c>
      <c r="B209" s="10" t="s">
        <v>1486</v>
      </c>
      <c r="C209" s="10" t="s">
        <v>1487</v>
      </c>
      <c r="D209" s="10" t="s">
        <v>75</v>
      </c>
      <c r="E209" s="10" t="s">
        <v>76</v>
      </c>
      <c r="F209" s="10" t="s">
        <v>77</v>
      </c>
      <c r="G209" s="10" t="s">
        <v>76</v>
      </c>
      <c r="H209" s="10" t="s">
        <v>1488</v>
      </c>
      <c r="I209" s="11" t="s">
        <v>1489</v>
      </c>
      <c r="J209" s="11" t="s">
        <v>80</v>
      </c>
      <c r="K209" s="11" t="s">
        <v>2</v>
      </c>
      <c r="L209" s="11" t="s">
        <v>1490</v>
      </c>
      <c r="M209" s="11">
        <v>1</v>
      </c>
      <c r="N209" s="11">
        <v>8</v>
      </c>
      <c r="O209" s="11" t="s">
        <v>1182</v>
      </c>
      <c r="P209" s="11" t="s">
        <v>1491</v>
      </c>
      <c r="Q209" s="11" t="s">
        <v>759</v>
      </c>
      <c r="R209" s="11"/>
      <c r="S209" s="14" t="s">
        <v>1492</v>
      </c>
      <c r="T209" s="18" t="s">
        <v>1492</v>
      </c>
      <c r="U209" s="11" t="s">
        <v>1493</v>
      </c>
      <c r="V209" s="14" t="s">
        <v>19</v>
      </c>
      <c r="W209" s="14" t="s">
        <v>19</v>
      </c>
      <c r="X209" s="18" t="s">
        <v>19</v>
      </c>
      <c r="Y209" s="18" t="s">
        <v>19</v>
      </c>
      <c r="Z209" s="14" t="s">
        <v>19</v>
      </c>
      <c r="AA209" s="18" t="s">
        <v>19</v>
      </c>
      <c r="AB209" s="19" t="s">
        <v>19</v>
      </c>
      <c r="AC209" t="s">
        <v>19</v>
      </c>
      <c r="AD209" s="20">
        <v>0</v>
      </c>
      <c r="AE209" t="s">
        <v>6</v>
      </c>
      <c r="AF209" t="s">
        <v>1494</v>
      </c>
      <c r="AG209" t="s">
        <v>88</v>
      </c>
      <c r="AH209" t="s">
        <v>76</v>
      </c>
      <c r="AI209" t="s">
        <v>19</v>
      </c>
      <c r="AJ209" t="e">
        <f>VLOOKUP(C209,HOP!$A$12:$H$231,8,0)</f>
        <v>#N/A</v>
      </c>
      <c r="AK209" t="e">
        <f t="shared" si="7"/>
        <v>#N/A</v>
      </c>
    </row>
    <row r="210" ht="14.25" customHeight="1" spans="1:37">
      <c r="A210" t="str">
        <f t="shared" si="6"/>
        <v>,1635188</v>
      </c>
      <c r="B210" s="10" t="s">
        <v>1495</v>
      </c>
      <c r="C210" s="10" t="s">
        <v>1496</v>
      </c>
      <c r="D210" s="10" t="s">
        <v>75</v>
      </c>
      <c r="E210" s="10" t="s">
        <v>76</v>
      </c>
      <c r="F210" s="10" t="s">
        <v>77</v>
      </c>
      <c r="G210" s="10" t="s">
        <v>76</v>
      </c>
      <c r="H210" s="10" t="s">
        <v>1497</v>
      </c>
      <c r="I210" s="11" t="s">
        <v>1498</v>
      </c>
      <c r="J210" s="11" t="s">
        <v>80</v>
      </c>
      <c r="K210" s="11" t="s">
        <v>2</v>
      </c>
      <c r="L210" s="11" t="s">
        <v>1499</v>
      </c>
      <c r="M210" s="11">
        <v>1</v>
      </c>
      <c r="N210" s="11">
        <v>3</v>
      </c>
      <c r="O210" s="11" t="s">
        <v>1182</v>
      </c>
      <c r="P210" s="11" t="s">
        <v>1150</v>
      </c>
      <c r="Q210" s="11" t="s">
        <v>458</v>
      </c>
      <c r="R210" s="11"/>
      <c r="S210" s="14" t="s">
        <v>1500</v>
      </c>
      <c r="T210" s="18" t="s">
        <v>1500</v>
      </c>
      <c r="U210" s="11"/>
      <c r="V210" s="14" t="s">
        <v>19</v>
      </c>
      <c r="W210" s="14" t="s">
        <v>19</v>
      </c>
      <c r="X210" s="18" t="s">
        <v>19</v>
      </c>
      <c r="Y210" s="18" t="s">
        <v>19</v>
      </c>
      <c r="Z210" s="14" t="s">
        <v>19</v>
      </c>
      <c r="AA210" s="18" t="s">
        <v>19</v>
      </c>
      <c r="AB210" s="19" t="s">
        <v>19</v>
      </c>
      <c r="AC210" t="s">
        <v>19</v>
      </c>
      <c r="AD210" s="20">
        <v>0</v>
      </c>
      <c r="AE210" t="s">
        <v>6</v>
      </c>
      <c r="AF210" t="s">
        <v>1501</v>
      </c>
      <c r="AG210" t="s">
        <v>88</v>
      </c>
      <c r="AH210" t="s">
        <v>76</v>
      </c>
      <c r="AI210" t="s">
        <v>19</v>
      </c>
      <c r="AJ210" t="e">
        <f>VLOOKUP(C210,HOP!$A$12:$H$231,8,0)</f>
        <v>#N/A</v>
      </c>
      <c r="AK210" t="e">
        <f t="shared" si="7"/>
        <v>#N/A</v>
      </c>
    </row>
    <row r="211" ht="14.25" customHeight="1" spans="1:37">
      <c r="A211" t="str">
        <f t="shared" si="6"/>
        <v>,1589838</v>
      </c>
      <c r="B211" s="10" t="s">
        <v>1502</v>
      </c>
      <c r="C211" s="10" t="s">
        <v>1503</v>
      </c>
      <c r="D211" s="10" t="s">
        <v>75</v>
      </c>
      <c r="E211" s="10" t="s">
        <v>76</v>
      </c>
      <c r="F211" s="10" t="s">
        <v>77</v>
      </c>
      <c r="G211" s="10" t="s">
        <v>76</v>
      </c>
      <c r="H211" s="10" t="s">
        <v>1504</v>
      </c>
      <c r="I211" s="11" t="s">
        <v>1505</v>
      </c>
      <c r="J211" s="11" t="s">
        <v>80</v>
      </c>
      <c r="K211" s="11" t="s">
        <v>2</v>
      </c>
      <c r="L211" s="11" t="s">
        <v>1506</v>
      </c>
      <c r="M211" s="11">
        <v>1</v>
      </c>
      <c r="N211" s="11">
        <v>2</v>
      </c>
      <c r="O211" s="11" t="s">
        <v>1507</v>
      </c>
      <c r="P211" s="11" t="s">
        <v>973</v>
      </c>
      <c r="Q211" s="11" t="s">
        <v>1347</v>
      </c>
      <c r="R211" s="11"/>
      <c r="S211" s="14" t="s">
        <v>1508</v>
      </c>
      <c r="T211" s="18" t="s">
        <v>19</v>
      </c>
      <c r="U211" s="11"/>
      <c r="V211" s="14" t="s">
        <v>19</v>
      </c>
      <c r="W211" s="14" t="s">
        <v>1508</v>
      </c>
      <c r="X211" s="18" t="s">
        <v>272</v>
      </c>
      <c r="Y211" s="18" t="s">
        <v>19</v>
      </c>
      <c r="Z211" s="14" t="s">
        <v>19</v>
      </c>
      <c r="AA211" s="18" t="s">
        <v>19</v>
      </c>
      <c r="AB211" s="19" t="s">
        <v>19</v>
      </c>
      <c r="AC211" t="s">
        <v>19</v>
      </c>
      <c r="AD211" s="20">
        <v>2300</v>
      </c>
      <c r="AE211" t="s">
        <v>6</v>
      </c>
      <c r="AF211" t="s">
        <v>1426</v>
      </c>
      <c r="AG211" t="s">
        <v>88</v>
      </c>
      <c r="AH211" t="s">
        <v>76</v>
      </c>
      <c r="AI211" t="s">
        <v>19</v>
      </c>
      <c r="AJ211" t="str">
        <f>VLOOKUP(C211,HOP!$A$12:$H$231,8,0)</f>
        <v>2300.00</v>
      </c>
      <c r="AK211">
        <f t="shared" si="7"/>
        <v>0</v>
      </c>
    </row>
    <row r="212" ht="14.25" customHeight="1" spans="1:37">
      <c r="A212" t="str">
        <f t="shared" si="6"/>
        <v>,1635700</v>
      </c>
      <c r="B212" s="10" t="s">
        <v>1509</v>
      </c>
      <c r="C212" s="10" t="s">
        <v>1510</v>
      </c>
      <c r="D212" s="10" t="s">
        <v>75</v>
      </c>
      <c r="E212" s="10" t="s">
        <v>76</v>
      </c>
      <c r="F212" s="10" t="s">
        <v>77</v>
      </c>
      <c r="G212" s="10" t="s">
        <v>76</v>
      </c>
      <c r="H212" s="10" t="s">
        <v>946</v>
      </c>
      <c r="I212" s="11" t="s">
        <v>947</v>
      </c>
      <c r="J212" s="11" t="s">
        <v>80</v>
      </c>
      <c r="K212" s="11" t="s">
        <v>2</v>
      </c>
      <c r="L212" s="11" t="s">
        <v>1511</v>
      </c>
      <c r="M212" s="11">
        <v>1</v>
      </c>
      <c r="N212" s="11">
        <v>2</v>
      </c>
      <c r="O212" s="11" t="s">
        <v>1347</v>
      </c>
      <c r="P212" s="11" t="s">
        <v>1347</v>
      </c>
      <c r="Q212" s="11" t="s">
        <v>835</v>
      </c>
      <c r="R212" s="11"/>
      <c r="S212" s="14" t="s">
        <v>1512</v>
      </c>
      <c r="T212" s="18" t="s">
        <v>1512</v>
      </c>
      <c r="U212" s="11" t="s">
        <v>1513</v>
      </c>
      <c r="V212" s="14" t="s">
        <v>19</v>
      </c>
      <c r="W212" s="14" t="s">
        <v>19</v>
      </c>
      <c r="X212" s="18" t="s">
        <v>19</v>
      </c>
      <c r="Y212" s="18" t="s">
        <v>19</v>
      </c>
      <c r="Z212" s="14" t="s">
        <v>19</v>
      </c>
      <c r="AA212" s="18" t="s">
        <v>19</v>
      </c>
      <c r="AB212" s="19" t="s">
        <v>19</v>
      </c>
      <c r="AC212" t="s">
        <v>19</v>
      </c>
      <c r="AD212" s="20">
        <v>0</v>
      </c>
      <c r="AE212" t="s">
        <v>6</v>
      </c>
      <c r="AF212" t="s">
        <v>418</v>
      </c>
      <c r="AG212" t="s">
        <v>88</v>
      </c>
      <c r="AH212" t="s">
        <v>76</v>
      </c>
      <c r="AI212" t="s">
        <v>19</v>
      </c>
      <c r="AJ212" t="e">
        <f>VLOOKUP(C212,HOP!$A$12:$H$231,8,0)</f>
        <v>#N/A</v>
      </c>
      <c r="AK212" t="e">
        <f t="shared" si="7"/>
        <v>#N/A</v>
      </c>
    </row>
    <row r="213" ht="14.25" customHeight="1" spans="1:37">
      <c r="A213" t="str">
        <f t="shared" si="6"/>
        <v>,1635666</v>
      </c>
      <c r="B213" s="10" t="s">
        <v>1514</v>
      </c>
      <c r="C213" s="10" t="s">
        <v>1515</v>
      </c>
      <c r="D213" s="10" t="s">
        <v>75</v>
      </c>
      <c r="E213" s="10" t="s">
        <v>76</v>
      </c>
      <c r="F213" s="10" t="s">
        <v>77</v>
      </c>
      <c r="G213" s="10" t="s">
        <v>76</v>
      </c>
      <c r="H213" s="10" t="s">
        <v>1279</v>
      </c>
      <c r="I213" s="11" t="s">
        <v>1280</v>
      </c>
      <c r="J213" s="11" t="s">
        <v>80</v>
      </c>
      <c r="K213" s="11" t="s">
        <v>2</v>
      </c>
      <c r="L213" s="11" t="s">
        <v>1516</v>
      </c>
      <c r="M213" s="11">
        <v>1</v>
      </c>
      <c r="N213" s="11">
        <v>2</v>
      </c>
      <c r="O213" s="11" t="s">
        <v>1347</v>
      </c>
      <c r="P213" s="11" t="s">
        <v>1332</v>
      </c>
      <c r="Q213" s="11" t="s">
        <v>1517</v>
      </c>
      <c r="R213" s="11"/>
      <c r="S213" s="14" t="s">
        <v>1518</v>
      </c>
      <c r="T213" s="18" t="s">
        <v>1518</v>
      </c>
      <c r="U213" s="11" t="s">
        <v>1519</v>
      </c>
      <c r="V213" s="14" t="s">
        <v>19</v>
      </c>
      <c r="W213" s="14" t="s">
        <v>19</v>
      </c>
      <c r="X213" s="18" t="s">
        <v>19</v>
      </c>
      <c r="Y213" s="18" t="s">
        <v>19</v>
      </c>
      <c r="Z213" s="14" t="s">
        <v>19</v>
      </c>
      <c r="AA213" s="18" t="s">
        <v>19</v>
      </c>
      <c r="AB213" s="19" t="s">
        <v>19</v>
      </c>
      <c r="AC213" t="s">
        <v>19</v>
      </c>
      <c r="AD213" s="20">
        <v>0</v>
      </c>
      <c r="AE213" t="s">
        <v>6</v>
      </c>
      <c r="AF213" t="s">
        <v>1520</v>
      </c>
      <c r="AG213" t="s">
        <v>88</v>
      </c>
      <c r="AH213" t="s">
        <v>76</v>
      </c>
      <c r="AI213" t="s">
        <v>19</v>
      </c>
      <c r="AJ213" t="e">
        <f>VLOOKUP(C213,HOP!$A$12:$H$231,8,0)</f>
        <v>#N/A</v>
      </c>
      <c r="AK213" t="e">
        <f t="shared" si="7"/>
        <v>#N/A</v>
      </c>
    </row>
    <row r="214" ht="14.25" customHeight="1" spans="1:37">
      <c r="A214" t="str">
        <f t="shared" si="6"/>
        <v>,1635703</v>
      </c>
      <c r="B214" s="10" t="s">
        <v>1521</v>
      </c>
      <c r="C214" s="10" t="s">
        <v>1522</v>
      </c>
      <c r="D214" s="10" t="s">
        <v>75</v>
      </c>
      <c r="E214" s="10" t="s">
        <v>76</v>
      </c>
      <c r="F214" s="10" t="s">
        <v>77</v>
      </c>
      <c r="G214" s="10" t="s">
        <v>76</v>
      </c>
      <c r="H214" s="10" t="s">
        <v>946</v>
      </c>
      <c r="I214" s="11" t="s">
        <v>947</v>
      </c>
      <c r="J214" s="11" t="s">
        <v>80</v>
      </c>
      <c r="K214" s="11" t="s">
        <v>2</v>
      </c>
      <c r="L214" s="11" t="s">
        <v>1511</v>
      </c>
      <c r="M214" s="11">
        <v>1</v>
      </c>
      <c r="N214" s="11">
        <v>1</v>
      </c>
      <c r="O214" s="11" t="s">
        <v>1347</v>
      </c>
      <c r="P214" s="11" t="s">
        <v>1347</v>
      </c>
      <c r="Q214" s="11" t="s">
        <v>978</v>
      </c>
      <c r="R214" s="11"/>
      <c r="S214" s="14" t="s">
        <v>1523</v>
      </c>
      <c r="T214" s="18" t="s">
        <v>1523</v>
      </c>
      <c r="U214" s="11" t="s">
        <v>1524</v>
      </c>
      <c r="V214" s="14" t="s">
        <v>19</v>
      </c>
      <c r="W214" s="14" t="s">
        <v>19</v>
      </c>
      <c r="X214" s="18" t="s">
        <v>19</v>
      </c>
      <c r="Y214" s="18" t="s">
        <v>19</v>
      </c>
      <c r="Z214" s="14" t="s">
        <v>19</v>
      </c>
      <c r="AA214" s="18" t="s">
        <v>19</v>
      </c>
      <c r="AB214" s="19" t="s">
        <v>19</v>
      </c>
      <c r="AC214" t="s">
        <v>19</v>
      </c>
      <c r="AD214" s="20">
        <v>0</v>
      </c>
      <c r="AE214" t="s">
        <v>6</v>
      </c>
      <c r="AF214" t="s">
        <v>418</v>
      </c>
      <c r="AG214" t="s">
        <v>88</v>
      </c>
      <c r="AH214" t="s">
        <v>76</v>
      </c>
      <c r="AI214" t="s">
        <v>19</v>
      </c>
      <c r="AJ214" t="e">
        <f>VLOOKUP(C214,HOP!$A$12:$H$231,8,0)</f>
        <v>#N/A</v>
      </c>
      <c r="AK214" t="e">
        <f t="shared" si="7"/>
        <v>#N/A</v>
      </c>
    </row>
    <row r="215" ht="14.25" customHeight="1" spans="1:37">
      <c r="A215" t="str">
        <f t="shared" si="6"/>
        <v>,1635897</v>
      </c>
      <c r="B215" s="10" t="s">
        <v>1525</v>
      </c>
      <c r="C215" s="10" t="s">
        <v>1526</v>
      </c>
      <c r="D215" s="10" t="s">
        <v>75</v>
      </c>
      <c r="E215" s="10" t="s">
        <v>76</v>
      </c>
      <c r="F215" s="10" t="s">
        <v>77</v>
      </c>
      <c r="G215" s="10" t="s">
        <v>76</v>
      </c>
      <c r="H215" s="10" t="s">
        <v>510</v>
      </c>
      <c r="I215" s="11" t="s">
        <v>511</v>
      </c>
      <c r="J215" s="11" t="s">
        <v>80</v>
      </c>
      <c r="K215" s="11" t="s">
        <v>2</v>
      </c>
      <c r="L215" s="11" t="s">
        <v>1527</v>
      </c>
      <c r="M215" s="11">
        <v>1</v>
      </c>
      <c r="N215" s="11">
        <v>2</v>
      </c>
      <c r="O215" s="11" t="s">
        <v>1347</v>
      </c>
      <c r="P215" s="11" t="s">
        <v>1528</v>
      </c>
      <c r="Q215" s="11" t="s">
        <v>1317</v>
      </c>
      <c r="R215" s="11"/>
      <c r="S215" s="14" t="s">
        <v>1529</v>
      </c>
      <c r="T215" s="18" t="s">
        <v>1529</v>
      </c>
      <c r="U215" s="11" t="s">
        <v>1530</v>
      </c>
      <c r="V215" s="14" t="s">
        <v>19</v>
      </c>
      <c r="W215" s="14" t="s">
        <v>19</v>
      </c>
      <c r="X215" s="18" t="s">
        <v>19</v>
      </c>
      <c r="Y215" s="18" t="s">
        <v>19</v>
      </c>
      <c r="Z215" s="14" t="s">
        <v>19</v>
      </c>
      <c r="AA215" s="18" t="s">
        <v>19</v>
      </c>
      <c r="AB215" s="19" t="s">
        <v>19</v>
      </c>
      <c r="AC215" t="s">
        <v>19</v>
      </c>
      <c r="AD215" s="20">
        <v>0</v>
      </c>
      <c r="AE215" t="s">
        <v>6</v>
      </c>
      <c r="AF215" t="s">
        <v>205</v>
      </c>
      <c r="AG215" t="s">
        <v>88</v>
      </c>
      <c r="AH215" t="s">
        <v>76</v>
      </c>
      <c r="AI215" t="s">
        <v>19</v>
      </c>
      <c r="AJ215" t="e">
        <f>VLOOKUP(C215,HOP!$A$12:$H$231,8,0)</f>
        <v>#N/A</v>
      </c>
      <c r="AK215" t="e">
        <f t="shared" si="7"/>
        <v>#N/A</v>
      </c>
    </row>
    <row r="216" ht="14.25" customHeight="1" spans="1:37">
      <c r="A216" t="str">
        <f t="shared" si="6"/>
        <v>,1635567</v>
      </c>
      <c r="B216" s="10" t="s">
        <v>1531</v>
      </c>
      <c r="C216" s="10" t="s">
        <v>1532</v>
      </c>
      <c r="D216" s="10" t="s">
        <v>75</v>
      </c>
      <c r="E216" s="10" t="s">
        <v>76</v>
      </c>
      <c r="F216" s="10" t="s">
        <v>77</v>
      </c>
      <c r="G216" s="10" t="s">
        <v>76</v>
      </c>
      <c r="H216" s="10" t="s">
        <v>579</v>
      </c>
      <c r="I216" s="11" t="s">
        <v>580</v>
      </c>
      <c r="J216" s="11" t="s">
        <v>80</v>
      </c>
      <c r="K216" s="11" t="s">
        <v>2</v>
      </c>
      <c r="L216" s="11" t="s">
        <v>1533</v>
      </c>
      <c r="M216" s="11">
        <v>2</v>
      </c>
      <c r="N216" s="11">
        <v>2</v>
      </c>
      <c r="O216" s="11" t="s">
        <v>1347</v>
      </c>
      <c r="P216" s="11" t="s">
        <v>1324</v>
      </c>
      <c r="Q216" s="11" t="s">
        <v>1325</v>
      </c>
      <c r="R216" s="11"/>
      <c r="S216" s="14" t="s">
        <v>1534</v>
      </c>
      <c r="T216" s="18" t="s">
        <v>1534</v>
      </c>
      <c r="U216" s="11" t="s">
        <v>1535</v>
      </c>
      <c r="V216" s="14" t="s">
        <v>19</v>
      </c>
      <c r="W216" s="14" t="s">
        <v>19</v>
      </c>
      <c r="X216" s="18" t="s">
        <v>19</v>
      </c>
      <c r="Y216" s="18" t="s">
        <v>19</v>
      </c>
      <c r="Z216" s="14" t="s">
        <v>19</v>
      </c>
      <c r="AA216" s="18" t="s">
        <v>19</v>
      </c>
      <c r="AB216" s="19" t="s">
        <v>19</v>
      </c>
      <c r="AC216" t="s">
        <v>19</v>
      </c>
      <c r="AD216" s="20">
        <v>0</v>
      </c>
      <c r="AE216" t="s">
        <v>6</v>
      </c>
      <c r="AF216" t="s">
        <v>584</v>
      </c>
      <c r="AG216" t="s">
        <v>88</v>
      </c>
      <c r="AH216" t="s">
        <v>76</v>
      </c>
      <c r="AI216" t="s">
        <v>19</v>
      </c>
      <c r="AJ216" t="e">
        <f>VLOOKUP(C216,HOP!$A$12:$H$231,8,0)</f>
        <v>#N/A</v>
      </c>
      <c r="AK216" t="e">
        <f t="shared" si="7"/>
        <v>#N/A</v>
      </c>
    </row>
    <row r="217" ht="14.25" customHeight="1" spans="1:37">
      <c r="A217" t="str">
        <f t="shared" si="6"/>
        <v>,1630680</v>
      </c>
      <c r="B217" s="10" t="s">
        <v>1536</v>
      </c>
      <c r="C217" s="10" t="s">
        <v>1537</v>
      </c>
      <c r="D217" s="10" t="s">
        <v>75</v>
      </c>
      <c r="E217" s="10" t="s">
        <v>76</v>
      </c>
      <c r="F217" s="10" t="s">
        <v>77</v>
      </c>
      <c r="G217" s="10" t="s">
        <v>76</v>
      </c>
      <c r="H217" s="10" t="s">
        <v>772</v>
      </c>
      <c r="I217" s="11" t="s">
        <v>773</v>
      </c>
      <c r="J217" s="11" t="s">
        <v>80</v>
      </c>
      <c r="K217" s="11" t="s">
        <v>2</v>
      </c>
      <c r="L217" s="11" t="s">
        <v>1538</v>
      </c>
      <c r="M217" s="11">
        <v>1</v>
      </c>
      <c r="N217" s="11">
        <v>1</v>
      </c>
      <c r="O217" s="11" t="s">
        <v>83</v>
      </c>
      <c r="P217" s="11" t="s">
        <v>1347</v>
      </c>
      <c r="Q217" s="11" t="s">
        <v>978</v>
      </c>
      <c r="R217" s="11"/>
      <c r="S217" s="14" t="s">
        <v>1539</v>
      </c>
      <c r="T217" s="18" t="s">
        <v>19</v>
      </c>
      <c r="U217" s="11"/>
      <c r="V217" s="14" t="s">
        <v>19</v>
      </c>
      <c r="W217" s="14" t="s">
        <v>1539</v>
      </c>
      <c r="X217" s="18" t="s">
        <v>1540</v>
      </c>
      <c r="Y217" s="18" t="s">
        <v>19</v>
      </c>
      <c r="Z217" s="14" t="s">
        <v>19</v>
      </c>
      <c r="AA217" s="18" t="s">
        <v>19</v>
      </c>
      <c r="AB217" s="19" t="s">
        <v>19</v>
      </c>
      <c r="AC217" t="s">
        <v>19</v>
      </c>
      <c r="AD217" s="20">
        <v>290</v>
      </c>
      <c r="AE217" t="s">
        <v>6</v>
      </c>
      <c r="AF217" t="s">
        <v>777</v>
      </c>
      <c r="AG217" t="s">
        <v>88</v>
      </c>
      <c r="AH217" t="s">
        <v>76</v>
      </c>
      <c r="AI217" t="s">
        <v>19</v>
      </c>
      <c r="AJ217" t="str">
        <f>VLOOKUP(C217,HOP!$A$12:$H$231,8,0)</f>
        <v>290.00</v>
      </c>
      <c r="AK217">
        <f t="shared" si="7"/>
        <v>0</v>
      </c>
    </row>
    <row r="218" ht="14.25" customHeight="1" spans="1:37">
      <c r="A218" t="str">
        <f t="shared" si="6"/>
        <v>,1619342</v>
      </c>
      <c r="B218" s="10" t="s">
        <v>1541</v>
      </c>
      <c r="C218" s="10" t="s">
        <v>1542</v>
      </c>
      <c r="D218" s="10" t="s">
        <v>75</v>
      </c>
      <c r="E218" s="10" t="s">
        <v>76</v>
      </c>
      <c r="F218" s="10" t="s">
        <v>77</v>
      </c>
      <c r="G218" s="10" t="s">
        <v>76</v>
      </c>
      <c r="H218" s="10" t="s">
        <v>489</v>
      </c>
      <c r="I218" s="11" t="s">
        <v>490</v>
      </c>
      <c r="J218" s="11" t="s">
        <v>80</v>
      </c>
      <c r="K218" s="11" t="s">
        <v>2</v>
      </c>
      <c r="L218" s="11" t="s">
        <v>1543</v>
      </c>
      <c r="M218" s="11">
        <v>7</v>
      </c>
      <c r="N218" s="11">
        <v>1</v>
      </c>
      <c r="O218" s="11" t="s">
        <v>424</v>
      </c>
      <c r="P218" s="11" t="s">
        <v>1347</v>
      </c>
      <c r="Q218" s="11" t="s">
        <v>978</v>
      </c>
      <c r="R218" s="11"/>
      <c r="S218" s="14" t="s">
        <v>1544</v>
      </c>
      <c r="T218" s="18" t="s">
        <v>19</v>
      </c>
      <c r="U218" s="11"/>
      <c r="V218" s="14" t="s">
        <v>19</v>
      </c>
      <c r="W218" s="14" t="s">
        <v>1544</v>
      </c>
      <c r="X218" s="18" t="s">
        <v>1545</v>
      </c>
      <c r="Y218" s="18" t="s">
        <v>19</v>
      </c>
      <c r="Z218" s="14" t="s">
        <v>19</v>
      </c>
      <c r="AA218" s="18" t="s">
        <v>19</v>
      </c>
      <c r="AB218" s="19" t="s">
        <v>19</v>
      </c>
      <c r="AC218" t="s">
        <v>19</v>
      </c>
      <c r="AD218" s="20">
        <v>3052</v>
      </c>
      <c r="AE218" t="s">
        <v>6</v>
      </c>
      <c r="AF218" t="s">
        <v>205</v>
      </c>
      <c r="AG218" t="s">
        <v>88</v>
      </c>
      <c r="AH218" t="s">
        <v>76</v>
      </c>
      <c r="AI218" t="s">
        <v>19</v>
      </c>
      <c r="AJ218" t="str">
        <f>VLOOKUP(C218,HOP!$A$12:$H$231,8,0)</f>
        <v>3052.00</v>
      </c>
      <c r="AK218">
        <f t="shared" si="7"/>
        <v>0</v>
      </c>
    </row>
    <row r="219" ht="14.25" customHeight="1" spans="1:37">
      <c r="A219" t="str">
        <f t="shared" si="6"/>
        <v>,1634264</v>
      </c>
      <c r="B219" s="10" t="s">
        <v>1546</v>
      </c>
      <c r="C219" s="10" t="s">
        <v>1547</v>
      </c>
      <c r="D219" s="10" t="s">
        <v>75</v>
      </c>
      <c r="E219" s="10" t="s">
        <v>76</v>
      </c>
      <c r="F219" s="10" t="s">
        <v>77</v>
      </c>
      <c r="G219" s="10" t="s">
        <v>76</v>
      </c>
      <c r="H219" s="10" t="s">
        <v>592</v>
      </c>
      <c r="I219" s="11" t="s">
        <v>593</v>
      </c>
      <c r="J219" s="11" t="s">
        <v>80</v>
      </c>
      <c r="K219" s="11" t="s">
        <v>2</v>
      </c>
      <c r="L219" s="11" t="s">
        <v>1548</v>
      </c>
      <c r="M219" s="11">
        <v>1</v>
      </c>
      <c r="N219" s="11">
        <v>2</v>
      </c>
      <c r="O219" s="11" t="s">
        <v>973</v>
      </c>
      <c r="P219" s="11" t="s">
        <v>1182</v>
      </c>
      <c r="Q219" s="11" t="s">
        <v>978</v>
      </c>
      <c r="R219" s="11"/>
      <c r="S219" s="14" t="s">
        <v>1166</v>
      </c>
      <c r="T219" s="18" t="s">
        <v>19</v>
      </c>
      <c r="U219" s="11"/>
      <c r="V219" s="14" t="s">
        <v>19</v>
      </c>
      <c r="W219" s="14" t="s">
        <v>1166</v>
      </c>
      <c r="X219" s="18" t="s">
        <v>1212</v>
      </c>
      <c r="Y219" s="18" t="s">
        <v>19</v>
      </c>
      <c r="Z219" s="14" t="s">
        <v>19</v>
      </c>
      <c r="AA219" s="18" t="s">
        <v>19</v>
      </c>
      <c r="AB219" s="19" t="s">
        <v>19</v>
      </c>
      <c r="AC219" t="s">
        <v>19</v>
      </c>
      <c r="AD219" s="20">
        <v>800</v>
      </c>
      <c r="AE219" t="s">
        <v>6</v>
      </c>
      <c r="AF219" t="s">
        <v>596</v>
      </c>
      <c r="AG219" t="s">
        <v>88</v>
      </c>
      <c r="AH219" t="s">
        <v>76</v>
      </c>
      <c r="AI219" t="s">
        <v>19</v>
      </c>
      <c r="AJ219" t="str">
        <f>VLOOKUP(C219,HOP!$A$12:$H$231,8,0)</f>
        <v>800.00</v>
      </c>
      <c r="AK219">
        <f t="shared" si="7"/>
        <v>0</v>
      </c>
    </row>
    <row r="220" ht="14.25" customHeight="1" spans="1:37">
      <c r="A220" t="str">
        <f t="shared" si="6"/>
        <v>,1635911</v>
      </c>
      <c r="B220" s="10" t="s">
        <v>1549</v>
      </c>
      <c r="C220" s="10" t="s">
        <v>1550</v>
      </c>
      <c r="D220" s="10" t="s">
        <v>75</v>
      </c>
      <c r="E220" s="10" t="s">
        <v>76</v>
      </c>
      <c r="F220" s="10" t="s">
        <v>77</v>
      </c>
      <c r="G220" s="10" t="s">
        <v>76</v>
      </c>
      <c r="H220" s="10" t="s">
        <v>1551</v>
      </c>
      <c r="I220" s="11" t="s">
        <v>1552</v>
      </c>
      <c r="J220" s="11" t="s">
        <v>80</v>
      </c>
      <c r="K220" s="11" t="s">
        <v>2</v>
      </c>
      <c r="L220" s="11" t="s">
        <v>1553</v>
      </c>
      <c r="M220" s="11">
        <v>1</v>
      </c>
      <c r="N220" s="11">
        <v>1</v>
      </c>
      <c r="O220" s="11" t="s">
        <v>1347</v>
      </c>
      <c r="P220" s="11" t="s">
        <v>1347</v>
      </c>
      <c r="Q220" s="11" t="s">
        <v>978</v>
      </c>
      <c r="R220" s="11"/>
      <c r="S220" s="14" t="s">
        <v>1554</v>
      </c>
      <c r="T220" s="18" t="s">
        <v>19</v>
      </c>
      <c r="U220" s="11"/>
      <c r="V220" s="14" t="s">
        <v>19</v>
      </c>
      <c r="W220" s="14" t="s">
        <v>1554</v>
      </c>
      <c r="X220" s="18" t="s">
        <v>1354</v>
      </c>
      <c r="Y220" s="18" t="s">
        <v>19</v>
      </c>
      <c r="Z220" s="14" t="s">
        <v>19</v>
      </c>
      <c r="AA220" s="18" t="s">
        <v>19</v>
      </c>
      <c r="AB220" s="19" t="s">
        <v>19</v>
      </c>
      <c r="AC220" t="s">
        <v>19</v>
      </c>
      <c r="AD220" s="20">
        <v>378</v>
      </c>
      <c r="AE220" t="s">
        <v>6</v>
      </c>
      <c r="AF220" t="s">
        <v>1555</v>
      </c>
      <c r="AG220" t="s">
        <v>88</v>
      </c>
      <c r="AH220" t="s">
        <v>76</v>
      </c>
      <c r="AI220" t="s">
        <v>19</v>
      </c>
      <c r="AJ220" t="str">
        <f>VLOOKUP(C220,HOP!$A$12:$H$231,8,0)</f>
        <v>378.00</v>
      </c>
      <c r="AK220">
        <f t="shared" si="7"/>
        <v>0</v>
      </c>
    </row>
    <row r="221" ht="14.25" customHeight="1" spans="1:37">
      <c r="A221" t="str">
        <f t="shared" si="6"/>
        <v>,1631550</v>
      </c>
      <c r="B221" s="10" t="s">
        <v>1556</v>
      </c>
      <c r="C221" s="10" t="s">
        <v>1557</v>
      </c>
      <c r="D221" s="10" t="s">
        <v>75</v>
      </c>
      <c r="E221" s="10" t="s">
        <v>76</v>
      </c>
      <c r="F221" s="10" t="s">
        <v>77</v>
      </c>
      <c r="G221" s="10" t="s">
        <v>76</v>
      </c>
      <c r="H221" s="10" t="s">
        <v>78</v>
      </c>
      <c r="I221" s="11" t="s">
        <v>79</v>
      </c>
      <c r="J221" s="11" t="s">
        <v>80</v>
      </c>
      <c r="K221" s="11" t="s">
        <v>2</v>
      </c>
      <c r="L221" s="11" t="s">
        <v>1558</v>
      </c>
      <c r="M221" s="11">
        <v>1</v>
      </c>
      <c r="N221" s="11">
        <v>1</v>
      </c>
      <c r="O221" s="11" t="s">
        <v>84</v>
      </c>
      <c r="P221" s="11" t="s">
        <v>1347</v>
      </c>
      <c r="Q221" s="11" t="s">
        <v>978</v>
      </c>
      <c r="R221" s="11"/>
      <c r="S221" s="14" t="s">
        <v>1559</v>
      </c>
      <c r="T221" s="18" t="s">
        <v>19</v>
      </c>
      <c r="U221" s="11"/>
      <c r="V221" s="14" t="s">
        <v>19</v>
      </c>
      <c r="W221" s="14" t="s">
        <v>1559</v>
      </c>
      <c r="X221" s="18" t="s">
        <v>1560</v>
      </c>
      <c r="Y221" s="18" t="s">
        <v>19</v>
      </c>
      <c r="Z221" s="14" t="s">
        <v>19</v>
      </c>
      <c r="AA221" s="18" t="s">
        <v>19</v>
      </c>
      <c r="AB221" s="19" t="s">
        <v>19</v>
      </c>
      <c r="AC221" t="s">
        <v>19</v>
      </c>
      <c r="AD221" s="20">
        <v>365</v>
      </c>
      <c r="AE221" t="s">
        <v>6</v>
      </c>
      <c r="AF221" t="s">
        <v>119</v>
      </c>
      <c r="AG221" t="s">
        <v>88</v>
      </c>
      <c r="AH221" t="s">
        <v>76</v>
      </c>
      <c r="AI221" t="s">
        <v>19</v>
      </c>
      <c r="AJ221" t="str">
        <f>VLOOKUP(C221,HOP!$A$12:$H$231,8,0)</f>
        <v>365.00</v>
      </c>
      <c r="AK221">
        <f t="shared" si="7"/>
        <v>0</v>
      </c>
    </row>
    <row r="222" ht="14.25" customHeight="1" spans="1:37">
      <c r="A222" t="str">
        <f t="shared" si="6"/>
        <v>,1635915</v>
      </c>
      <c r="B222" s="10" t="s">
        <v>1561</v>
      </c>
      <c r="C222" s="10" t="s">
        <v>1562</v>
      </c>
      <c r="D222" s="10" t="s">
        <v>75</v>
      </c>
      <c r="E222" s="10" t="s">
        <v>76</v>
      </c>
      <c r="F222" s="10" t="s">
        <v>77</v>
      </c>
      <c r="G222" s="10" t="s">
        <v>76</v>
      </c>
      <c r="H222" s="10" t="s">
        <v>1563</v>
      </c>
      <c r="I222" s="11" t="s">
        <v>1564</v>
      </c>
      <c r="J222" s="11" t="s">
        <v>80</v>
      </c>
      <c r="K222" s="11" t="s">
        <v>2</v>
      </c>
      <c r="L222" s="11" t="s">
        <v>581</v>
      </c>
      <c r="M222" s="11">
        <v>1</v>
      </c>
      <c r="N222" s="11">
        <v>1</v>
      </c>
      <c r="O222" s="11" t="s">
        <v>1347</v>
      </c>
      <c r="P222" s="11" t="s">
        <v>1347</v>
      </c>
      <c r="Q222" s="11" t="s">
        <v>978</v>
      </c>
      <c r="R222" s="11"/>
      <c r="S222" s="14" t="s">
        <v>1565</v>
      </c>
      <c r="T222" s="18" t="s">
        <v>19</v>
      </c>
      <c r="U222" s="11"/>
      <c r="V222" s="14" t="s">
        <v>19</v>
      </c>
      <c r="W222" s="14" t="s">
        <v>1565</v>
      </c>
      <c r="X222" s="18" t="s">
        <v>303</v>
      </c>
      <c r="Y222" s="18" t="s">
        <v>19</v>
      </c>
      <c r="Z222" s="14" t="s">
        <v>19</v>
      </c>
      <c r="AA222" s="18" t="s">
        <v>19</v>
      </c>
      <c r="AB222" s="19" t="s">
        <v>19</v>
      </c>
      <c r="AC222" t="s">
        <v>19</v>
      </c>
      <c r="AD222" s="20">
        <v>467</v>
      </c>
      <c r="AE222" t="s">
        <v>6</v>
      </c>
      <c r="AF222" t="s">
        <v>1566</v>
      </c>
      <c r="AG222" t="s">
        <v>88</v>
      </c>
      <c r="AH222" t="s">
        <v>76</v>
      </c>
      <c r="AI222" t="s">
        <v>19</v>
      </c>
      <c r="AJ222" t="str">
        <f>VLOOKUP(C222,HOP!$A$12:$H$231,8,0)</f>
        <v>467.00</v>
      </c>
      <c r="AK222">
        <f t="shared" si="7"/>
        <v>0</v>
      </c>
    </row>
    <row r="223" ht="14.25" customHeight="1" spans="1:37">
      <c r="A223" t="str">
        <f t="shared" si="6"/>
        <v>,1600307</v>
      </c>
      <c r="B223" s="10" t="s">
        <v>1567</v>
      </c>
      <c r="C223" s="10" t="s">
        <v>1568</v>
      </c>
      <c r="D223" s="10" t="s">
        <v>75</v>
      </c>
      <c r="E223" s="10" t="s">
        <v>76</v>
      </c>
      <c r="F223" s="10" t="s">
        <v>77</v>
      </c>
      <c r="G223" s="10" t="s">
        <v>76</v>
      </c>
      <c r="H223" s="10" t="s">
        <v>1569</v>
      </c>
      <c r="I223" s="11" t="s">
        <v>1570</v>
      </c>
      <c r="J223" s="11" t="s">
        <v>80</v>
      </c>
      <c r="K223" s="11" t="s">
        <v>2</v>
      </c>
      <c r="L223" s="11" t="s">
        <v>1571</v>
      </c>
      <c r="M223" s="11">
        <v>1</v>
      </c>
      <c r="N223" s="11">
        <v>1</v>
      </c>
      <c r="O223" s="11" t="s">
        <v>228</v>
      </c>
      <c r="P223" s="11" t="s">
        <v>1347</v>
      </c>
      <c r="Q223" s="11" t="s">
        <v>978</v>
      </c>
      <c r="R223" s="11"/>
      <c r="S223" s="14" t="s">
        <v>1572</v>
      </c>
      <c r="T223" s="18" t="s">
        <v>19</v>
      </c>
      <c r="U223" s="11"/>
      <c r="V223" s="14" t="s">
        <v>19</v>
      </c>
      <c r="W223" s="14" t="s">
        <v>1572</v>
      </c>
      <c r="X223" s="18" t="s">
        <v>1573</v>
      </c>
      <c r="Y223" s="18" t="s">
        <v>19</v>
      </c>
      <c r="Z223" s="14" t="s">
        <v>19</v>
      </c>
      <c r="AA223" s="18" t="s">
        <v>19</v>
      </c>
      <c r="AB223" s="19" t="s">
        <v>19</v>
      </c>
      <c r="AC223" t="s">
        <v>19</v>
      </c>
      <c r="AD223" s="20">
        <v>1148</v>
      </c>
      <c r="AE223" t="s">
        <v>6</v>
      </c>
      <c r="AF223" t="s">
        <v>1574</v>
      </c>
      <c r="AG223" t="s">
        <v>88</v>
      </c>
      <c r="AH223" t="s">
        <v>76</v>
      </c>
      <c r="AI223" t="s">
        <v>19</v>
      </c>
      <c r="AJ223" t="str">
        <f>VLOOKUP(C223,HOP!$A$12:$H$231,8,0)</f>
        <v>1148.00</v>
      </c>
      <c r="AK223">
        <f t="shared" si="7"/>
        <v>0</v>
      </c>
    </row>
    <row r="224" ht="14.25" customHeight="1" spans="1:37">
      <c r="A224" t="str">
        <f t="shared" si="6"/>
        <v>,1619560</v>
      </c>
      <c r="B224" s="10" t="s">
        <v>1575</v>
      </c>
      <c r="C224" s="10" t="s">
        <v>1576</v>
      </c>
      <c r="D224" s="10" t="s">
        <v>75</v>
      </c>
      <c r="E224" s="10" t="s">
        <v>76</v>
      </c>
      <c r="F224" s="10" t="s">
        <v>77</v>
      </c>
      <c r="G224" s="10" t="s">
        <v>76</v>
      </c>
      <c r="H224" s="10" t="s">
        <v>867</v>
      </c>
      <c r="I224" s="11" t="s">
        <v>868</v>
      </c>
      <c r="J224" s="11" t="s">
        <v>80</v>
      </c>
      <c r="K224" s="11" t="s">
        <v>2</v>
      </c>
      <c r="L224" s="11" t="s">
        <v>1577</v>
      </c>
      <c r="M224" s="11">
        <v>1</v>
      </c>
      <c r="N224" s="11">
        <v>3</v>
      </c>
      <c r="O224" s="11" t="s">
        <v>424</v>
      </c>
      <c r="P224" s="11" t="s">
        <v>973</v>
      </c>
      <c r="Q224" s="11" t="s">
        <v>978</v>
      </c>
      <c r="R224" s="11"/>
      <c r="S224" s="14" t="s">
        <v>1578</v>
      </c>
      <c r="T224" s="18" t="s">
        <v>19</v>
      </c>
      <c r="U224" s="11"/>
      <c r="V224" s="14" t="s">
        <v>19</v>
      </c>
      <c r="W224" s="14" t="s">
        <v>1578</v>
      </c>
      <c r="X224" s="18" t="s">
        <v>204</v>
      </c>
      <c r="Y224" s="18" t="s">
        <v>19</v>
      </c>
      <c r="Z224" s="14" t="s">
        <v>19</v>
      </c>
      <c r="AA224" s="18" t="s">
        <v>19</v>
      </c>
      <c r="AB224" s="19" t="s">
        <v>19</v>
      </c>
      <c r="AC224" t="s">
        <v>19</v>
      </c>
      <c r="AD224" s="20">
        <v>1119</v>
      </c>
      <c r="AE224" t="s">
        <v>6</v>
      </c>
      <c r="AF224" t="s">
        <v>1579</v>
      </c>
      <c r="AG224" t="s">
        <v>88</v>
      </c>
      <c r="AH224" t="s">
        <v>76</v>
      </c>
      <c r="AI224" t="s">
        <v>19</v>
      </c>
      <c r="AJ224" t="str">
        <f>VLOOKUP(C224,HOP!$A$12:$H$231,8,0)</f>
        <v>1119.00</v>
      </c>
      <c r="AK224">
        <f t="shared" si="7"/>
        <v>0</v>
      </c>
    </row>
    <row r="225" ht="14.25" customHeight="1" spans="1:37">
      <c r="A225" t="str">
        <f t="shared" si="6"/>
        <v>,1592631</v>
      </c>
      <c r="B225" s="10" t="s">
        <v>1580</v>
      </c>
      <c r="C225" s="10" t="s">
        <v>1581</v>
      </c>
      <c r="D225" s="10" t="s">
        <v>75</v>
      </c>
      <c r="E225" s="10" t="s">
        <v>76</v>
      </c>
      <c r="F225" s="10" t="s">
        <v>77</v>
      </c>
      <c r="G225" s="10" t="s">
        <v>76</v>
      </c>
      <c r="H225" s="10" t="s">
        <v>1582</v>
      </c>
      <c r="I225" s="11" t="s">
        <v>1583</v>
      </c>
      <c r="J225" s="11" t="s">
        <v>80</v>
      </c>
      <c r="K225" s="11" t="s">
        <v>2</v>
      </c>
      <c r="L225" s="11" t="s">
        <v>1584</v>
      </c>
      <c r="M225" s="11">
        <v>1</v>
      </c>
      <c r="N225" s="11">
        <v>4</v>
      </c>
      <c r="O225" s="11" t="s">
        <v>1585</v>
      </c>
      <c r="P225" s="11" t="s">
        <v>768</v>
      </c>
      <c r="Q225" s="11" t="s">
        <v>978</v>
      </c>
      <c r="R225" s="11"/>
      <c r="S225" s="14" t="s">
        <v>1260</v>
      </c>
      <c r="T225" s="18" t="s">
        <v>19</v>
      </c>
      <c r="U225" s="11"/>
      <c r="V225" s="14" t="s">
        <v>19</v>
      </c>
      <c r="W225" s="14" t="s">
        <v>1260</v>
      </c>
      <c r="X225" s="18" t="s">
        <v>318</v>
      </c>
      <c r="Y225" s="18" t="s">
        <v>19</v>
      </c>
      <c r="Z225" s="14" t="s">
        <v>19</v>
      </c>
      <c r="AA225" s="18" t="s">
        <v>19</v>
      </c>
      <c r="AB225" s="19" t="s">
        <v>19</v>
      </c>
      <c r="AC225" t="s">
        <v>19</v>
      </c>
      <c r="AD225" s="20">
        <v>2104</v>
      </c>
      <c r="AE225" t="s">
        <v>6</v>
      </c>
      <c r="AF225" t="s">
        <v>1579</v>
      </c>
      <c r="AG225" t="s">
        <v>88</v>
      </c>
      <c r="AH225" t="s">
        <v>76</v>
      </c>
      <c r="AI225" t="s">
        <v>506</v>
      </c>
      <c r="AJ225" t="str">
        <f>VLOOKUP(C225,HOP!$A$12:$H$231,8,0)</f>
        <v>2148.00</v>
      </c>
      <c r="AK225">
        <f t="shared" si="7"/>
        <v>44</v>
      </c>
    </row>
    <row r="226" ht="14.25" customHeight="1" spans="1:37">
      <c r="A226" t="str">
        <f t="shared" si="6"/>
        <v>,1595077</v>
      </c>
      <c r="B226" s="10" t="s">
        <v>1586</v>
      </c>
      <c r="C226" s="10" t="s">
        <v>1587</v>
      </c>
      <c r="D226" s="10" t="s">
        <v>75</v>
      </c>
      <c r="E226" s="10" t="s">
        <v>76</v>
      </c>
      <c r="F226" s="10" t="s">
        <v>77</v>
      </c>
      <c r="G226" s="10" t="s">
        <v>76</v>
      </c>
      <c r="H226" s="10" t="s">
        <v>1588</v>
      </c>
      <c r="I226" s="11" t="s">
        <v>1589</v>
      </c>
      <c r="J226" s="11" t="s">
        <v>80</v>
      </c>
      <c r="K226" s="11" t="s">
        <v>2</v>
      </c>
      <c r="L226" s="11" t="s">
        <v>1590</v>
      </c>
      <c r="M226" s="11">
        <v>1</v>
      </c>
      <c r="N226" s="11">
        <v>1</v>
      </c>
      <c r="O226" s="11" t="s">
        <v>1591</v>
      </c>
      <c r="P226" s="11" t="s">
        <v>1347</v>
      </c>
      <c r="Q226" s="11" t="s">
        <v>978</v>
      </c>
      <c r="R226" s="11"/>
      <c r="S226" s="14" t="s">
        <v>1592</v>
      </c>
      <c r="T226" s="18" t="s">
        <v>19</v>
      </c>
      <c r="U226" s="11"/>
      <c r="V226" s="14" t="s">
        <v>19</v>
      </c>
      <c r="W226" s="14" t="s">
        <v>1592</v>
      </c>
      <c r="X226" s="18" t="s">
        <v>1593</v>
      </c>
      <c r="Y226" s="18" t="s">
        <v>19</v>
      </c>
      <c r="Z226" s="14" t="s">
        <v>19</v>
      </c>
      <c r="AA226" s="18" t="s">
        <v>19</v>
      </c>
      <c r="AB226" s="19" t="s">
        <v>19</v>
      </c>
      <c r="AC226" t="s">
        <v>19</v>
      </c>
      <c r="AD226" s="20">
        <v>2905</v>
      </c>
      <c r="AE226" t="s">
        <v>6</v>
      </c>
      <c r="AF226" t="s">
        <v>1594</v>
      </c>
      <c r="AG226" t="s">
        <v>88</v>
      </c>
      <c r="AH226" t="s">
        <v>76</v>
      </c>
      <c r="AI226" t="s">
        <v>19</v>
      </c>
      <c r="AJ226" t="str">
        <f>VLOOKUP(C226,HOP!$A$12:$H$231,8,0)</f>
        <v>2905.00</v>
      </c>
      <c r="AK226">
        <f t="shared" si="7"/>
        <v>0</v>
      </c>
    </row>
    <row r="227" ht="14.25" customHeight="1" spans="1:37">
      <c r="A227" t="str">
        <f t="shared" si="6"/>
        <v>,1604750</v>
      </c>
      <c r="B227" s="10" t="s">
        <v>1595</v>
      </c>
      <c r="C227" s="10" t="s">
        <v>1596</v>
      </c>
      <c r="D227" s="10" t="s">
        <v>75</v>
      </c>
      <c r="E227" s="10" t="s">
        <v>76</v>
      </c>
      <c r="F227" s="10" t="s">
        <v>77</v>
      </c>
      <c r="G227" s="10" t="s">
        <v>76</v>
      </c>
      <c r="H227" s="10" t="s">
        <v>1597</v>
      </c>
      <c r="I227" s="11" t="s">
        <v>1598</v>
      </c>
      <c r="J227" s="11" t="s">
        <v>80</v>
      </c>
      <c r="K227" s="11" t="s">
        <v>2</v>
      </c>
      <c r="L227" s="11" t="s">
        <v>1599</v>
      </c>
      <c r="M227" s="11">
        <v>1</v>
      </c>
      <c r="N227" s="11">
        <v>1</v>
      </c>
      <c r="O227" s="11" t="s">
        <v>375</v>
      </c>
      <c r="P227" s="11" t="s">
        <v>1347</v>
      </c>
      <c r="Q227" s="11" t="s">
        <v>978</v>
      </c>
      <c r="R227" s="11"/>
      <c r="S227" s="14" t="s">
        <v>1600</v>
      </c>
      <c r="T227" s="18" t="s">
        <v>19</v>
      </c>
      <c r="U227" s="11"/>
      <c r="V227" s="14" t="s">
        <v>19</v>
      </c>
      <c r="W227" s="14" t="s">
        <v>1600</v>
      </c>
      <c r="X227" s="18" t="s">
        <v>1601</v>
      </c>
      <c r="Y227" s="18" t="s">
        <v>19</v>
      </c>
      <c r="Z227" s="14" t="s">
        <v>19</v>
      </c>
      <c r="AA227" s="18" t="s">
        <v>19</v>
      </c>
      <c r="AB227" s="19" t="s">
        <v>19</v>
      </c>
      <c r="AC227" t="s">
        <v>19</v>
      </c>
      <c r="AD227" s="20">
        <v>287</v>
      </c>
      <c r="AE227" t="s">
        <v>6</v>
      </c>
      <c r="AF227" t="s">
        <v>106</v>
      </c>
      <c r="AG227" t="s">
        <v>88</v>
      </c>
      <c r="AH227" t="s">
        <v>76</v>
      </c>
      <c r="AI227" t="s">
        <v>19</v>
      </c>
      <c r="AJ227" t="str">
        <f>VLOOKUP(C227,HOP!$A$12:$H$231,8,0)</f>
        <v>287.00</v>
      </c>
      <c r="AK227">
        <f t="shared" si="7"/>
        <v>0</v>
      </c>
    </row>
    <row r="228" ht="14.25" customHeight="1" spans="1:37">
      <c r="A228" t="str">
        <f t="shared" si="6"/>
        <v>,1634678</v>
      </c>
      <c r="B228" s="10" t="s">
        <v>1602</v>
      </c>
      <c r="C228" s="10" t="s">
        <v>1603</v>
      </c>
      <c r="D228" s="10" t="s">
        <v>75</v>
      </c>
      <c r="E228" s="10" t="s">
        <v>76</v>
      </c>
      <c r="F228" s="10" t="s">
        <v>77</v>
      </c>
      <c r="G228" s="10" t="s">
        <v>76</v>
      </c>
      <c r="H228" s="10" t="s">
        <v>887</v>
      </c>
      <c r="I228" s="11" t="s">
        <v>888</v>
      </c>
      <c r="J228" s="11" t="s">
        <v>80</v>
      </c>
      <c r="K228" s="11" t="s">
        <v>2</v>
      </c>
      <c r="L228" s="11" t="s">
        <v>1604</v>
      </c>
      <c r="M228" s="11">
        <v>2</v>
      </c>
      <c r="N228" s="11">
        <v>2</v>
      </c>
      <c r="O228" s="11" t="s">
        <v>1182</v>
      </c>
      <c r="P228" s="11" t="s">
        <v>1182</v>
      </c>
      <c r="Q228" s="11" t="s">
        <v>978</v>
      </c>
      <c r="R228" s="11"/>
      <c r="S228" s="14" t="s">
        <v>1605</v>
      </c>
      <c r="T228" s="18" t="s">
        <v>19</v>
      </c>
      <c r="U228" s="11"/>
      <c r="V228" s="14" t="s">
        <v>19</v>
      </c>
      <c r="W228" s="14" t="s">
        <v>1605</v>
      </c>
      <c r="X228" s="18" t="s">
        <v>169</v>
      </c>
      <c r="Y228" s="18" t="s">
        <v>19</v>
      </c>
      <c r="Z228" s="14" t="s">
        <v>19</v>
      </c>
      <c r="AA228" s="18" t="s">
        <v>19</v>
      </c>
      <c r="AB228" s="19" t="s">
        <v>19</v>
      </c>
      <c r="AC228" t="s">
        <v>19</v>
      </c>
      <c r="AD228" s="20">
        <v>2760</v>
      </c>
      <c r="AE228" t="s">
        <v>6</v>
      </c>
      <c r="AF228" t="s">
        <v>891</v>
      </c>
      <c r="AG228" t="s">
        <v>88</v>
      </c>
      <c r="AH228" t="s">
        <v>76</v>
      </c>
      <c r="AI228" t="s">
        <v>19</v>
      </c>
      <c r="AJ228" t="str">
        <f>VLOOKUP(C228,HOP!$A$12:$H$231,8,0)</f>
        <v>2760.00</v>
      </c>
      <c r="AK228">
        <f t="shared" si="7"/>
        <v>0</v>
      </c>
    </row>
    <row r="229" ht="14.25" customHeight="1" spans="1:37">
      <c r="A229" t="str">
        <f t="shared" si="6"/>
        <v>,1634804</v>
      </c>
      <c r="B229" s="10" t="s">
        <v>1606</v>
      </c>
      <c r="C229" s="10" t="s">
        <v>1607</v>
      </c>
      <c r="D229" s="10" t="s">
        <v>75</v>
      </c>
      <c r="E229" s="10" t="s">
        <v>76</v>
      </c>
      <c r="F229" s="10" t="s">
        <v>77</v>
      </c>
      <c r="G229" s="10" t="s">
        <v>76</v>
      </c>
      <c r="H229" s="10" t="s">
        <v>330</v>
      </c>
      <c r="I229" s="11" t="s">
        <v>331</v>
      </c>
      <c r="J229" s="11" t="s">
        <v>80</v>
      </c>
      <c r="K229" s="11" t="s">
        <v>2</v>
      </c>
      <c r="L229" s="11" t="s">
        <v>1448</v>
      </c>
      <c r="M229" s="11">
        <v>1</v>
      </c>
      <c r="N229" s="11">
        <v>1</v>
      </c>
      <c r="O229" s="11" t="s">
        <v>1182</v>
      </c>
      <c r="P229" s="11" t="s">
        <v>1347</v>
      </c>
      <c r="Q229" s="11" t="s">
        <v>978</v>
      </c>
      <c r="R229" s="11"/>
      <c r="S229" s="14" t="s">
        <v>1449</v>
      </c>
      <c r="T229" s="18" t="s">
        <v>19</v>
      </c>
      <c r="U229" s="11"/>
      <c r="V229" s="14" t="s">
        <v>19</v>
      </c>
      <c r="W229" s="14" t="s">
        <v>1449</v>
      </c>
      <c r="X229" s="18" t="s">
        <v>1450</v>
      </c>
      <c r="Y229" s="18" t="s">
        <v>19</v>
      </c>
      <c r="Z229" s="14" t="s">
        <v>19</v>
      </c>
      <c r="AA229" s="18" t="s">
        <v>19</v>
      </c>
      <c r="AB229" s="19" t="s">
        <v>19</v>
      </c>
      <c r="AC229" t="s">
        <v>19</v>
      </c>
      <c r="AD229" s="20">
        <v>836</v>
      </c>
      <c r="AE229" t="s">
        <v>6</v>
      </c>
      <c r="AF229" t="s">
        <v>336</v>
      </c>
      <c r="AG229" t="s">
        <v>88</v>
      </c>
      <c r="AH229" t="s">
        <v>76</v>
      </c>
      <c r="AI229" t="s">
        <v>19</v>
      </c>
      <c r="AJ229" t="str">
        <f>VLOOKUP(C229,HOP!$A$12:$H$231,8,0)</f>
        <v>836.00</v>
      </c>
      <c r="AK229">
        <f t="shared" si="7"/>
        <v>0</v>
      </c>
    </row>
    <row r="230" ht="14.25" customHeight="1" spans="1:37">
      <c r="A230" t="str">
        <f t="shared" si="6"/>
        <v>,1621709</v>
      </c>
      <c r="B230" s="10" t="s">
        <v>1608</v>
      </c>
      <c r="C230" s="10" t="s">
        <v>1609</v>
      </c>
      <c r="D230" s="10" t="s">
        <v>75</v>
      </c>
      <c r="E230" s="10" t="s">
        <v>76</v>
      </c>
      <c r="F230" s="10" t="s">
        <v>77</v>
      </c>
      <c r="G230" s="10" t="s">
        <v>76</v>
      </c>
      <c r="H230" s="10" t="s">
        <v>1610</v>
      </c>
      <c r="I230" s="11" t="s">
        <v>1611</v>
      </c>
      <c r="J230" s="11" t="s">
        <v>80</v>
      </c>
      <c r="K230" s="11" t="s">
        <v>2</v>
      </c>
      <c r="L230" s="11" t="s">
        <v>1612</v>
      </c>
      <c r="M230" s="11">
        <v>3</v>
      </c>
      <c r="N230" s="11">
        <v>2</v>
      </c>
      <c r="O230" s="11" t="s">
        <v>647</v>
      </c>
      <c r="P230" s="11" t="s">
        <v>1182</v>
      </c>
      <c r="Q230" s="11" t="s">
        <v>978</v>
      </c>
      <c r="R230" s="11"/>
      <c r="S230" s="14" t="s">
        <v>1613</v>
      </c>
      <c r="T230" s="18" t="s">
        <v>19</v>
      </c>
      <c r="U230" s="11"/>
      <c r="V230" s="14" t="s">
        <v>19</v>
      </c>
      <c r="W230" s="14" t="s">
        <v>1613</v>
      </c>
      <c r="X230" s="18" t="s">
        <v>1614</v>
      </c>
      <c r="Y230" s="18" t="s">
        <v>19</v>
      </c>
      <c r="Z230" s="14" t="s">
        <v>19</v>
      </c>
      <c r="AA230" s="18" t="s">
        <v>19</v>
      </c>
      <c r="AB230" s="19" t="s">
        <v>19</v>
      </c>
      <c r="AC230" t="s">
        <v>19</v>
      </c>
      <c r="AD230" s="20">
        <v>1878</v>
      </c>
      <c r="AE230" t="s">
        <v>6</v>
      </c>
      <c r="AF230" t="s">
        <v>1615</v>
      </c>
      <c r="AG230" t="s">
        <v>88</v>
      </c>
      <c r="AH230" t="s">
        <v>76</v>
      </c>
      <c r="AI230" t="s">
        <v>19</v>
      </c>
      <c r="AJ230" t="str">
        <f>VLOOKUP(C230,HOP!$A$12:$H$231,8,0)</f>
        <v>1878.00</v>
      </c>
      <c r="AK230">
        <f t="shared" si="7"/>
        <v>0</v>
      </c>
    </row>
    <row r="231" ht="14.25" customHeight="1" spans="1:37">
      <c r="A231" t="str">
        <f t="shared" si="6"/>
        <v>,1625412</v>
      </c>
      <c r="B231" s="10" t="s">
        <v>1616</v>
      </c>
      <c r="C231" s="10" t="s">
        <v>1617</v>
      </c>
      <c r="D231" s="10" t="s">
        <v>75</v>
      </c>
      <c r="E231" s="10" t="s">
        <v>76</v>
      </c>
      <c r="F231" s="10" t="s">
        <v>77</v>
      </c>
      <c r="G231" s="10" t="s">
        <v>76</v>
      </c>
      <c r="H231" s="10" t="s">
        <v>1610</v>
      </c>
      <c r="I231" s="11" t="s">
        <v>1611</v>
      </c>
      <c r="J231" s="11" t="s">
        <v>80</v>
      </c>
      <c r="K231" s="11" t="s">
        <v>2</v>
      </c>
      <c r="L231" s="11" t="s">
        <v>1618</v>
      </c>
      <c r="M231" s="11">
        <v>1</v>
      </c>
      <c r="N231" s="11">
        <v>5</v>
      </c>
      <c r="O231" s="11" t="s">
        <v>333</v>
      </c>
      <c r="P231" s="11" t="s">
        <v>474</v>
      </c>
      <c r="Q231" s="11" t="s">
        <v>978</v>
      </c>
      <c r="R231" s="11"/>
      <c r="S231" s="14" t="s">
        <v>1619</v>
      </c>
      <c r="T231" s="18" t="s">
        <v>19</v>
      </c>
      <c r="U231" s="11"/>
      <c r="V231" s="14" t="s">
        <v>19</v>
      </c>
      <c r="W231" s="14" t="s">
        <v>1619</v>
      </c>
      <c r="X231" s="18" t="s">
        <v>1620</v>
      </c>
      <c r="Y231" s="18" t="s">
        <v>19</v>
      </c>
      <c r="Z231" s="14" t="s">
        <v>19</v>
      </c>
      <c r="AA231" s="18" t="s">
        <v>19</v>
      </c>
      <c r="AB231" s="19" t="s">
        <v>19</v>
      </c>
      <c r="AC231" t="s">
        <v>19</v>
      </c>
      <c r="AD231" s="20">
        <v>1590</v>
      </c>
      <c r="AE231" t="s">
        <v>6</v>
      </c>
      <c r="AF231" t="s">
        <v>1615</v>
      </c>
      <c r="AG231" t="s">
        <v>88</v>
      </c>
      <c r="AH231" t="s">
        <v>76</v>
      </c>
      <c r="AI231" t="s">
        <v>19</v>
      </c>
      <c r="AJ231" t="str">
        <f>VLOOKUP(C231,HOP!$A$12:$H$231,8,0)</f>
        <v>1590.00</v>
      </c>
      <c r="AK231">
        <f t="shared" si="7"/>
        <v>0</v>
      </c>
    </row>
    <row r="232" ht="14.25" customHeight="1" spans="1:37">
      <c r="A232" t="str">
        <f t="shared" si="6"/>
        <v>,1634163</v>
      </c>
      <c r="B232" s="10" t="s">
        <v>1621</v>
      </c>
      <c r="C232" s="10" t="s">
        <v>1622</v>
      </c>
      <c r="D232" s="10" t="s">
        <v>75</v>
      </c>
      <c r="E232" s="10" t="s">
        <v>76</v>
      </c>
      <c r="F232" s="10" t="s">
        <v>77</v>
      </c>
      <c r="G232" s="10" t="s">
        <v>76</v>
      </c>
      <c r="H232" s="10" t="s">
        <v>1623</v>
      </c>
      <c r="I232" s="11" t="s">
        <v>1624</v>
      </c>
      <c r="J232" s="11" t="s">
        <v>80</v>
      </c>
      <c r="K232" s="11" t="s">
        <v>2</v>
      </c>
      <c r="L232" s="11" t="s">
        <v>1625</v>
      </c>
      <c r="M232" s="11">
        <v>1</v>
      </c>
      <c r="N232" s="11">
        <v>1</v>
      </c>
      <c r="O232" s="11" t="s">
        <v>973</v>
      </c>
      <c r="P232" s="11" t="s">
        <v>1347</v>
      </c>
      <c r="Q232" s="11" t="s">
        <v>978</v>
      </c>
      <c r="R232" s="11"/>
      <c r="S232" s="14" t="s">
        <v>1626</v>
      </c>
      <c r="T232" s="18" t="s">
        <v>19</v>
      </c>
      <c r="U232" s="11"/>
      <c r="V232" s="14" t="s">
        <v>19</v>
      </c>
      <c r="W232" s="14" t="s">
        <v>1626</v>
      </c>
      <c r="X232" s="18" t="s">
        <v>475</v>
      </c>
      <c r="Y232" s="18" t="s">
        <v>19</v>
      </c>
      <c r="Z232" s="14" t="s">
        <v>19</v>
      </c>
      <c r="AA232" s="18" t="s">
        <v>19</v>
      </c>
      <c r="AB232" s="19" t="s">
        <v>19</v>
      </c>
      <c r="AC232" t="s">
        <v>19</v>
      </c>
      <c r="AD232" s="20">
        <v>670</v>
      </c>
      <c r="AE232" t="s">
        <v>6</v>
      </c>
      <c r="AF232" t="s">
        <v>1627</v>
      </c>
      <c r="AG232" t="s">
        <v>88</v>
      </c>
      <c r="AH232" t="s">
        <v>76</v>
      </c>
      <c r="AI232" t="s">
        <v>19</v>
      </c>
      <c r="AJ232" t="str">
        <f>VLOOKUP(C232,HOP!$A$12:$H$231,8,0)</f>
        <v>670.00</v>
      </c>
      <c r="AK232">
        <f t="shared" si="7"/>
        <v>0</v>
      </c>
    </row>
    <row r="233" ht="14.25" customHeight="1" spans="1:37">
      <c r="A233" t="str">
        <f t="shared" si="6"/>
        <v>,1634587</v>
      </c>
      <c r="B233" s="10" t="s">
        <v>1628</v>
      </c>
      <c r="C233" s="10" t="s">
        <v>1629</v>
      </c>
      <c r="D233" s="10" t="s">
        <v>75</v>
      </c>
      <c r="E233" s="10" t="s">
        <v>76</v>
      </c>
      <c r="F233" s="10" t="s">
        <v>77</v>
      </c>
      <c r="G233" s="10" t="s">
        <v>76</v>
      </c>
      <c r="H233" s="10" t="s">
        <v>1314</v>
      </c>
      <c r="I233" s="11" t="s">
        <v>1315</v>
      </c>
      <c r="J233" s="11" t="s">
        <v>80</v>
      </c>
      <c r="K233" s="11" t="s">
        <v>2</v>
      </c>
      <c r="L233" s="11" t="s">
        <v>1630</v>
      </c>
      <c r="M233" s="11">
        <v>1</v>
      </c>
      <c r="N233" s="11">
        <v>1</v>
      </c>
      <c r="O233" s="11" t="s">
        <v>1182</v>
      </c>
      <c r="P233" s="11" t="s">
        <v>1347</v>
      </c>
      <c r="Q233" s="11" t="s">
        <v>978</v>
      </c>
      <c r="R233" s="11"/>
      <c r="S233" s="14" t="s">
        <v>875</v>
      </c>
      <c r="T233" s="18" t="s">
        <v>19</v>
      </c>
      <c r="U233" s="11"/>
      <c r="V233" s="14" t="s">
        <v>19</v>
      </c>
      <c r="W233" s="14" t="s">
        <v>875</v>
      </c>
      <c r="X233" s="18" t="s">
        <v>239</v>
      </c>
      <c r="Y233" s="18" t="s">
        <v>19</v>
      </c>
      <c r="Z233" s="14" t="s">
        <v>19</v>
      </c>
      <c r="AA233" s="18" t="s">
        <v>19</v>
      </c>
      <c r="AB233" s="19" t="s">
        <v>19</v>
      </c>
      <c r="AC233" t="s">
        <v>19</v>
      </c>
      <c r="AD233" s="20">
        <v>901</v>
      </c>
      <c r="AE233" t="s">
        <v>6</v>
      </c>
      <c r="AF233" t="s">
        <v>1631</v>
      </c>
      <c r="AG233" t="s">
        <v>88</v>
      </c>
      <c r="AH233" t="s">
        <v>76</v>
      </c>
      <c r="AI233" t="s">
        <v>19</v>
      </c>
      <c r="AJ233" t="str">
        <f>VLOOKUP(C233,HOP!$A$12:$H$231,8,0)</f>
        <v>901.00</v>
      </c>
      <c r="AK233">
        <f t="shared" si="7"/>
        <v>0</v>
      </c>
    </row>
    <row r="234" ht="14.25" customHeight="1" spans="1:37">
      <c r="A234" t="str">
        <f t="shared" si="6"/>
        <v>,1633883</v>
      </c>
      <c r="B234" s="10" t="s">
        <v>1632</v>
      </c>
      <c r="C234" s="10" t="s">
        <v>1633</v>
      </c>
      <c r="D234" s="10" t="s">
        <v>75</v>
      </c>
      <c r="E234" s="10" t="s">
        <v>76</v>
      </c>
      <c r="F234" s="10" t="s">
        <v>77</v>
      </c>
      <c r="G234" s="10" t="s">
        <v>76</v>
      </c>
      <c r="H234" s="10" t="s">
        <v>1634</v>
      </c>
      <c r="I234" s="11" t="s">
        <v>1635</v>
      </c>
      <c r="J234" s="11" t="s">
        <v>80</v>
      </c>
      <c r="K234" s="11" t="s">
        <v>2</v>
      </c>
      <c r="L234" s="11" t="s">
        <v>1636</v>
      </c>
      <c r="M234" s="11">
        <v>2</v>
      </c>
      <c r="N234" s="11">
        <v>2</v>
      </c>
      <c r="O234" s="11" t="s">
        <v>973</v>
      </c>
      <c r="P234" s="11" t="s">
        <v>1182</v>
      </c>
      <c r="Q234" s="11" t="s">
        <v>978</v>
      </c>
      <c r="R234" s="11"/>
      <c r="S234" s="14" t="s">
        <v>1637</v>
      </c>
      <c r="T234" s="18" t="s">
        <v>19</v>
      </c>
      <c r="U234" s="11"/>
      <c r="V234" s="14" t="s">
        <v>19</v>
      </c>
      <c r="W234" s="14" t="s">
        <v>1637</v>
      </c>
      <c r="X234" s="18" t="s">
        <v>849</v>
      </c>
      <c r="Y234" s="18" t="s">
        <v>19</v>
      </c>
      <c r="Z234" s="14" t="s">
        <v>19</v>
      </c>
      <c r="AA234" s="18" t="s">
        <v>19</v>
      </c>
      <c r="AB234" s="19" t="s">
        <v>19</v>
      </c>
      <c r="AC234" t="s">
        <v>19</v>
      </c>
      <c r="AD234" s="20">
        <v>2700</v>
      </c>
      <c r="AE234" t="s">
        <v>6</v>
      </c>
      <c r="AF234" t="s">
        <v>1638</v>
      </c>
      <c r="AG234" t="s">
        <v>88</v>
      </c>
      <c r="AH234" t="s">
        <v>76</v>
      </c>
      <c r="AI234" t="s">
        <v>19</v>
      </c>
      <c r="AJ234" t="str">
        <f>VLOOKUP(C234,HOP!$A$12:$H$231,8,0)</f>
        <v>2700.00</v>
      </c>
      <c r="AK234">
        <f t="shared" si="7"/>
        <v>0</v>
      </c>
    </row>
    <row r="235" ht="14.25" customHeight="1" spans="1:37">
      <c r="A235" t="str">
        <f t="shared" si="6"/>
        <v>,1631370</v>
      </c>
      <c r="B235" s="10" t="s">
        <v>1639</v>
      </c>
      <c r="C235" s="10" t="s">
        <v>1640</v>
      </c>
      <c r="D235" s="10" t="s">
        <v>75</v>
      </c>
      <c r="E235" s="10" t="s">
        <v>76</v>
      </c>
      <c r="F235" s="10" t="s">
        <v>77</v>
      </c>
      <c r="G235" s="10" t="s">
        <v>76</v>
      </c>
      <c r="H235" s="10" t="s">
        <v>1641</v>
      </c>
      <c r="I235" s="11" t="s">
        <v>1642</v>
      </c>
      <c r="J235" s="11" t="s">
        <v>80</v>
      </c>
      <c r="K235" s="11" t="s">
        <v>2</v>
      </c>
      <c r="L235" s="11" t="s">
        <v>1643</v>
      </c>
      <c r="M235" s="11">
        <v>1</v>
      </c>
      <c r="N235" s="11">
        <v>2</v>
      </c>
      <c r="O235" s="11" t="s">
        <v>84</v>
      </c>
      <c r="P235" s="11" t="s">
        <v>1182</v>
      </c>
      <c r="Q235" s="11" t="s">
        <v>978</v>
      </c>
      <c r="R235" s="11"/>
      <c r="S235" s="14" t="s">
        <v>1644</v>
      </c>
      <c r="T235" s="18" t="s">
        <v>19</v>
      </c>
      <c r="U235" s="11"/>
      <c r="V235" s="14" t="s">
        <v>19</v>
      </c>
      <c r="W235" s="14" t="s">
        <v>1644</v>
      </c>
      <c r="X235" s="18" t="s">
        <v>1645</v>
      </c>
      <c r="Y235" s="18" t="s">
        <v>19</v>
      </c>
      <c r="Z235" s="14" t="s">
        <v>19</v>
      </c>
      <c r="AA235" s="18" t="s">
        <v>19</v>
      </c>
      <c r="AB235" s="19" t="s">
        <v>19</v>
      </c>
      <c r="AC235" t="s">
        <v>19</v>
      </c>
      <c r="AD235" s="20">
        <v>3260</v>
      </c>
      <c r="AE235" t="s">
        <v>6</v>
      </c>
      <c r="AF235" t="s">
        <v>1646</v>
      </c>
      <c r="AG235" t="s">
        <v>88</v>
      </c>
      <c r="AH235" t="s">
        <v>76</v>
      </c>
      <c r="AI235" t="s">
        <v>19</v>
      </c>
      <c r="AJ235" t="str">
        <f>VLOOKUP(C235,HOP!$A$12:$H$231,8,0)</f>
        <v>3260.00</v>
      </c>
      <c r="AK235">
        <f t="shared" si="7"/>
        <v>0</v>
      </c>
    </row>
    <row r="236" ht="14.25" customHeight="1" spans="1:37">
      <c r="A236" t="str">
        <f t="shared" si="6"/>
        <v>,1632359</v>
      </c>
      <c r="B236" s="10" t="s">
        <v>1647</v>
      </c>
      <c r="C236" s="10" t="s">
        <v>1648</v>
      </c>
      <c r="D236" s="10" t="s">
        <v>75</v>
      </c>
      <c r="E236" s="10" t="s">
        <v>76</v>
      </c>
      <c r="F236" s="10" t="s">
        <v>77</v>
      </c>
      <c r="G236" s="10" t="s">
        <v>76</v>
      </c>
      <c r="H236" s="10" t="s">
        <v>330</v>
      </c>
      <c r="I236" s="11" t="s">
        <v>331</v>
      </c>
      <c r="J236" s="11" t="s">
        <v>80</v>
      </c>
      <c r="K236" s="11" t="s">
        <v>2</v>
      </c>
      <c r="L236" s="11" t="s">
        <v>1649</v>
      </c>
      <c r="M236" s="11">
        <v>1</v>
      </c>
      <c r="N236" s="11">
        <v>3</v>
      </c>
      <c r="O236" s="11" t="s">
        <v>474</v>
      </c>
      <c r="P236" s="11" t="s">
        <v>973</v>
      </c>
      <c r="Q236" s="11" t="s">
        <v>978</v>
      </c>
      <c r="R236" s="11"/>
      <c r="S236" s="14" t="s">
        <v>1650</v>
      </c>
      <c r="T236" s="18" t="s">
        <v>19</v>
      </c>
      <c r="U236" s="11"/>
      <c r="V236" s="14" t="s">
        <v>19</v>
      </c>
      <c r="W236" s="14" t="s">
        <v>1650</v>
      </c>
      <c r="X236" s="18" t="s">
        <v>1651</v>
      </c>
      <c r="Y236" s="18" t="s">
        <v>19</v>
      </c>
      <c r="Z236" s="14" t="s">
        <v>19</v>
      </c>
      <c r="AA236" s="18" t="s">
        <v>19</v>
      </c>
      <c r="AB236" s="19" t="s">
        <v>19</v>
      </c>
      <c r="AC236" t="s">
        <v>19</v>
      </c>
      <c r="AD236" s="20">
        <v>2515</v>
      </c>
      <c r="AE236" t="s">
        <v>6</v>
      </c>
      <c r="AF236" t="s">
        <v>336</v>
      </c>
      <c r="AG236" t="s">
        <v>88</v>
      </c>
      <c r="AH236" t="s">
        <v>76</v>
      </c>
      <c r="AI236" t="s">
        <v>19</v>
      </c>
      <c r="AJ236" t="str">
        <f>VLOOKUP(C236,HOP!$A$12:$H$231,8,0)</f>
        <v>2515.00</v>
      </c>
      <c r="AK236">
        <f t="shared" si="7"/>
        <v>0</v>
      </c>
    </row>
    <row r="237" ht="14.25" customHeight="1" spans="1:37">
      <c r="A237" t="str">
        <f t="shared" si="6"/>
        <v>,1633082</v>
      </c>
      <c r="B237" s="10" t="s">
        <v>1652</v>
      </c>
      <c r="C237" s="10" t="s">
        <v>1653</v>
      </c>
      <c r="D237" s="10" t="s">
        <v>75</v>
      </c>
      <c r="E237" s="10" t="s">
        <v>76</v>
      </c>
      <c r="F237" s="10" t="s">
        <v>77</v>
      </c>
      <c r="G237" s="10" t="s">
        <v>76</v>
      </c>
      <c r="H237" s="10" t="s">
        <v>430</v>
      </c>
      <c r="I237" s="11" t="s">
        <v>431</v>
      </c>
      <c r="J237" s="11" t="s">
        <v>80</v>
      </c>
      <c r="K237" s="11" t="s">
        <v>2</v>
      </c>
      <c r="L237" s="11" t="s">
        <v>1654</v>
      </c>
      <c r="M237" s="11">
        <v>1</v>
      </c>
      <c r="N237" s="11">
        <v>2</v>
      </c>
      <c r="O237" s="11" t="s">
        <v>768</v>
      </c>
      <c r="P237" s="11" t="s">
        <v>1182</v>
      </c>
      <c r="Q237" s="11" t="s">
        <v>978</v>
      </c>
      <c r="R237" s="11"/>
      <c r="S237" s="14" t="s">
        <v>1655</v>
      </c>
      <c r="T237" s="18" t="s">
        <v>19</v>
      </c>
      <c r="U237" s="11"/>
      <c r="V237" s="14" t="s">
        <v>19</v>
      </c>
      <c r="W237" s="14" t="s">
        <v>1655</v>
      </c>
      <c r="X237" s="18" t="s">
        <v>529</v>
      </c>
      <c r="Y237" s="18" t="s">
        <v>19</v>
      </c>
      <c r="Z237" s="14" t="s">
        <v>19</v>
      </c>
      <c r="AA237" s="18" t="s">
        <v>19</v>
      </c>
      <c r="AB237" s="19" t="s">
        <v>19</v>
      </c>
      <c r="AC237" t="s">
        <v>19</v>
      </c>
      <c r="AD237" s="20">
        <v>1020</v>
      </c>
      <c r="AE237" t="s">
        <v>6</v>
      </c>
      <c r="AF237" t="s">
        <v>1656</v>
      </c>
      <c r="AG237" t="s">
        <v>88</v>
      </c>
      <c r="AH237" t="s">
        <v>76</v>
      </c>
      <c r="AI237" t="s">
        <v>19</v>
      </c>
      <c r="AJ237" t="str">
        <f>VLOOKUP(C237,HOP!$A$12:$H$231,8,0)</f>
        <v>1020.00</v>
      </c>
      <c r="AK237">
        <f t="shared" si="7"/>
        <v>0</v>
      </c>
    </row>
    <row r="238" ht="14.25" customHeight="1" spans="1:37">
      <c r="A238" t="str">
        <f t="shared" si="6"/>
        <v>,1627554</v>
      </c>
      <c r="B238" s="10" t="s">
        <v>1657</v>
      </c>
      <c r="C238" s="10" t="s">
        <v>1658</v>
      </c>
      <c r="D238" s="10" t="s">
        <v>75</v>
      </c>
      <c r="E238" s="10" t="s">
        <v>76</v>
      </c>
      <c r="F238" s="10" t="s">
        <v>77</v>
      </c>
      <c r="G238" s="10" t="s">
        <v>76</v>
      </c>
      <c r="H238" s="10" t="s">
        <v>623</v>
      </c>
      <c r="I238" s="11" t="s">
        <v>624</v>
      </c>
      <c r="J238" s="11" t="s">
        <v>80</v>
      </c>
      <c r="K238" s="11" t="s">
        <v>2</v>
      </c>
      <c r="L238" s="11" t="s">
        <v>1659</v>
      </c>
      <c r="M238" s="11">
        <v>1</v>
      </c>
      <c r="N238" s="11">
        <v>7</v>
      </c>
      <c r="O238" s="11" t="s">
        <v>193</v>
      </c>
      <c r="P238" s="11" t="s">
        <v>83</v>
      </c>
      <c r="Q238" s="11" t="s">
        <v>978</v>
      </c>
      <c r="R238" s="11"/>
      <c r="S238" s="14" t="s">
        <v>769</v>
      </c>
      <c r="T238" s="18" t="s">
        <v>19</v>
      </c>
      <c r="U238" s="11"/>
      <c r="V238" s="14" t="s">
        <v>19</v>
      </c>
      <c r="W238" s="14" t="s">
        <v>769</v>
      </c>
      <c r="X238" s="18" t="s">
        <v>1660</v>
      </c>
      <c r="Y238" s="18" t="s">
        <v>19</v>
      </c>
      <c r="Z238" s="14" t="s">
        <v>19</v>
      </c>
      <c r="AA238" s="18" t="s">
        <v>19</v>
      </c>
      <c r="AB238" s="19" t="s">
        <v>19</v>
      </c>
      <c r="AC238" t="s">
        <v>19</v>
      </c>
      <c r="AD238" s="20">
        <v>1575</v>
      </c>
      <c r="AE238" t="s">
        <v>6</v>
      </c>
      <c r="AF238" t="s">
        <v>205</v>
      </c>
      <c r="AG238" t="s">
        <v>88</v>
      </c>
      <c r="AH238" t="s">
        <v>76</v>
      </c>
      <c r="AI238" t="s">
        <v>19</v>
      </c>
      <c r="AJ238" t="str">
        <f>VLOOKUP(C238,HOP!$A$12:$H$231,8,0)</f>
        <v>1575.00</v>
      </c>
      <c r="AK238">
        <f t="shared" si="7"/>
        <v>0</v>
      </c>
    </row>
    <row r="239" ht="14.25" customHeight="1" spans="1:37">
      <c r="A239" t="str">
        <f t="shared" si="6"/>
        <v>,1632821</v>
      </c>
      <c r="B239" s="10" t="s">
        <v>1661</v>
      </c>
      <c r="C239" s="10" t="s">
        <v>1662</v>
      </c>
      <c r="D239" s="10" t="s">
        <v>75</v>
      </c>
      <c r="E239" s="10" t="s">
        <v>76</v>
      </c>
      <c r="F239" s="10" t="s">
        <v>77</v>
      </c>
      <c r="G239" s="10" t="s">
        <v>76</v>
      </c>
      <c r="H239" s="10" t="s">
        <v>1663</v>
      </c>
      <c r="I239" s="11" t="s">
        <v>1664</v>
      </c>
      <c r="J239" s="11" t="s">
        <v>80</v>
      </c>
      <c r="K239" s="11" t="s">
        <v>2</v>
      </c>
      <c r="L239" s="11" t="s">
        <v>1665</v>
      </c>
      <c r="M239" s="11">
        <v>1</v>
      </c>
      <c r="N239" s="11">
        <v>2</v>
      </c>
      <c r="O239" s="11" t="s">
        <v>768</v>
      </c>
      <c r="P239" s="11" t="s">
        <v>1182</v>
      </c>
      <c r="Q239" s="11" t="s">
        <v>978</v>
      </c>
      <c r="R239" s="11"/>
      <c r="S239" s="14" t="s">
        <v>1666</v>
      </c>
      <c r="T239" s="18" t="s">
        <v>19</v>
      </c>
      <c r="U239" s="11"/>
      <c r="V239" s="14" t="s">
        <v>19</v>
      </c>
      <c r="W239" s="14" t="s">
        <v>1666</v>
      </c>
      <c r="X239" s="18" t="s">
        <v>1667</v>
      </c>
      <c r="Y239" s="18" t="s">
        <v>19</v>
      </c>
      <c r="Z239" s="14" t="s">
        <v>19</v>
      </c>
      <c r="AA239" s="18" t="s">
        <v>19</v>
      </c>
      <c r="AB239" s="19" t="s">
        <v>19</v>
      </c>
      <c r="AC239" t="s">
        <v>19</v>
      </c>
      <c r="AD239" s="20">
        <v>3260</v>
      </c>
      <c r="AE239" t="s">
        <v>6</v>
      </c>
      <c r="AF239" t="s">
        <v>1668</v>
      </c>
      <c r="AG239" t="s">
        <v>88</v>
      </c>
      <c r="AH239" t="s">
        <v>76</v>
      </c>
      <c r="AI239" t="s">
        <v>19</v>
      </c>
      <c r="AJ239" t="str">
        <f>VLOOKUP(C239,HOP!$A$12:$H$231,8,0)</f>
        <v>3260.00</v>
      </c>
      <c r="AK239">
        <f t="shared" si="7"/>
        <v>0</v>
      </c>
    </row>
    <row r="240" ht="14.25" customHeight="1" spans="1:37">
      <c r="A240" t="str">
        <f t="shared" si="6"/>
        <v>,1634472</v>
      </c>
      <c r="B240" s="10" t="s">
        <v>1669</v>
      </c>
      <c r="C240" s="10" t="s">
        <v>1670</v>
      </c>
      <c r="D240" s="10" t="s">
        <v>75</v>
      </c>
      <c r="E240" s="10" t="s">
        <v>76</v>
      </c>
      <c r="F240" s="10" t="s">
        <v>77</v>
      </c>
      <c r="G240" s="10" t="s">
        <v>76</v>
      </c>
      <c r="H240" s="10" t="s">
        <v>1671</v>
      </c>
      <c r="I240" s="11" t="s">
        <v>1672</v>
      </c>
      <c r="J240" s="11" t="s">
        <v>80</v>
      </c>
      <c r="K240" s="11" t="s">
        <v>2</v>
      </c>
      <c r="L240" s="11" t="s">
        <v>1673</v>
      </c>
      <c r="M240" s="11">
        <v>2</v>
      </c>
      <c r="N240" s="11">
        <v>2</v>
      </c>
      <c r="O240" s="11" t="s">
        <v>1182</v>
      </c>
      <c r="P240" s="11" t="s">
        <v>1182</v>
      </c>
      <c r="Q240" s="11" t="s">
        <v>978</v>
      </c>
      <c r="R240" s="11"/>
      <c r="S240" s="14" t="s">
        <v>1674</v>
      </c>
      <c r="T240" s="18" t="s">
        <v>19</v>
      </c>
      <c r="U240" s="11"/>
      <c r="V240" s="14" t="s">
        <v>19</v>
      </c>
      <c r="W240" s="14" t="s">
        <v>1674</v>
      </c>
      <c r="X240" s="18" t="s">
        <v>1243</v>
      </c>
      <c r="Y240" s="18" t="s">
        <v>19</v>
      </c>
      <c r="Z240" s="14" t="s">
        <v>19</v>
      </c>
      <c r="AA240" s="18" t="s">
        <v>19</v>
      </c>
      <c r="AB240" s="19" t="s">
        <v>19</v>
      </c>
      <c r="AC240" t="s">
        <v>19</v>
      </c>
      <c r="AD240" s="20">
        <v>2768</v>
      </c>
      <c r="AE240" t="s">
        <v>6</v>
      </c>
      <c r="AF240" t="s">
        <v>1675</v>
      </c>
      <c r="AG240" t="s">
        <v>88</v>
      </c>
      <c r="AH240" t="s">
        <v>76</v>
      </c>
      <c r="AI240" t="s">
        <v>19</v>
      </c>
      <c r="AJ240" t="str">
        <f>VLOOKUP(C240,HOP!$A$12:$H$231,8,0)</f>
        <v>2768.00</v>
      </c>
      <c r="AK240">
        <f t="shared" si="7"/>
        <v>0</v>
      </c>
    </row>
    <row r="241" ht="14.25" customHeight="1" spans="1:37">
      <c r="A241" t="str">
        <f t="shared" si="6"/>
        <v>,1636559</v>
      </c>
      <c r="B241" s="10" t="s">
        <v>1676</v>
      </c>
      <c r="C241" s="10" t="s">
        <v>1677</v>
      </c>
      <c r="D241" s="10" t="s">
        <v>75</v>
      </c>
      <c r="E241" s="10" t="s">
        <v>76</v>
      </c>
      <c r="F241" s="10" t="s">
        <v>77</v>
      </c>
      <c r="G241" s="10" t="s">
        <v>76</v>
      </c>
      <c r="H241" s="10" t="s">
        <v>234</v>
      </c>
      <c r="I241" s="11" t="s">
        <v>235</v>
      </c>
      <c r="J241" s="11" t="s">
        <v>80</v>
      </c>
      <c r="K241" s="11" t="s">
        <v>2</v>
      </c>
      <c r="L241" s="11" t="s">
        <v>1678</v>
      </c>
      <c r="M241" s="11">
        <v>1</v>
      </c>
      <c r="N241" s="11">
        <v>3</v>
      </c>
      <c r="O241" s="11" t="s">
        <v>978</v>
      </c>
      <c r="P241" s="11" t="s">
        <v>1679</v>
      </c>
      <c r="Q241" s="11" t="s">
        <v>759</v>
      </c>
      <c r="R241" s="11"/>
      <c r="S241" s="14" t="s">
        <v>1680</v>
      </c>
      <c r="T241" s="18" t="s">
        <v>1680</v>
      </c>
      <c r="U241" s="11" t="s">
        <v>1681</v>
      </c>
      <c r="V241" s="14" t="s">
        <v>19</v>
      </c>
      <c r="W241" s="14" t="s">
        <v>19</v>
      </c>
      <c r="X241" s="18" t="s">
        <v>19</v>
      </c>
      <c r="Y241" s="18" t="s">
        <v>19</v>
      </c>
      <c r="Z241" s="14" t="s">
        <v>19</v>
      </c>
      <c r="AA241" s="18" t="s">
        <v>19</v>
      </c>
      <c r="AB241" s="19" t="s">
        <v>19</v>
      </c>
      <c r="AC241" t="s">
        <v>19</v>
      </c>
      <c r="AD241" s="20">
        <v>0</v>
      </c>
      <c r="AE241" t="s">
        <v>6</v>
      </c>
      <c r="AF241" t="s">
        <v>205</v>
      </c>
      <c r="AG241" t="s">
        <v>88</v>
      </c>
      <c r="AH241" t="s">
        <v>76</v>
      </c>
      <c r="AI241" t="s">
        <v>19</v>
      </c>
      <c r="AJ241" t="e">
        <f>VLOOKUP(C241,HOP!$A$12:$H$231,8,0)</f>
        <v>#N/A</v>
      </c>
      <c r="AK241" t="e">
        <f t="shared" si="7"/>
        <v>#N/A</v>
      </c>
    </row>
    <row r="242" customHeight="1" spans="1:33">
      <c r="A242" t="str">
        <f t="shared" si="6"/>
        <v>,</v>
      </c>
      <c r="B242" s="12" t="s">
        <v>1682</v>
      </c>
      <c r="C242" s="12"/>
      <c r="D242" s="12" t="s">
        <v>1683</v>
      </c>
      <c r="E242" s="12"/>
      <c r="F242" s="12"/>
      <c r="G242" s="12"/>
      <c r="H242" s="12" t="s">
        <v>1683</v>
      </c>
      <c r="I242" s="12" t="s">
        <v>1683</v>
      </c>
      <c r="J242" s="12" t="s">
        <v>1683</v>
      </c>
      <c r="K242" s="12" t="s">
        <v>1683</v>
      </c>
      <c r="L242" s="12" t="s">
        <v>1683</v>
      </c>
      <c r="M242" s="12" t="s">
        <v>1683</v>
      </c>
      <c r="N242" s="12" t="s">
        <v>1683</v>
      </c>
      <c r="O242" s="12" t="s">
        <v>1683</v>
      </c>
      <c r="P242" s="12" t="s">
        <v>1683</v>
      </c>
      <c r="Q242" s="12" t="s">
        <v>1683</v>
      </c>
      <c r="R242" s="12"/>
      <c r="S242" s="15" t="s">
        <v>20</v>
      </c>
      <c r="T242" s="15" t="s">
        <v>21</v>
      </c>
      <c r="U242" s="12" t="s">
        <v>1683</v>
      </c>
      <c r="V242" s="15"/>
      <c r="W242" s="15" t="s">
        <v>1684</v>
      </c>
      <c r="X242" s="15" t="s">
        <v>22</v>
      </c>
      <c r="Y242" s="15"/>
      <c r="Z242" s="15"/>
      <c r="AA242" s="15"/>
      <c r="AB242" s="12"/>
      <c r="AC242" s="15"/>
      <c r="AD242" s="12"/>
      <c r="AE242" s="12" t="s">
        <v>1683</v>
      </c>
      <c r="AF242" s="12"/>
      <c r="AG242" s="12"/>
    </row>
    <row r="247" ht="13.5" spans="29:31">
      <c r="AC247" s="13" t="s">
        <v>1685</v>
      </c>
      <c r="AE247">
        <v>-430</v>
      </c>
    </row>
    <row r="248" ht="13.5" spans="29:31">
      <c r="AC248" s="13" t="s">
        <v>1686</v>
      </c>
      <c r="AE248">
        <v>-430</v>
      </c>
    </row>
    <row r="249" spans="29:31">
      <c r="AC249" t="s">
        <v>1687</v>
      </c>
      <c r="AE249" s="16">
        <v>-2821.24</v>
      </c>
    </row>
    <row r="250" spans="29:31">
      <c r="AC250" t="s">
        <v>1688</v>
      </c>
      <c r="AE250">
        <v>771</v>
      </c>
    </row>
    <row r="251" ht="13.5" spans="29:31">
      <c r="AC251" s="28" t="s">
        <v>1689</v>
      </c>
      <c r="AE251">
        <v>365477</v>
      </c>
    </row>
    <row r="252" spans="29:31">
      <c r="AC252" s="29" t="s">
        <v>1690</v>
      </c>
      <c r="AE252">
        <f>SUM(AE247:AE251)</f>
        <v>362566.76</v>
      </c>
    </row>
  </sheetData>
  <autoFilter ref="B1:AK242">
    <extLst/>
  </autoFilter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H17" sqref="H17:I19"/>
    </sheetView>
  </sheetViews>
  <sheetFormatPr defaultColWidth="9.14285714285714" defaultRowHeight="12.75"/>
  <cols>
    <col min="1" max="1" width="18.7142857142857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26.5714285714286" customWidth="1"/>
    <col min="9" max="12" width="16.8571428571429" customWidth="1"/>
    <col min="13" max="14" width="15.1428571428571" customWidth="1"/>
  </cols>
  <sheetData>
    <row r="1" spans="1:14">
      <c r="A1" s="9" t="s">
        <v>1691</v>
      </c>
      <c r="B1" s="9" t="s">
        <v>1692</v>
      </c>
      <c r="C1" s="9" t="s">
        <v>51</v>
      </c>
      <c r="D1" s="9" t="s">
        <v>52</v>
      </c>
      <c r="E1" s="9" t="s">
        <v>47</v>
      </c>
      <c r="F1" s="9" t="s">
        <v>48</v>
      </c>
      <c r="G1" s="9" t="s">
        <v>1693</v>
      </c>
      <c r="H1" s="9" t="s">
        <v>1694</v>
      </c>
      <c r="I1" s="9" t="s">
        <v>13</v>
      </c>
      <c r="J1" s="9" t="s">
        <v>17</v>
      </c>
      <c r="K1" s="9" t="s">
        <v>18</v>
      </c>
      <c r="L1" s="9" t="s">
        <v>1695</v>
      </c>
      <c r="M1" s="9" t="s">
        <v>1696</v>
      </c>
      <c r="N1" s="9" t="s">
        <v>1697</v>
      </c>
    </row>
    <row r="2" ht="14.25" customHeight="1" spans="1:256">
      <c r="A2" s="10" t="s">
        <v>1698</v>
      </c>
      <c r="B2" s="11" t="s">
        <v>1699</v>
      </c>
      <c r="C2" s="11" t="s">
        <v>1700</v>
      </c>
      <c r="D2" s="11" t="s">
        <v>2</v>
      </c>
      <c r="E2" s="11" t="s">
        <v>77</v>
      </c>
      <c r="F2" s="11" t="s">
        <v>76</v>
      </c>
      <c r="G2" s="11" t="s">
        <v>768</v>
      </c>
      <c r="H2" s="11" t="s">
        <v>1701</v>
      </c>
      <c r="I2" s="14" t="s">
        <v>1702</v>
      </c>
      <c r="J2" s="14" t="s">
        <v>19</v>
      </c>
      <c r="K2" s="14" t="s">
        <v>1702</v>
      </c>
      <c r="L2" s="11" t="s">
        <v>1703</v>
      </c>
      <c r="M2" s="11" t="s">
        <v>1704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ht="14.25" customHeight="1" spans="1:256">
      <c r="A3" s="10" t="s">
        <v>1705</v>
      </c>
      <c r="B3" s="11" t="s">
        <v>1706</v>
      </c>
      <c r="C3" s="11" t="s">
        <v>1700</v>
      </c>
      <c r="D3" s="11" t="s">
        <v>2</v>
      </c>
      <c r="E3" s="11" t="s">
        <v>77</v>
      </c>
      <c r="F3" s="11" t="s">
        <v>76</v>
      </c>
      <c r="G3" s="11" t="s">
        <v>768</v>
      </c>
      <c r="H3" s="11" t="s">
        <v>1701</v>
      </c>
      <c r="I3" s="14" t="s">
        <v>1707</v>
      </c>
      <c r="J3" s="14" t="s">
        <v>19</v>
      </c>
      <c r="K3" s="14" t="s">
        <v>1707</v>
      </c>
      <c r="L3" s="11" t="s">
        <v>1703</v>
      </c>
      <c r="M3" s="11" t="s">
        <v>1708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customHeight="1" spans="1:14">
      <c r="A4" s="12" t="s">
        <v>1682</v>
      </c>
      <c r="B4" s="12" t="s">
        <v>1683</v>
      </c>
      <c r="C4" s="12" t="s">
        <v>1683</v>
      </c>
      <c r="D4" s="12" t="s">
        <v>1683</v>
      </c>
      <c r="E4" s="12"/>
      <c r="F4" s="12"/>
      <c r="G4" s="12" t="s">
        <v>1683</v>
      </c>
      <c r="H4" s="12" t="s">
        <v>1683</v>
      </c>
      <c r="I4" s="15" t="s">
        <v>23</v>
      </c>
      <c r="J4" s="15"/>
      <c r="K4" s="15"/>
      <c r="L4" s="12"/>
      <c r="M4" s="12" t="s">
        <v>1683</v>
      </c>
      <c r="N4" t="s">
        <v>1683</v>
      </c>
    </row>
    <row r="17" ht="13.5" spans="8:9">
      <c r="H17" s="13" t="s">
        <v>1685</v>
      </c>
      <c r="I17">
        <v>-430</v>
      </c>
    </row>
    <row r="18" ht="13.5" spans="8:9">
      <c r="H18" s="13" t="s">
        <v>1686</v>
      </c>
      <c r="I18">
        <v>-430</v>
      </c>
    </row>
    <row r="19" spans="8:9">
      <c r="H19" t="s">
        <v>1687</v>
      </c>
      <c r="I19" s="16">
        <v>-2821.24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39" sqref="G39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9" t="s">
        <v>44</v>
      </c>
      <c r="B1" s="9" t="s">
        <v>45</v>
      </c>
      <c r="C1" s="9" t="s">
        <v>56</v>
      </c>
      <c r="D1" s="9" t="s">
        <v>57</v>
      </c>
      <c r="E1" s="9" t="s">
        <v>58</v>
      </c>
      <c r="F1" s="9" t="s">
        <v>1709</v>
      </c>
      <c r="G1" s="9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topLeftCell="A199" workbookViewId="0">
      <selection activeCell="C20" sqref="C20"/>
    </sheetView>
  </sheetViews>
  <sheetFormatPr defaultColWidth="9.14285714285714" defaultRowHeight="12.75"/>
  <cols>
    <col min="1" max="1" width="26" style="1" customWidth="1"/>
    <col min="2" max="2" width="23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33.8" customHeight="1"/>
    <row r="2" s="1" customFormat="1" ht="33.8" customHeight="1" spans="1:1">
      <c r="A2" s="2" t="s">
        <v>1710</v>
      </c>
    </row>
    <row r="3" s="1" customFormat="1" ht="22.05" customHeight="1" spans="7:8">
      <c r="G3" s="3" t="s">
        <v>1711</v>
      </c>
      <c r="H3" s="3" t="s">
        <v>1712</v>
      </c>
    </row>
    <row r="4" s="1" customFormat="1" ht="22.05" customHeight="1" spans="1:8">
      <c r="A4" s="4" t="s">
        <v>1713</v>
      </c>
      <c r="G4" s="3" t="s">
        <v>1714</v>
      </c>
      <c r="H4" s="3" t="s">
        <v>989</v>
      </c>
    </row>
    <row r="5" s="1" customFormat="1" ht="22.05" customHeight="1" spans="1:1">
      <c r="A5" s="4" t="s">
        <v>1715</v>
      </c>
    </row>
    <row r="6" s="1" customFormat="1" ht="22.05" customHeight="1" spans="1:1">
      <c r="A6" s="4" t="s">
        <v>1716</v>
      </c>
    </row>
    <row r="7" s="1" customFormat="1" ht="22.05" customHeight="1" spans="1:1">
      <c r="A7" s="4" t="s">
        <v>1717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1718</v>
      </c>
    </row>
    <row r="12" s="1" customFormat="1" ht="20" customHeight="1" spans="1:15">
      <c r="A12" s="6" t="s">
        <v>1719</v>
      </c>
      <c r="B12" s="6" t="s">
        <v>1720</v>
      </c>
      <c r="C12" s="6" t="s">
        <v>50</v>
      </c>
      <c r="D12" s="6" t="s">
        <v>1721</v>
      </c>
      <c r="E12" s="6" t="s">
        <v>57</v>
      </c>
      <c r="F12" s="6" t="s">
        <v>1722</v>
      </c>
      <c r="G12" s="6" t="s">
        <v>67</v>
      </c>
      <c r="H12" s="6" t="s">
        <v>1723</v>
      </c>
      <c r="I12" s="6" t="s">
        <v>56</v>
      </c>
      <c r="J12" s="6" t="s">
        <v>1724</v>
      </c>
      <c r="K12" s="6" t="s">
        <v>1725</v>
      </c>
      <c r="L12" s="6" t="s">
        <v>1726</v>
      </c>
      <c r="M12" s="6" t="s">
        <v>1727</v>
      </c>
      <c r="N12" s="6" t="s">
        <v>1728</v>
      </c>
      <c r="O12" s="6" t="s">
        <v>1729</v>
      </c>
    </row>
    <row r="13" s="1" customFormat="1" ht="20" customHeight="1" spans="1:15">
      <c r="A13" s="6" t="s">
        <v>1562</v>
      </c>
      <c r="B13" s="6" t="s">
        <v>1561</v>
      </c>
      <c r="C13" s="6" t="s">
        <v>1564</v>
      </c>
      <c r="D13" s="6" t="s">
        <v>1730</v>
      </c>
      <c r="E13" s="6" t="s">
        <v>1347</v>
      </c>
      <c r="F13" s="6" t="s">
        <v>978</v>
      </c>
      <c r="G13" s="6" t="s">
        <v>1731</v>
      </c>
      <c r="H13" s="6" t="s">
        <v>1732</v>
      </c>
      <c r="I13" s="6" t="s">
        <v>1733</v>
      </c>
      <c r="J13" s="6" t="s">
        <v>1734</v>
      </c>
      <c r="K13" s="6" t="s">
        <v>1735</v>
      </c>
      <c r="L13" s="6" t="s">
        <v>1735</v>
      </c>
      <c r="M13" s="6" t="s">
        <v>1735</v>
      </c>
      <c r="N13" s="6" t="s">
        <v>1735</v>
      </c>
      <c r="O13" s="6" t="s">
        <v>1735</v>
      </c>
    </row>
    <row r="14" s="1" customFormat="1" ht="20" customHeight="1" spans="1:15">
      <c r="A14" s="6" t="s">
        <v>1550</v>
      </c>
      <c r="B14" s="6" t="s">
        <v>1549</v>
      </c>
      <c r="C14" s="6" t="s">
        <v>1552</v>
      </c>
      <c r="D14" s="6" t="s">
        <v>1736</v>
      </c>
      <c r="E14" s="6" t="s">
        <v>1347</v>
      </c>
      <c r="F14" s="6" t="s">
        <v>978</v>
      </c>
      <c r="G14" s="6" t="s">
        <v>1731</v>
      </c>
      <c r="H14" s="6" t="s">
        <v>1737</v>
      </c>
      <c r="I14" s="6" t="s">
        <v>1738</v>
      </c>
      <c r="J14" s="6" t="s">
        <v>1734</v>
      </c>
      <c r="K14" s="6" t="s">
        <v>1735</v>
      </c>
      <c r="L14" s="6" t="s">
        <v>1735</v>
      </c>
      <c r="M14" s="6" t="s">
        <v>1735</v>
      </c>
      <c r="N14" s="6" t="s">
        <v>1735</v>
      </c>
      <c r="O14" s="6" t="s">
        <v>1735</v>
      </c>
    </row>
    <row r="15" s="1" customFormat="1" ht="20" customHeight="1" spans="1:15">
      <c r="A15" s="6" t="s">
        <v>1607</v>
      </c>
      <c r="B15" s="6" t="s">
        <v>1606</v>
      </c>
      <c r="C15" s="6" t="s">
        <v>331</v>
      </c>
      <c r="D15" s="6" t="s">
        <v>1739</v>
      </c>
      <c r="E15" s="6" t="s">
        <v>1347</v>
      </c>
      <c r="F15" s="6" t="s">
        <v>978</v>
      </c>
      <c r="G15" s="6" t="s">
        <v>1731</v>
      </c>
      <c r="H15" s="6" t="s">
        <v>1740</v>
      </c>
      <c r="I15" s="6" t="s">
        <v>1741</v>
      </c>
      <c r="J15" s="6" t="s">
        <v>1734</v>
      </c>
      <c r="K15" s="6" t="s">
        <v>1735</v>
      </c>
      <c r="L15" s="6" t="s">
        <v>1735</v>
      </c>
      <c r="M15" s="6" t="s">
        <v>1735</v>
      </c>
      <c r="N15" s="6" t="s">
        <v>1735</v>
      </c>
      <c r="O15" s="6" t="s">
        <v>1735</v>
      </c>
    </row>
    <row r="16" s="1" customFormat="1" ht="20" customHeight="1" spans="1:15">
      <c r="A16" s="6" t="s">
        <v>1371</v>
      </c>
      <c r="B16" s="6" t="s">
        <v>1370</v>
      </c>
      <c r="C16" s="6" t="s">
        <v>1373</v>
      </c>
      <c r="D16" s="6" t="s">
        <v>1742</v>
      </c>
      <c r="E16" s="6" t="s">
        <v>1182</v>
      </c>
      <c r="F16" s="6" t="s">
        <v>1347</v>
      </c>
      <c r="G16" s="6" t="s">
        <v>1731</v>
      </c>
      <c r="H16" s="6" t="s">
        <v>1743</v>
      </c>
      <c r="I16" s="6" t="s">
        <v>1744</v>
      </c>
      <c r="J16" s="6" t="s">
        <v>1734</v>
      </c>
      <c r="K16" s="6" t="s">
        <v>1735</v>
      </c>
      <c r="L16" s="6" t="s">
        <v>1735</v>
      </c>
      <c r="M16" s="6" t="s">
        <v>1735</v>
      </c>
      <c r="N16" s="6" t="s">
        <v>1735</v>
      </c>
      <c r="O16" s="6" t="s">
        <v>1735</v>
      </c>
    </row>
    <row r="17" s="1" customFormat="1" ht="20" customHeight="1" spans="1:15">
      <c r="A17" s="6" t="s">
        <v>1603</v>
      </c>
      <c r="B17" s="6" t="s">
        <v>1602</v>
      </c>
      <c r="C17" s="6" t="s">
        <v>1745</v>
      </c>
      <c r="D17" s="6" t="s">
        <v>1746</v>
      </c>
      <c r="E17" s="6" t="s">
        <v>1182</v>
      </c>
      <c r="F17" s="6" t="s">
        <v>978</v>
      </c>
      <c r="G17" s="6" t="s">
        <v>1731</v>
      </c>
      <c r="H17" s="6" t="s">
        <v>1747</v>
      </c>
      <c r="I17" s="6" t="s">
        <v>1748</v>
      </c>
      <c r="J17" s="6" t="s">
        <v>1734</v>
      </c>
      <c r="K17" s="6" t="s">
        <v>1735</v>
      </c>
      <c r="L17" s="6" t="s">
        <v>1735</v>
      </c>
      <c r="M17" s="6" t="s">
        <v>1735</v>
      </c>
      <c r="N17" s="6" t="s">
        <v>1735</v>
      </c>
      <c r="O17" s="6" t="s">
        <v>1735</v>
      </c>
    </row>
    <row r="18" s="1" customFormat="1" ht="20" customHeight="1" spans="1:15">
      <c r="A18" s="6" t="s">
        <v>1452</v>
      </c>
      <c r="B18" s="6" t="s">
        <v>1451</v>
      </c>
      <c r="C18" s="6" t="s">
        <v>431</v>
      </c>
      <c r="D18" s="6" t="s">
        <v>1749</v>
      </c>
      <c r="E18" s="6" t="s">
        <v>1182</v>
      </c>
      <c r="F18" s="6" t="s">
        <v>1347</v>
      </c>
      <c r="G18" s="6" t="s">
        <v>1731</v>
      </c>
      <c r="H18" s="6" t="s">
        <v>1750</v>
      </c>
      <c r="I18" s="6" t="s">
        <v>1751</v>
      </c>
      <c r="J18" s="6" t="s">
        <v>1734</v>
      </c>
      <c r="K18" s="6" t="s">
        <v>1735</v>
      </c>
      <c r="L18" s="6" t="s">
        <v>1735</v>
      </c>
      <c r="M18" s="6" t="s">
        <v>1735</v>
      </c>
      <c r="N18" s="6" t="s">
        <v>1735</v>
      </c>
      <c r="O18" s="6" t="s">
        <v>1735</v>
      </c>
    </row>
    <row r="19" s="1" customFormat="1" ht="20" customHeight="1" spans="1:15">
      <c r="A19" s="6" t="s">
        <v>1456</v>
      </c>
      <c r="B19" s="6" t="s">
        <v>1455</v>
      </c>
      <c r="C19" s="6" t="s">
        <v>1458</v>
      </c>
      <c r="D19" s="6" t="s">
        <v>1752</v>
      </c>
      <c r="E19" s="6" t="s">
        <v>1182</v>
      </c>
      <c r="F19" s="6" t="s">
        <v>1347</v>
      </c>
      <c r="G19" s="6" t="s">
        <v>1731</v>
      </c>
      <c r="H19" s="6" t="s">
        <v>1753</v>
      </c>
      <c r="I19" s="6" t="s">
        <v>1754</v>
      </c>
      <c r="J19" s="6" t="s">
        <v>1734</v>
      </c>
      <c r="K19" s="6" t="s">
        <v>1735</v>
      </c>
      <c r="L19" s="6" t="s">
        <v>1735</v>
      </c>
      <c r="M19" s="6" t="s">
        <v>1735</v>
      </c>
      <c r="N19" s="6" t="s">
        <v>1735</v>
      </c>
      <c r="O19" s="6" t="s">
        <v>1735</v>
      </c>
    </row>
    <row r="20" s="1" customFormat="1" ht="20" customHeight="1" spans="1:15">
      <c r="A20" s="6" t="s">
        <v>1629</v>
      </c>
      <c r="B20" s="6" t="s">
        <v>1628</v>
      </c>
      <c r="C20" s="6" t="s">
        <v>1755</v>
      </c>
      <c r="D20" s="6" t="s">
        <v>1756</v>
      </c>
      <c r="E20" s="6" t="s">
        <v>1347</v>
      </c>
      <c r="F20" s="6" t="s">
        <v>978</v>
      </c>
      <c r="G20" s="6" t="s">
        <v>1731</v>
      </c>
      <c r="H20" s="6" t="s">
        <v>1757</v>
      </c>
      <c r="I20" s="6" t="s">
        <v>1758</v>
      </c>
      <c r="J20" s="6" t="s">
        <v>1734</v>
      </c>
      <c r="K20" s="6" t="s">
        <v>1735</v>
      </c>
      <c r="L20" s="6" t="s">
        <v>1735</v>
      </c>
      <c r="M20" s="6" t="s">
        <v>1735</v>
      </c>
      <c r="N20" s="6" t="s">
        <v>1735</v>
      </c>
      <c r="O20" s="6" t="s">
        <v>1735</v>
      </c>
    </row>
    <row r="21" s="1" customFormat="1" ht="20" customHeight="1" spans="1:15">
      <c r="A21" s="6" t="s">
        <v>1365</v>
      </c>
      <c r="B21" s="6" t="s">
        <v>1364</v>
      </c>
      <c r="C21" s="6" t="s">
        <v>1759</v>
      </c>
      <c r="D21" s="6" t="s">
        <v>1760</v>
      </c>
      <c r="E21" s="6" t="s">
        <v>1182</v>
      </c>
      <c r="F21" s="6" t="s">
        <v>1347</v>
      </c>
      <c r="G21" s="6" t="s">
        <v>1731</v>
      </c>
      <c r="H21" s="6" t="s">
        <v>1761</v>
      </c>
      <c r="I21" s="6" t="s">
        <v>1762</v>
      </c>
      <c r="J21" s="6" t="s">
        <v>1734</v>
      </c>
      <c r="K21" s="6" t="s">
        <v>1735</v>
      </c>
      <c r="L21" s="6" t="s">
        <v>1735</v>
      </c>
      <c r="M21" s="6" t="s">
        <v>1735</v>
      </c>
      <c r="N21" s="6" t="s">
        <v>1735</v>
      </c>
      <c r="O21" s="6" t="s">
        <v>1735</v>
      </c>
    </row>
    <row r="22" s="1" customFormat="1" ht="20" customHeight="1" spans="1:15">
      <c r="A22" s="6" t="s">
        <v>1670</v>
      </c>
      <c r="B22" s="6" t="s">
        <v>1669</v>
      </c>
      <c r="C22" s="6" t="s">
        <v>1672</v>
      </c>
      <c r="D22" s="6" t="s">
        <v>1763</v>
      </c>
      <c r="E22" s="6" t="s">
        <v>1182</v>
      </c>
      <c r="F22" s="6" t="s">
        <v>978</v>
      </c>
      <c r="G22" s="6" t="s">
        <v>1731</v>
      </c>
      <c r="H22" s="6" t="s">
        <v>1764</v>
      </c>
      <c r="I22" s="6" t="s">
        <v>1765</v>
      </c>
      <c r="J22" s="6" t="s">
        <v>1734</v>
      </c>
      <c r="K22" s="6" t="s">
        <v>1735</v>
      </c>
      <c r="L22" s="6" t="s">
        <v>1735</v>
      </c>
      <c r="M22" s="6" t="s">
        <v>1735</v>
      </c>
      <c r="N22" s="6" t="s">
        <v>1735</v>
      </c>
      <c r="O22" s="6" t="s">
        <v>1735</v>
      </c>
    </row>
    <row r="23" s="1" customFormat="1" ht="20" customHeight="1" spans="1:15">
      <c r="A23" s="6" t="s">
        <v>1351</v>
      </c>
      <c r="B23" s="6" t="s">
        <v>1350</v>
      </c>
      <c r="C23" s="6" t="s">
        <v>766</v>
      </c>
      <c r="D23" s="6" t="s">
        <v>1766</v>
      </c>
      <c r="E23" s="6" t="s">
        <v>1182</v>
      </c>
      <c r="F23" s="6" t="s">
        <v>1347</v>
      </c>
      <c r="G23" s="6" t="s">
        <v>1731</v>
      </c>
      <c r="H23" s="6" t="s">
        <v>1767</v>
      </c>
      <c r="I23" s="6" t="s">
        <v>1768</v>
      </c>
      <c r="J23" s="6" t="s">
        <v>1734</v>
      </c>
      <c r="K23" s="6" t="s">
        <v>1735</v>
      </c>
      <c r="L23" s="6" t="s">
        <v>1735</v>
      </c>
      <c r="M23" s="6" t="s">
        <v>1735</v>
      </c>
      <c r="N23" s="6" t="s">
        <v>1735</v>
      </c>
      <c r="O23" s="6" t="s">
        <v>1735</v>
      </c>
    </row>
    <row r="24" s="1" customFormat="1" ht="20" customHeight="1" spans="1:15">
      <c r="A24" s="6" t="s">
        <v>1447</v>
      </c>
      <c r="B24" s="6" t="s">
        <v>1446</v>
      </c>
      <c r="C24" s="6" t="s">
        <v>331</v>
      </c>
      <c r="D24" s="6" t="s">
        <v>1769</v>
      </c>
      <c r="E24" s="6" t="s">
        <v>1182</v>
      </c>
      <c r="F24" s="6" t="s">
        <v>1347</v>
      </c>
      <c r="G24" s="6" t="s">
        <v>1731</v>
      </c>
      <c r="H24" s="6" t="s">
        <v>1740</v>
      </c>
      <c r="I24" s="6" t="s">
        <v>1770</v>
      </c>
      <c r="J24" s="6" t="s">
        <v>1734</v>
      </c>
      <c r="K24" s="6" t="s">
        <v>1735</v>
      </c>
      <c r="L24" s="6" t="s">
        <v>1735</v>
      </c>
      <c r="M24" s="6" t="s">
        <v>1735</v>
      </c>
      <c r="N24" s="6" t="s">
        <v>1735</v>
      </c>
      <c r="O24" s="6" t="s">
        <v>1735</v>
      </c>
    </row>
    <row r="25" s="1" customFormat="1" ht="20" customHeight="1" spans="1:15">
      <c r="A25" s="6" t="s">
        <v>1441</v>
      </c>
      <c r="B25" s="6" t="s">
        <v>1440</v>
      </c>
      <c r="C25" s="6" t="s">
        <v>1437</v>
      </c>
      <c r="D25" s="6" t="s">
        <v>1771</v>
      </c>
      <c r="E25" s="6" t="s">
        <v>1182</v>
      </c>
      <c r="F25" s="6" t="s">
        <v>1347</v>
      </c>
      <c r="G25" s="6" t="s">
        <v>1731</v>
      </c>
      <c r="H25" s="6" t="s">
        <v>1772</v>
      </c>
      <c r="I25" s="6" t="s">
        <v>1773</v>
      </c>
      <c r="J25" s="6" t="s">
        <v>1734</v>
      </c>
      <c r="K25" s="6" t="s">
        <v>1735</v>
      </c>
      <c r="L25" s="6" t="s">
        <v>1735</v>
      </c>
      <c r="M25" s="6" t="s">
        <v>1735</v>
      </c>
      <c r="N25" s="6" t="s">
        <v>1735</v>
      </c>
      <c r="O25" s="6" t="s">
        <v>1735</v>
      </c>
    </row>
    <row r="26" s="1" customFormat="1" ht="20" customHeight="1" spans="1:15">
      <c r="A26" s="6" t="s">
        <v>1547</v>
      </c>
      <c r="B26" s="6" t="s">
        <v>1546</v>
      </c>
      <c r="C26" s="6" t="s">
        <v>1774</v>
      </c>
      <c r="D26" s="6" t="s">
        <v>1775</v>
      </c>
      <c r="E26" s="6" t="s">
        <v>1182</v>
      </c>
      <c r="F26" s="6" t="s">
        <v>978</v>
      </c>
      <c r="G26" s="6" t="s">
        <v>1731</v>
      </c>
      <c r="H26" s="6" t="s">
        <v>1776</v>
      </c>
      <c r="I26" s="6" t="s">
        <v>1777</v>
      </c>
      <c r="J26" s="6" t="s">
        <v>1734</v>
      </c>
      <c r="K26" s="6" t="s">
        <v>1735</v>
      </c>
      <c r="L26" s="6" t="s">
        <v>1735</v>
      </c>
      <c r="M26" s="6" t="s">
        <v>1735</v>
      </c>
      <c r="N26" s="6" t="s">
        <v>1735</v>
      </c>
      <c r="O26" s="6" t="s">
        <v>1735</v>
      </c>
    </row>
    <row r="27" s="1" customFormat="1" ht="20" customHeight="1" spans="1:15">
      <c r="A27" s="6" t="s">
        <v>1622</v>
      </c>
      <c r="B27" s="6" t="s">
        <v>1621</v>
      </c>
      <c r="C27" s="6" t="s">
        <v>1778</v>
      </c>
      <c r="D27" s="6" t="s">
        <v>1730</v>
      </c>
      <c r="E27" s="6" t="s">
        <v>1347</v>
      </c>
      <c r="F27" s="6" t="s">
        <v>978</v>
      </c>
      <c r="G27" s="6" t="s">
        <v>1731</v>
      </c>
      <c r="H27" s="6" t="s">
        <v>1779</v>
      </c>
      <c r="I27" s="6" t="s">
        <v>1780</v>
      </c>
      <c r="J27" s="6" t="s">
        <v>1734</v>
      </c>
      <c r="K27" s="6" t="s">
        <v>1735</v>
      </c>
      <c r="L27" s="6" t="s">
        <v>1735</v>
      </c>
      <c r="M27" s="6" t="s">
        <v>1735</v>
      </c>
      <c r="N27" s="6" t="s">
        <v>1735</v>
      </c>
      <c r="O27" s="6" t="s">
        <v>1735</v>
      </c>
    </row>
    <row r="28" s="1" customFormat="1" ht="20" customHeight="1" spans="1:15">
      <c r="A28" s="6" t="s">
        <v>1633</v>
      </c>
      <c r="B28" s="6" t="s">
        <v>1632</v>
      </c>
      <c r="C28" s="6" t="s">
        <v>1635</v>
      </c>
      <c r="D28" s="6" t="s">
        <v>1781</v>
      </c>
      <c r="E28" s="6" t="s">
        <v>1182</v>
      </c>
      <c r="F28" s="6" t="s">
        <v>978</v>
      </c>
      <c r="G28" s="6" t="s">
        <v>1731</v>
      </c>
      <c r="H28" s="6" t="s">
        <v>1782</v>
      </c>
      <c r="I28" s="6" t="s">
        <v>1783</v>
      </c>
      <c r="J28" s="6" t="s">
        <v>1734</v>
      </c>
      <c r="K28" s="6" t="s">
        <v>1735</v>
      </c>
      <c r="L28" s="6" t="s">
        <v>1735</v>
      </c>
      <c r="M28" s="6" t="s">
        <v>1735</v>
      </c>
      <c r="N28" s="6" t="s">
        <v>1735</v>
      </c>
      <c r="O28" s="6" t="s">
        <v>1735</v>
      </c>
    </row>
    <row r="29" s="1" customFormat="1" ht="20" customHeight="1" spans="1:15">
      <c r="A29" s="6" t="s">
        <v>1295</v>
      </c>
      <c r="B29" s="6" t="s">
        <v>1294</v>
      </c>
      <c r="C29" s="6" t="s">
        <v>733</v>
      </c>
      <c r="D29" s="6" t="s">
        <v>1784</v>
      </c>
      <c r="E29" s="6" t="s">
        <v>973</v>
      </c>
      <c r="F29" s="6" t="s">
        <v>1182</v>
      </c>
      <c r="G29" s="6" t="s">
        <v>1731</v>
      </c>
      <c r="H29" s="6" t="s">
        <v>1785</v>
      </c>
      <c r="I29" s="6" t="s">
        <v>1786</v>
      </c>
      <c r="J29" s="6" t="s">
        <v>1734</v>
      </c>
      <c r="K29" s="6" t="s">
        <v>1735</v>
      </c>
      <c r="L29" s="6" t="s">
        <v>1735</v>
      </c>
      <c r="M29" s="6" t="s">
        <v>1735</v>
      </c>
      <c r="N29" s="6" t="s">
        <v>1735</v>
      </c>
      <c r="O29" s="6" t="s">
        <v>1735</v>
      </c>
    </row>
    <row r="30" s="1" customFormat="1" ht="20" customHeight="1" spans="1:15">
      <c r="A30" s="6" t="s">
        <v>1291</v>
      </c>
      <c r="B30" s="6" t="s">
        <v>1290</v>
      </c>
      <c r="C30" s="6" t="s">
        <v>1787</v>
      </c>
      <c r="D30" s="6" t="s">
        <v>1788</v>
      </c>
      <c r="E30" s="6" t="s">
        <v>973</v>
      </c>
      <c r="F30" s="6" t="s">
        <v>1182</v>
      </c>
      <c r="G30" s="6" t="s">
        <v>1731</v>
      </c>
      <c r="H30" s="6" t="s">
        <v>1789</v>
      </c>
      <c r="I30" s="6" t="s">
        <v>1790</v>
      </c>
      <c r="J30" s="6" t="s">
        <v>1734</v>
      </c>
      <c r="K30" s="6" t="s">
        <v>1735</v>
      </c>
      <c r="L30" s="6" t="s">
        <v>1735</v>
      </c>
      <c r="M30" s="6" t="s">
        <v>1735</v>
      </c>
      <c r="N30" s="6" t="s">
        <v>1735</v>
      </c>
      <c r="O30" s="6" t="s">
        <v>1735</v>
      </c>
    </row>
    <row r="31" s="1" customFormat="1" ht="20" customHeight="1" spans="1:15">
      <c r="A31" s="6" t="s">
        <v>1215</v>
      </c>
      <c r="B31" s="6" t="s">
        <v>1214</v>
      </c>
      <c r="C31" s="6" t="s">
        <v>1217</v>
      </c>
      <c r="D31" s="6" t="s">
        <v>1791</v>
      </c>
      <c r="E31" s="6" t="s">
        <v>973</v>
      </c>
      <c r="F31" s="6" t="s">
        <v>1182</v>
      </c>
      <c r="G31" s="6" t="s">
        <v>1731</v>
      </c>
      <c r="H31" s="6" t="s">
        <v>1792</v>
      </c>
      <c r="I31" s="6" t="s">
        <v>1793</v>
      </c>
      <c r="J31" s="6" t="s">
        <v>1734</v>
      </c>
      <c r="K31" s="6" t="s">
        <v>1735</v>
      </c>
      <c r="L31" s="6" t="s">
        <v>1735</v>
      </c>
      <c r="M31" s="6" t="s">
        <v>1735</v>
      </c>
      <c r="N31" s="6" t="s">
        <v>1735</v>
      </c>
      <c r="O31" s="6" t="s">
        <v>1735</v>
      </c>
    </row>
    <row r="32" s="1" customFormat="1" ht="20" customHeight="1" spans="1:15">
      <c r="A32" s="6" t="s">
        <v>1223</v>
      </c>
      <c r="B32" s="6" t="s">
        <v>1222</v>
      </c>
      <c r="C32" s="6" t="s">
        <v>1217</v>
      </c>
      <c r="D32" s="6" t="s">
        <v>1794</v>
      </c>
      <c r="E32" s="6" t="s">
        <v>973</v>
      </c>
      <c r="F32" s="6" t="s">
        <v>1182</v>
      </c>
      <c r="G32" s="6" t="s">
        <v>1731</v>
      </c>
      <c r="H32" s="6" t="s">
        <v>1792</v>
      </c>
      <c r="I32" s="6" t="s">
        <v>1795</v>
      </c>
      <c r="J32" s="6" t="s">
        <v>1734</v>
      </c>
      <c r="K32" s="6" t="s">
        <v>1735</v>
      </c>
      <c r="L32" s="6" t="s">
        <v>1735</v>
      </c>
      <c r="M32" s="6" t="s">
        <v>1735</v>
      </c>
      <c r="N32" s="6" t="s">
        <v>1735</v>
      </c>
      <c r="O32" s="6" t="s">
        <v>1735</v>
      </c>
    </row>
    <row r="33" s="1" customFormat="1" ht="20" customHeight="1" spans="1:15">
      <c r="A33" s="6" t="s">
        <v>1653</v>
      </c>
      <c r="B33" s="6" t="s">
        <v>1652</v>
      </c>
      <c r="C33" s="6" t="s">
        <v>431</v>
      </c>
      <c r="D33" s="6" t="s">
        <v>1796</v>
      </c>
      <c r="E33" s="6" t="s">
        <v>1182</v>
      </c>
      <c r="F33" s="6" t="s">
        <v>978</v>
      </c>
      <c r="G33" s="6" t="s">
        <v>1731</v>
      </c>
      <c r="H33" s="6" t="s">
        <v>1797</v>
      </c>
      <c r="I33" s="6" t="s">
        <v>1798</v>
      </c>
      <c r="J33" s="6" t="s">
        <v>1734</v>
      </c>
      <c r="K33" s="6" t="s">
        <v>1735</v>
      </c>
      <c r="L33" s="6" t="s">
        <v>1735</v>
      </c>
      <c r="M33" s="6" t="s">
        <v>1735</v>
      </c>
      <c r="N33" s="6" t="s">
        <v>1735</v>
      </c>
      <c r="O33" s="6" t="s">
        <v>1735</v>
      </c>
    </row>
    <row r="34" s="1" customFormat="1" ht="20" customHeight="1" spans="1:15">
      <c r="A34" s="6" t="s">
        <v>1270</v>
      </c>
      <c r="B34" s="6" t="s">
        <v>1269</v>
      </c>
      <c r="C34" s="6" t="s">
        <v>1799</v>
      </c>
      <c r="D34" s="6" t="s">
        <v>1800</v>
      </c>
      <c r="E34" s="6" t="s">
        <v>973</v>
      </c>
      <c r="F34" s="6" t="s">
        <v>1182</v>
      </c>
      <c r="G34" s="6" t="s">
        <v>1731</v>
      </c>
      <c r="H34" s="6" t="s">
        <v>1801</v>
      </c>
      <c r="I34" s="6" t="s">
        <v>1802</v>
      </c>
      <c r="J34" s="6" t="s">
        <v>1734</v>
      </c>
      <c r="K34" s="6" t="s">
        <v>1735</v>
      </c>
      <c r="L34" s="6" t="s">
        <v>1735</v>
      </c>
      <c r="M34" s="6" t="s">
        <v>1735</v>
      </c>
      <c r="N34" s="6" t="s">
        <v>1735</v>
      </c>
      <c r="O34" s="6" t="s">
        <v>1735</v>
      </c>
    </row>
    <row r="35" s="1" customFormat="1" ht="20" customHeight="1" spans="1:15">
      <c r="A35" s="6" t="s">
        <v>1420</v>
      </c>
      <c r="B35" s="6" t="s">
        <v>1419</v>
      </c>
      <c r="C35" s="6" t="s">
        <v>1422</v>
      </c>
      <c r="D35" s="6" t="s">
        <v>1803</v>
      </c>
      <c r="E35" s="6" t="s">
        <v>973</v>
      </c>
      <c r="F35" s="6" t="s">
        <v>1347</v>
      </c>
      <c r="G35" s="6" t="s">
        <v>1731</v>
      </c>
      <c r="H35" s="6" t="s">
        <v>1804</v>
      </c>
      <c r="I35" s="6" t="s">
        <v>1805</v>
      </c>
      <c r="J35" s="6" t="s">
        <v>1734</v>
      </c>
      <c r="K35" s="6" t="s">
        <v>1735</v>
      </c>
      <c r="L35" s="6" t="s">
        <v>1735</v>
      </c>
      <c r="M35" s="6" t="s">
        <v>1735</v>
      </c>
      <c r="N35" s="6" t="s">
        <v>1735</v>
      </c>
      <c r="O35" s="6" t="s">
        <v>1735</v>
      </c>
    </row>
    <row r="36" s="1" customFormat="1" ht="20" customHeight="1" spans="1:15">
      <c r="A36" s="6" t="s">
        <v>1662</v>
      </c>
      <c r="B36" s="6" t="s">
        <v>1661</v>
      </c>
      <c r="C36" s="6" t="s">
        <v>1806</v>
      </c>
      <c r="D36" s="6" t="s">
        <v>1807</v>
      </c>
      <c r="E36" s="6" t="s">
        <v>1182</v>
      </c>
      <c r="F36" s="6" t="s">
        <v>978</v>
      </c>
      <c r="G36" s="6" t="s">
        <v>1731</v>
      </c>
      <c r="H36" s="6" t="s">
        <v>1808</v>
      </c>
      <c r="I36" s="6" t="s">
        <v>1809</v>
      </c>
      <c r="J36" s="6" t="s">
        <v>1734</v>
      </c>
      <c r="K36" s="6" t="s">
        <v>1735</v>
      </c>
      <c r="L36" s="6" t="s">
        <v>1735</v>
      </c>
      <c r="M36" s="6" t="s">
        <v>1735</v>
      </c>
      <c r="N36" s="6" t="s">
        <v>1735</v>
      </c>
      <c r="O36" s="6" t="s">
        <v>1735</v>
      </c>
    </row>
    <row r="37" s="1" customFormat="1" ht="20" customHeight="1" spans="1:15">
      <c r="A37" s="6" t="s">
        <v>1343</v>
      </c>
      <c r="B37" s="6" t="s">
        <v>1342</v>
      </c>
      <c r="C37" s="6" t="s">
        <v>1345</v>
      </c>
      <c r="D37" s="6" t="s">
        <v>1810</v>
      </c>
      <c r="E37" s="6" t="s">
        <v>1182</v>
      </c>
      <c r="F37" s="6" t="s">
        <v>1347</v>
      </c>
      <c r="G37" s="6" t="s">
        <v>1731</v>
      </c>
      <c r="H37" s="6" t="s">
        <v>1811</v>
      </c>
      <c r="I37" s="6" t="s">
        <v>1812</v>
      </c>
      <c r="J37" s="6" t="s">
        <v>1734</v>
      </c>
      <c r="K37" s="6" t="s">
        <v>1735</v>
      </c>
      <c r="L37" s="6" t="s">
        <v>1735</v>
      </c>
      <c r="M37" s="6" t="s">
        <v>1735</v>
      </c>
      <c r="N37" s="6" t="s">
        <v>1735</v>
      </c>
      <c r="O37" s="6" t="s">
        <v>1735</v>
      </c>
    </row>
    <row r="38" s="1" customFormat="1" ht="20" customHeight="1" spans="1:15">
      <c r="A38" s="6" t="s">
        <v>1286</v>
      </c>
      <c r="B38" s="6" t="s">
        <v>1285</v>
      </c>
      <c r="C38" s="6" t="s">
        <v>880</v>
      </c>
      <c r="D38" s="6" t="s">
        <v>1813</v>
      </c>
      <c r="E38" s="6" t="s">
        <v>768</v>
      </c>
      <c r="F38" s="6" t="s">
        <v>1182</v>
      </c>
      <c r="G38" s="6" t="s">
        <v>1731</v>
      </c>
      <c r="H38" s="6" t="s">
        <v>1814</v>
      </c>
      <c r="I38" s="6" t="s">
        <v>1815</v>
      </c>
      <c r="J38" s="6" t="s">
        <v>1734</v>
      </c>
      <c r="K38" s="6" t="s">
        <v>1735</v>
      </c>
      <c r="L38" s="6" t="s">
        <v>1735</v>
      </c>
      <c r="M38" s="6" t="s">
        <v>1735</v>
      </c>
      <c r="N38" s="6" t="s">
        <v>1735</v>
      </c>
      <c r="O38" s="6" t="s">
        <v>1735</v>
      </c>
    </row>
    <row r="39" s="1" customFormat="1" ht="20" customHeight="1" spans="1:15">
      <c r="A39" s="6" t="s">
        <v>1120</v>
      </c>
      <c r="B39" s="6" t="s">
        <v>1119</v>
      </c>
      <c r="C39" s="6" t="s">
        <v>1816</v>
      </c>
      <c r="D39" s="6" t="s">
        <v>1817</v>
      </c>
      <c r="E39" s="6" t="s">
        <v>768</v>
      </c>
      <c r="F39" s="6" t="s">
        <v>973</v>
      </c>
      <c r="G39" s="6" t="s">
        <v>1731</v>
      </c>
      <c r="H39" s="6" t="s">
        <v>1818</v>
      </c>
      <c r="I39" s="6" t="s">
        <v>1819</v>
      </c>
      <c r="J39" s="6" t="s">
        <v>1734</v>
      </c>
      <c r="K39" s="6" t="s">
        <v>1735</v>
      </c>
      <c r="L39" s="6" t="s">
        <v>1735</v>
      </c>
      <c r="M39" s="6" t="s">
        <v>1735</v>
      </c>
      <c r="N39" s="6" t="s">
        <v>1735</v>
      </c>
      <c r="O39" s="6" t="s">
        <v>1735</v>
      </c>
    </row>
    <row r="40" s="1" customFormat="1" ht="20" customHeight="1" spans="1:15">
      <c r="A40" s="6" t="s">
        <v>1428</v>
      </c>
      <c r="B40" s="6" t="s">
        <v>1427</v>
      </c>
      <c r="C40" s="6" t="s">
        <v>1430</v>
      </c>
      <c r="D40" s="6" t="s">
        <v>1820</v>
      </c>
      <c r="E40" s="6" t="s">
        <v>1182</v>
      </c>
      <c r="F40" s="6" t="s">
        <v>1347</v>
      </c>
      <c r="G40" s="6" t="s">
        <v>1731</v>
      </c>
      <c r="H40" s="6" t="s">
        <v>1821</v>
      </c>
      <c r="I40" s="6" t="s">
        <v>1822</v>
      </c>
      <c r="J40" s="6" t="s">
        <v>1734</v>
      </c>
      <c r="K40" s="6" t="s">
        <v>1735</v>
      </c>
      <c r="L40" s="6" t="s">
        <v>1735</v>
      </c>
      <c r="M40" s="6" t="s">
        <v>1735</v>
      </c>
      <c r="N40" s="6" t="s">
        <v>1735</v>
      </c>
      <c r="O40" s="6" t="s">
        <v>1735</v>
      </c>
    </row>
    <row r="41" s="1" customFormat="1" ht="20" customHeight="1" spans="1:15">
      <c r="A41" s="6" t="s">
        <v>1125</v>
      </c>
      <c r="B41" s="6" t="s">
        <v>1124</v>
      </c>
      <c r="C41" s="6" t="s">
        <v>880</v>
      </c>
      <c r="D41" s="6" t="s">
        <v>1823</v>
      </c>
      <c r="E41" s="6" t="s">
        <v>768</v>
      </c>
      <c r="F41" s="6" t="s">
        <v>973</v>
      </c>
      <c r="G41" s="6" t="s">
        <v>1731</v>
      </c>
      <c r="H41" s="6" t="s">
        <v>1824</v>
      </c>
      <c r="I41" s="6" t="s">
        <v>1825</v>
      </c>
      <c r="J41" s="6" t="s">
        <v>1734</v>
      </c>
      <c r="K41" s="6" t="s">
        <v>1735</v>
      </c>
      <c r="L41" s="6" t="s">
        <v>1735</v>
      </c>
      <c r="M41" s="6" t="s">
        <v>1735</v>
      </c>
      <c r="N41" s="6" t="s">
        <v>1735</v>
      </c>
      <c r="O41" s="6" t="s">
        <v>1735</v>
      </c>
    </row>
    <row r="42" s="1" customFormat="1" ht="20" customHeight="1" spans="1:15">
      <c r="A42" s="6" t="s">
        <v>1648</v>
      </c>
      <c r="B42" s="6" t="s">
        <v>1647</v>
      </c>
      <c r="C42" s="6" t="s">
        <v>331</v>
      </c>
      <c r="D42" s="6" t="s">
        <v>1826</v>
      </c>
      <c r="E42" s="6" t="s">
        <v>973</v>
      </c>
      <c r="F42" s="6" t="s">
        <v>978</v>
      </c>
      <c r="G42" s="6" t="s">
        <v>1731</v>
      </c>
      <c r="H42" s="6" t="s">
        <v>1827</v>
      </c>
      <c r="I42" s="6" t="s">
        <v>1828</v>
      </c>
      <c r="J42" s="6" t="s">
        <v>1734</v>
      </c>
      <c r="K42" s="6" t="s">
        <v>1735</v>
      </c>
      <c r="L42" s="6" t="s">
        <v>1735</v>
      </c>
      <c r="M42" s="6" t="s">
        <v>1735</v>
      </c>
      <c r="N42" s="6" t="s">
        <v>1735</v>
      </c>
      <c r="O42" s="6" t="s">
        <v>1735</v>
      </c>
    </row>
    <row r="43" s="1" customFormat="1" ht="20" customHeight="1" spans="1:15">
      <c r="A43" s="6" t="s">
        <v>1196</v>
      </c>
      <c r="B43" s="6" t="s">
        <v>1195</v>
      </c>
      <c r="C43" s="6" t="s">
        <v>1829</v>
      </c>
      <c r="D43" s="6" t="s">
        <v>1830</v>
      </c>
      <c r="E43" s="6" t="s">
        <v>768</v>
      </c>
      <c r="F43" s="6" t="s">
        <v>1182</v>
      </c>
      <c r="G43" s="6" t="s">
        <v>1731</v>
      </c>
      <c r="H43" s="6" t="s">
        <v>1831</v>
      </c>
      <c r="I43" s="6" t="s">
        <v>1832</v>
      </c>
      <c r="J43" s="6" t="s">
        <v>1734</v>
      </c>
      <c r="K43" s="6" t="s">
        <v>1735</v>
      </c>
      <c r="L43" s="6" t="s">
        <v>1735</v>
      </c>
      <c r="M43" s="6" t="s">
        <v>1735</v>
      </c>
      <c r="N43" s="6" t="s">
        <v>1735</v>
      </c>
      <c r="O43" s="6" t="s">
        <v>1735</v>
      </c>
    </row>
    <row r="44" s="1" customFormat="1" ht="20" customHeight="1" spans="1:15">
      <c r="A44" s="6" t="s">
        <v>1278</v>
      </c>
      <c r="B44" s="6" t="s">
        <v>1277</v>
      </c>
      <c r="C44" s="6" t="s">
        <v>1280</v>
      </c>
      <c r="D44" s="6" t="s">
        <v>1833</v>
      </c>
      <c r="E44" s="6" t="s">
        <v>973</v>
      </c>
      <c r="F44" s="6" t="s">
        <v>1182</v>
      </c>
      <c r="G44" s="6" t="s">
        <v>1731</v>
      </c>
      <c r="H44" s="6" t="s">
        <v>1834</v>
      </c>
      <c r="I44" s="6" t="s">
        <v>1835</v>
      </c>
      <c r="J44" s="6" t="s">
        <v>1734</v>
      </c>
      <c r="K44" s="6" t="s">
        <v>1735</v>
      </c>
      <c r="L44" s="6" t="s">
        <v>1735</v>
      </c>
      <c r="M44" s="6" t="s">
        <v>1735</v>
      </c>
      <c r="N44" s="6" t="s">
        <v>1735</v>
      </c>
      <c r="O44" s="6" t="s">
        <v>1735</v>
      </c>
    </row>
    <row r="45" s="1" customFormat="1" ht="20" customHeight="1" spans="1:15">
      <c r="A45" s="6" t="s">
        <v>1207</v>
      </c>
      <c r="B45" s="6" t="s">
        <v>1206</v>
      </c>
      <c r="C45" s="6" t="s">
        <v>1209</v>
      </c>
      <c r="D45" s="6" t="s">
        <v>1836</v>
      </c>
      <c r="E45" s="6" t="s">
        <v>768</v>
      </c>
      <c r="F45" s="6" t="s">
        <v>1182</v>
      </c>
      <c r="G45" s="6" t="s">
        <v>1731</v>
      </c>
      <c r="H45" s="6" t="s">
        <v>1837</v>
      </c>
      <c r="I45" s="6" t="s">
        <v>1838</v>
      </c>
      <c r="J45" s="6" t="s">
        <v>1734</v>
      </c>
      <c r="K45" s="6" t="s">
        <v>1735</v>
      </c>
      <c r="L45" s="6" t="s">
        <v>1735</v>
      </c>
      <c r="M45" s="6" t="s">
        <v>1735</v>
      </c>
      <c r="N45" s="6" t="s">
        <v>1735</v>
      </c>
      <c r="O45" s="6" t="s">
        <v>1735</v>
      </c>
    </row>
    <row r="46" s="1" customFormat="1" ht="20" customHeight="1" spans="1:15">
      <c r="A46" s="6" t="s">
        <v>1201</v>
      </c>
      <c r="B46" s="6" t="s">
        <v>1200</v>
      </c>
      <c r="C46" s="6" t="s">
        <v>1839</v>
      </c>
      <c r="D46" s="6" t="s">
        <v>1840</v>
      </c>
      <c r="E46" s="6" t="s">
        <v>973</v>
      </c>
      <c r="F46" s="6" t="s">
        <v>1182</v>
      </c>
      <c r="G46" s="6" t="s">
        <v>1731</v>
      </c>
      <c r="H46" s="6" t="s">
        <v>1841</v>
      </c>
      <c r="I46" s="6" t="s">
        <v>1842</v>
      </c>
      <c r="J46" s="6" t="s">
        <v>1734</v>
      </c>
      <c r="K46" s="6" t="s">
        <v>1735</v>
      </c>
      <c r="L46" s="6" t="s">
        <v>1735</v>
      </c>
      <c r="M46" s="6" t="s">
        <v>1735</v>
      </c>
      <c r="N46" s="6" t="s">
        <v>1735</v>
      </c>
      <c r="O46" s="6" t="s">
        <v>1735</v>
      </c>
    </row>
    <row r="47" s="1" customFormat="1" ht="20" customHeight="1" spans="1:15">
      <c r="A47" s="6" t="s">
        <v>1101</v>
      </c>
      <c r="B47" s="6" t="s">
        <v>1100</v>
      </c>
      <c r="C47" s="6" t="s">
        <v>1843</v>
      </c>
      <c r="D47" s="6" t="s">
        <v>1844</v>
      </c>
      <c r="E47" s="6" t="s">
        <v>474</v>
      </c>
      <c r="F47" s="6" t="s">
        <v>973</v>
      </c>
      <c r="G47" s="6" t="s">
        <v>1731</v>
      </c>
      <c r="H47" s="6" t="s">
        <v>1845</v>
      </c>
      <c r="I47" s="6" t="s">
        <v>1846</v>
      </c>
      <c r="J47" s="6" t="s">
        <v>1734</v>
      </c>
      <c r="K47" s="6" t="s">
        <v>1735</v>
      </c>
      <c r="L47" s="6" t="s">
        <v>1735</v>
      </c>
      <c r="M47" s="6" t="s">
        <v>1735</v>
      </c>
      <c r="N47" s="6" t="s">
        <v>1735</v>
      </c>
      <c r="O47" s="6" t="s">
        <v>1735</v>
      </c>
    </row>
    <row r="48" s="1" customFormat="1" ht="20" customHeight="1" spans="1:15">
      <c r="A48" s="6" t="s">
        <v>1557</v>
      </c>
      <c r="B48" s="6" t="s">
        <v>1556</v>
      </c>
      <c r="C48" s="6" t="s">
        <v>1847</v>
      </c>
      <c r="D48" s="6" t="s">
        <v>1848</v>
      </c>
      <c r="E48" s="6" t="s">
        <v>1347</v>
      </c>
      <c r="F48" s="6" t="s">
        <v>978</v>
      </c>
      <c r="G48" s="6" t="s">
        <v>1731</v>
      </c>
      <c r="H48" s="6" t="s">
        <v>1849</v>
      </c>
      <c r="I48" s="6" t="s">
        <v>1850</v>
      </c>
      <c r="J48" s="6" t="s">
        <v>1734</v>
      </c>
      <c r="K48" s="6" t="s">
        <v>1735</v>
      </c>
      <c r="L48" s="6" t="s">
        <v>1735</v>
      </c>
      <c r="M48" s="6" t="s">
        <v>1735</v>
      </c>
      <c r="N48" s="6" t="s">
        <v>1735</v>
      </c>
      <c r="O48" s="6" t="s">
        <v>1735</v>
      </c>
    </row>
    <row r="49" s="1" customFormat="1" ht="20" customHeight="1" spans="1:15">
      <c r="A49" s="6" t="s">
        <v>945</v>
      </c>
      <c r="B49" s="6" t="s">
        <v>944</v>
      </c>
      <c r="C49" s="6" t="s">
        <v>1843</v>
      </c>
      <c r="D49" s="6" t="s">
        <v>1851</v>
      </c>
      <c r="E49" s="6" t="s">
        <v>474</v>
      </c>
      <c r="F49" s="6" t="s">
        <v>768</v>
      </c>
      <c r="G49" s="6" t="s">
        <v>1731</v>
      </c>
      <c r="H49" s="6" t="s">
        <v>1852</v>
      </c>
      <c r="I49" s="6" t="s">
        <v>1853</v>
      </c>
      <c r="J49" s="6" t="s">
        <v>1734</v>
      </c>
      <c r="K49" s="6" t="s">
        <v>1735</v>
      </c>
      <c r="L49" s="6" t="s">
        <v>1735</v>
      </c>
      <c r="M49" s="6" t="s">
        <v>1735</v>
      </c>
      <c r="N49" s="6" t="s">
        <v>1735</v>
      </c>
      <c r="O49" s="6" t="s">
        <v>1735</v>
      </c>
    </row>
    <row r="50" s="1" customFormat="1" ht="20" customHeight="1" spans="1:15">
      <c r="A50" s="6" t="s">
        <v>961</v>
      </c>
      <c r="B50" s="6" t="s">
        <v>960</v>
      </c>
      <c r="C50" s="6" t="s">
        <v>1854</v>
      </c>
      <c r="D50" s="6" t="s">
        <v>1855</v>
      </c>
      <c r="E50" s="6" t="s">
        <v>474</v>
      </c>
      <c r="F50" s="6" t="s">
        <v>768</v>
      </c>
      <c r="G50" s="6" t="s">
        <v>1731</v>
      </c>
      <c r="H50" s="6" t="s">
        <v>1856</v>
      </c>
      <c r="I50" s="6" t="s">
        <v>1857</v>
      </c>
      <c r="J50" s="6" t="s">
        <v>1734</v>
      </c>
      <c r="K50" s="6" t="s">
        <v>1735</v>
      </c>
      <c r="L50" s="6" t="s">
        <v>1735</v>
      </c>
      <c r="M50" s="6" t="s">
        <v>1735</v>
      </c>
      <c r="N50" s="6" t="s">
        <v>1735</v>
      </c>
      <c r="O50" s="6" t="s">
        <v>1735</v>
      </c>
    </row>
    <row r="51" s="1" customFormat="1" ht="20" customHeight="1" spans="1:15">
      <c r="A51" s="6" t="s">
        <v>1640</v>
      </c>
      <c r="B51" s="6" t="s">
        <v>1639</v>
      </c>
      <c r="C51" s="6" t="s">
        <v>1642</v>
      </c>
      <c r="D51" s="6" t="s">
        <v>1858</v>
      </c>
      <c r="E51" s="6" t="s">
        <v>1182</v>
      </c>
      <c r="F51" s="6" t="s">
        <v>978</v>
      </c>
      <c r="G51" s="6" t="s">
        <v>1731</v>
      </c>
      <c r="H51" s="6" t="s">
        <v>1808</v>
      </c>
      <c r="I51" s="6" t="s">
        <v>1859</v>
      </c>
      <c r="J51" s="6" t="s">
        <v>1734</v>
      </c>
      <c r="K51" s="6" t="s">
        <v>1735</v>
      </c>
      <c r="L51" s="6" t="s">
        <v>1735</v>
      </c>
      <c r="M51" s="6" t="s">
        <v>1735</v>
      </c>
      <c r="N51" s="6" t="s">
        <v>1735</v>
      </c>
      <c r="O51" s="6" t="s">
        <v>1735</v>
      </c>
    </row>
    <row r="52" s="1" customFormat="1" ht="20" customHeight="1" spans="1:15">
      <c r="A52" s="6" t="s">
        <v>727</v>
      </c>
      <c r="B52" s="6" t="s">
        <v>726</v>
      </c>
      <c r="C52" s="6" t="s">
        <v>401</v>
      </c>
      <c r="D52" s="6" t="s">
        <v>1860</v>
      </c>
      <c r="E52" s="6" t="s">
        <v>84</v>
      </c>
      <c r="F52" s="6" t="s">
        <v>474</v>
      </c>
      <c r="G52" s="6" t="s">
        <v>1731</v>
      </c>
      <c r="H52" s="6" t="s">
        <v>1861</v>
      </c>
      <c r="I52" s="6" t="s">
        <v>1862</v>
      </c>
      <c r="J52" s="6" t="s">
        <v>1734</v>
      </c>
      <c r="K52" s="6" t="s">
        <v>1735</v>
      </c>
      <c r="L52" s="6" t="s">
        <v>1735</v>
      </c>
      <c r="M52" s="6" t="s">
        <v>1735</v>
      </c>
      <c r="N52" s="6" t="s">
        <v>1735</v>
      </c>
      <c r="O52" s="6" t="s">
        <v>1735</v>
      </c>
    </row>
    <row r="53" s="1" customFormat="1" ht="20" customHeight="1" spans="1:15">
      <c r="A53" s="6" t="s">
        <v>702</v>
      </c>
      <c r="B53" s="6" t="s">
        <v>701</v>
      </c>
      <c r="C53" s="6" t="s">
        <v>704</v>
      </c>
      <c r="D53" s="6" t="s">
        <v>1863</v>
      </c>
      <c r="E53" s="6" t="s">
        <v>84</v>
      </c>
      <c r="F53" s="6" t="s">
        <v>474</v>
      </c>
      <c r="G53" s="6" t="s">
        <v>1731</v>
      </c>
      <c r="H53" s="6" t="s">
        <v>1864</v>
      </c>
      <c r="I53" s="6" t="s">
        <v>1865</v>
      </c>
      <c r="J53" s="6" t="s">
        <v>1734</v>
      </c>
      <c r="K53" s="6" t="s">
        <v>1735</v>
      </c>
      <c r="L53" s="6" t="s">
        <v>1735</v>
      </c>
      <c r="M53" s="6" t="s">
        <v>1735</v>
      </c>
      <c r="N53" s="6" t="s">
        <v>1735</v>
      </c>
      <c r="O53" s="6" t="s">
        <v>1735</v>
      </c>
    </row>
    <row r="54" s="1" customFormat="1" ht="20" customHeight="1" spans="1:15">
      <c r="A54" s="6" t="s">
        <v>578</v>
      </c>
      <c r="B54" s="6" t="s">
        <v>577</v>
      </c>
      <c r="C54" s="6" t="s">
        <v>1866</v>
      </c>
      <c r="D54" s="6" t="s">
        <v>1730</v>
      </c>
      <c r="E54" s="6" t="s">
        <v>84</v>
      </c>
      <c r="F54" s="6" t="s">
        <v>474</v>
      </c>
      <c r="G54" s="6" t="s">
        <v>1731</v>
      </c>
      <c r="H54" s="6" t="s">
        <v>1867</v>
      </c>
      <c r="I54" s="6" t="s">
        <v>1868</v>
      </c>
      <c r="J54" s="6" t="s">
        <v>1734</v>
      </c>
      <c r="K54" s="6" t="s">
        <v>1735</v>
      </c>
      <c r="L54" s="6" t="s">
        <v>1735</v>
      </c>
      <c r="M54" s="6" t="s">
        <v>1735</v>
      </c>
      <c r="N54" s="6" t="s">
        <v>1735</v>
      </c>
      <c r="O54" s="6" t="s">
        <v>1735</v>
      </c>
    </row>
    <row r="55" s="1" customFormat="1" ht="20" customHeight="1" spans="1:15">
      <c r="A55" s="6" t="s">
        <v>722</v>
      </c>
      <c r="B55" s="6" t="s">
        <v>721</v>
      </c>
      <c r="C55" s="6" t="s">
        <v>1854</v>
      </c>
      <c r="D55" s="6" t="s">
        <v>1869</v>
      </c>
      <c r="E55" s="6" t="s">
        <v>84</v>
      </c>
      <c r="F55" s="6" t="s">
        <v>474</v>
      </c>
      <c r="G55" s="6" t="s">
        <v>1731</v>
      </c>
      <c r="H55" s="6" t="s">
        <v>1870</v>
      </c>
      <c r="I55" s="6" t="s">
        <v>1871</v>
      </c>
      <c r="J55" s="6" t="s">
        <v>1734</v>
      </c>
      <c r="K55" s="6" t="s">
        <v>1735</v>
      </c>
      <c r="L55" s="6" t="s">
        <v>1735</v>
      </c>
      <c r="M55" s="6" t="s">
        <v>1735</v>
      </c>
      <c r="N55" s="6" t="s">
        <v>1735</v>
      </c>
      <c r="O55" s="6" t="s">
        <v>1735</v>
      </c>
    </row>
    <row r="56" s="1" customFormat="1" ht="20" customHeight="1" spans="1:15">
      <c r="A56" s="6" t="s">
        <v>697</v>
      </c>
      <c r="B56" s="6" t="s">
        <v>696</v>
      </c>
      <c r="C56" s="6" t="s">
        <v>1854</v>
      </c>
      <c r="D56" s="6" t="s">
        <v>1872</v>
      </c>
      <c r="E56" s="6" t="s">
        <v>84</v>
      </c>
      <c r="F56" s="6" t="s">
        <v>474</v>
      </c>
      <c r="G56" s="6" t="s">
        <v>1731</v>
      </c>
      <c r="H56" s="6" t="s">
        <v>1873</v>
      </c>
      <c r="I56" s="6" t="s">
        <v>1874</v>
      </c>
      <c r="J56" s="6" t="s">
        <v>1734</v>
      </c>
      <c r="K56" s="6" t="s">
        <v>1735</v>
      </c>
      <c r="L56" s="6" t="s">
        <v>1735</v>
      </c>
      <c r="M56" s="6" t="s">
        <v>1735</v>
      </c>
      <c r="N56" s="6" t="s">
        <v>1735</v>
      </c>
      <c r="O56" s="6" t="s">
        <v>1735</v>
      </c>
    </row>
    <row r="57" s="1" customFormat="1" ht="20" customHeight="1" spans="1:15">
      <c r="A57" s="6" t="s">
        <v>477</v>
      </c>
      <c r="B57" s="6" t="s">
        <v>476</v>
      </c>
      <c r="C57" s="6" t="s">
        <v>479</v>
      </c>
      <c r="D57" s="6" t="s">
        <v>1875</v>
      </c>
      <c r="E57" s="6" t="s">
        <v>84</v>
      </c>
      <c r="F57" s="6" t="s">
        <v>474</v>
      </c>
      <c r="G57" s="6" t="s">
        <v>1731</v>
      </c>
      <c r="H57" s="6" t="s">
        <v>1876</v>
      </c>
      <c r="I57" s="6" t="s">
        <v>1877</v>
      </c>
      <c r="J57" s="6" t="s">
        <v>1734</v>
      </c>
      <c r="K57" s="6" t="s">
        <v>1735</v>
      </c>
      <c r="L57" s="6" t="s">
        <v>1735</v>
      </c>
      <c r="M57" s="6" t="s">
        <v>1735</v>
      </c>
      <c r="N57" s="6" t="s">
        <v>1735</v>
      </c>
      <c r="O57" s="6" t="s">
        <v>1735</v>
      </c>
    </row>
    <row r="58" s="1" customFormat="1" ht="20" customHeight="1" spans="1:15">
      <c r="A58" s="6" t="s">
        <v>485</v>
      </c>
      <c r="B58" s="6" t="s">
        <v>484</v>
      </c>
      <c r="C58" s="6" t="s">
        <v>479</v>
      </c>
      <c r="D58" s="6" t="s">
        <v>1878</v>
      </c>
      <c r="E58" s="6" t="s">
        <v>84</v>
      </c>
      <c r="F58" s="6" t="s">
        <v>474</v>
      </c>
      <c r="G58" s="6" t="s">
        <v>1731</v>
      </c>
      <c r="H58" s="6" t="s">
        <v>1876</v>
      </c>
      <c r="I58" s="6" t="s">
        <v>1879</v>
      </c>
      <c r="J58" s="6" t="s">
        <v>1734</v>
      </c>
      <c r="K58" s="6" t="s">
        <v>1735</v>
      </c>
      <c r="L58" s="6" t="s">
        <v>1735</v>
      </c>
      <c r="M58" s="6" t="s">
        <v>1735</v>
      </c>
      <c r="N58" s="6" t="s">
        <v>1735</v>
      </c>
      <c r="O58" s="6" t="s">
        <v>1735</v>
      </c>
    </row>
    <row r="59" s="1" customFormat="1" ht="20" customHeight="1" spans="1:15">
      <c r="A59" s="6" t="s">
        <v>591</v>
      </c>
      <c r="B59" s="6" t="s">
        <v>590</v>
      </c>
      <c r="C59" s="6" t="s">
        <v>1774</v>
      </c>
      <c r="D59" s="6" t="s">
        <v>1880</v>
      </c>
      <c r="E59" s="6" t="s">
        <v>84</v>
      </c>
      <c r="F59" s="6" t="s">
        <v>474</v>
      </c>
      <c r="G59" s="6" t="s">
        <v>1731</v>
      </c>
      <c r="H59" s="6" t="s">
        <v>1881</v>
      </c>
      <c r="I59" s="6" t="s">
        <v>1882</v>
      </c>
      <c r="J59" s="6" t="s">
        <v>1734</v>
      </c>
      <c r="K59" s="6" t="s">
        <v>1735</v>
      </c>
      <c r="L59" s="6" t="s">
        <v>1735</v>
      </c>
      <c r="M59" s="6" t="s">
        <v>1735</v>
      </c>
      <c r="N59" s="6" t="s">
        <v>1735</v>
      </c>
      <c r="O59" s="6" t="s">
        <v>1735</v>
      </c>
    </row>
    <row r="60" s="1" customFormat="1" ht="20" customHeight="1" spans="1:15">
      <c r="A60" s="6" t="s">
        <v>731</v>
      </c>
      <c r="B60" s="6" t="s">
        <v>730</v>
      </c>
      <c r="C60" s="6" t="s">
        <v>733</v>
      </c>
      <c r="D60" s="6" t="s">
        <v>1883</v>
      </c>
      <c r="E60" s="6" t="s">
        <v>84</v>
      </c>
      <c r="F60" s="6" t="s">
        <v>474</v>
      </c>
      <c r="G60" s="6" t="s">
        <v>1731</v>
      </c>
      <c r="H60" s="6" t="s">
        <v>1884</v>
      </c>
      <c r="I60" s="6" t="s">
        <v>1885</v>
      </c>
      <c r="J60" s="6" t="s">
        <v>1734</v>
      </c>
      <c r="K60" s="6" t="s">
        <v>1735</v>
      </c>
      <c r="L60" s="6" t="s">
        <v>1735</v>
      </c>
      <c r="M60" s="6" t="s">
        <v>1735</v>
      </c>
      <c r="N60" s="6" t="s">
        <v>1735</v>
      </c>
      <c r="O60" s="6" t="s">
        <v>1735</v>
      </c>
    </row>
    <row r="61" s="1" customFormat="1" ht="20" customHeight="1" spans="1:15">
      <c r="A61" s="6" t="s">
        <v>708</v>
      </c>
      <c r="B61" s="6" t="s">
        <v>707</v>
      </c>
      <c r="C61" s="6" t="s">
        <v>1787</v>
      </c>
      <c r="D61" s="6" t="s">
        <v>1886</v>
      </c>
      <c r="E61" s="6" t="s">
        <v>84</v>
      </c>
      <c r="F61" s="6" t="s">
        <v>474</v>
      </c>
      <c r="G61" s="6" t="s">
        <v>1731</v>
      </c>
      <c r="H61" s="6" t="s">
        <v>1789</v>
      </c>
      <c r="I61" s="6" t="s">
        <v>1887</v>
      </c>
      <c r="J61" s="6" t="s">
        <v>1734</v>
      </c>
      <c r="K61" s="6" t="s">
        <v>1735</v>
      </c>
      <c r="L61" s="6" t="s">
        <v>1735</v>
      </c>
      <c r="M61" s="6" t="s">
        <v>1735</v>
      </c>
      <c r="N61" s="6" t="s">
        <v>1735</v>
      </c>
      <c r="O61" s="6" t="s">
        <v>1735</v>
      </c>
    </row>
    <row r="62" s="1" customFormat="1" ht="20" customHeight="1" spans="1:15">
      <c r="A62" s="6" t="s">
        <v>571</v>
      </c>
      <c r="B62" s="6" t="s">
        <v>570</v>
      </c>
      <c r="C62" s="6" t="s">
        <v>573</v>
      </c>
      <c r="D62" s="6" t="s">
        <v>1888</v>
      </c>
      <c r="E62" s="6" t="s">
        <v>84</v>
      </c>
      <c r="F62" s="6" t="s">
        <v>474</v>
      </c>
      <c r="G62" s="6" t="s">
        <v>1731</v>
      </c>
      <c r="H62" s="6" t="s">
        <v>1889</v>
      </c>
      <c r="I62" s="6" t="s">
        <v>1890</v>
      </c>
      <c r="J62" s="6" t="s">
        <v>1734</v>
      </c>
      <c r="K62" s="6" t="s">
        <v>1735</v>
      </c>
      <c r="L62" s="6" t="s">
        <v>1735</v>
      </c>
      <c r="M62" s="6" t="s">
        <v>1735</v>
      </c>
      <c r="N62" s="6" t="s">
        <v>1735</v>
      </c>
      <c r="O62" s="6" t="s">
        <v>1735</v>
      </c>
    </row>
    <row r="63" s="1" customFormat="1" ht="20" customHeight="1" spans="1:15">
      <c r="A63" s="6" t="s">
        <v>586</v>
      </c>
      <c r="B63" s="6" t="s">
        <v>585</v>
      </c>
      <c r="C63" s="6" t="s">
        <v>123</v>
      </c>
      <c r="D63" s="6" t="s">
        <v>1891</v>
      </c>
      <c r="E63" s="6" t="s">
        <v>84</v>
      </c>
      <c r="F63" s="6" t="s">
        <v>474</v>
      </c>
      <c r="G63" s="6" t="s">
        <v>1731</v>
      </c>
      <c r="H63" s="6" t="s">
        <v>1892</v>
      </c>
      <c r="I63" s="6" t="s">
        <v>1893</v>
      </c>
      <c r="J63" s="6" t="s">
        <v>1734</v>
      </c>
      <c r="K63" s="6" t="s">
        <v>1735</v>
      </c>
      <c r="L63" s="6" t="s">
        <v>1735</v>
      </c>
      <c r="M63" s="6" t="s">
        <v>1735</v>
      </c>
      <c r="N63" s="6" t="s">
        <v>1735</v>
      </c>
      <c r="O63" s="6" t="s">
        <v>1735</v>
      </c>
    </row>
    <row r="64" s="1" customFormat="1" ht="20" customHeight="1" spans="1:15">
      <c r="A64" s="6" t="s">
        <v>1028</v>
      </c>
      <c r="B64" s="6" t="s">
        <v>1027</v>
      </c>
      <c r="C64" s="6" t="s">
        <v>539</v>
      </c>
      <c r="D64" s="6" t="s">
        <v>1894</v>
      </c>
      <c r="E64" s="6" t="s">
        <v>84</v>
      </c>
      <c r="F64" s="6" t="s">
        <v>973</v>
      </c>
      <c r="G64" s="6" t="s">
        <v>1731</v>
      </c>
      <c r="H64" s="6" t="s">
        <v>1895</v>
      </c>
      <c r="I64" s="6" t="s">
        <v>1896</v>
      </c>
      <c r="J64" s="6" t="s">
        <v>1734</v>
      </c>
      <c r="K64" s="6" t="s">
        <v>1735</v>
      </c>
      <c r="L64" s="6" t="s">
        <v>1735</v>
      </c>
      <c r="M64" s="6" t="s">
        <v>1735</v>
      </c>
      <c r="N64" s="6" t="s">
        <v>1735</v>
      </c>
      <c r="O64" s="6" t="s">
        <v>1735</v>
      </c>
    </row>
    <row r="65" s="1" customFormat="1" ht="20" customHeight="1" spans="1:15">
      <c r="A65" s="6" t="s">
        <v>676</v>
      </c>
      <c r="B65" s="6" t="s">
        <v>675</v>
      </c>
      <c r="C65" s="6" t="s">
        <v>1897</v>
      </c>
      <c r="D65" s="6" t="s">
        <v>1898</v>
      </c>
      <c r="E65" s="6" t="s">
        <v>84</v>
      </c>
      <c r="F65" s="6" t="s">
        <v>474</v>
      </c>
      <c r="G65" s="6" t="s">
        <v>1731</v>
      </c>
      <c r="H65" s="6" t="s">
        <v>1899</v>
      </c>
      <c r="I65" s="6" t="s">
        <v>1900</v>
      </c>
      <c r="J65" s="6" t="s">
        <v>1734</v>
      </c>
      <c r="K65" s="6" t="s">
        <v>1735</v>
      </c>
      <c r="L65" s="6" t="s">
        <v>1735</v>
      </c>
      <c r="M65" s="6" t="s">
        <v>1735</v>
      </c>
      <c r="N65" s="6" t="s">
        <v>1735</v>
      </c>
      <c r="O65" s="6" t="s">
        <v>1735</v>
      </c>
    </row>
    <row r="66" s="1" customFormat="1" ht="20" customHeight="1" spans="1:15">
      <c r="A66" s="6" t="s">
        <v>684</v>
      </c>
      <c r="B66" s="6" t="s">
        <v>683</v>
      </c>
      <c r="C66" s="6" t="s">
        <v>686</v>
      </c>
      <c r="D66" s="6" t="s">
        <v>1901</v>
      </c>
      <c r="E66" s="6" t="s">
        <v>84</v>
      </c>
      <c r="F66" s="6" t="s">
        <v>474</v>
      </c>
      <c r="G66" s="6" t="s">
        <v>1731</v>
      </c>
      <c r="H66" s="6" t="s">
        <v>1902</v>
      </c>
      <c r="I66" s="6" t="s">
        <v>1903</v>
      </c>
      <c r="J66" s="6" t="s">
        <v>1734</v>
      </c>
      <c r="K66" s="6" t="s">
        <v>1735</v>
      </c>
      <c r="L66" s="6" t="s">
        <v>1735</v>
      </c>
      <c r="M66" s="6" t="s">
        <v>1735</v>
      </c>
      <c r="N66" s="6" t="s">
        <v>1735</v>
      </c>
      <c r="O66" s="6" t="s">
        <v>1735</v>
      </c>
    </row>
    <row r="67" s="1" customFormat="1" ht="20" customHeight="1" spans="1:15">
      <c r="A67" s="6" t="s">
        <v>445</v>
      </c>
      <c r="B67" s="6" t="s">
        <v>444</v>
      </c>
      <c r="C67" s="6" t="s">
        <v>447</v>
      </c>
      <c r="D67" s="6" t="s">
        <v>1904</v>
      </c>
      <c r="E67" s="6" t="s">
        <v>83</v>
      </c>
      <c r="F67" s="6" t="s">
        <v>84</v>
      </c>
      <c r="G67" s="6" t="s">
        <v>1731</v>
      </c>
      <c r="H67" s="6" t="s">
        <v>1905</v>
      </c>
      <c r="I67" s="6" t="s">
        <v>1906</v>
      </c>
      <c r="J67" s="6" t="s">
        <v>1734</v>
      </c>
      <c r="K67" s="6" t="s">
        <v>1735</v>
      </c>
      <c r="L67" s="6" t="s">
        <v>1735</v>
      </c>
      <c r="M67" s="6" t="s">
        <v>1735</v>
      </c>
      <c r="N67" s="6" t="s">
        <v>1735</v>
      </c>
      <c r="O67" s="6" t="s">
        <v>1735</v>
      </c>
    </row>
    <row r="68" s="1" customFormat="1" ht="20" customHeight="1" spans="1:15">
      <c r="A68" s="6" t="s">
        <v>933</v>
      </c>
      <c r="B68" s="6" t="s">
        <v>932</v>
      </c>
      <c r="C68" s="6" t="s">
        <v>935</v>
      </c>
      <c r="D68" s="6" t="s">
        <v>1907</v>
      </c>
      <c r="E68" s="6" t="s">
        <v>474</v>
      </c>
      <c r="F68" s="6" t="s">
        <v>768</v>
      </c>
      <c r="G68" s="6" t="s">
        <v>1731</v>
      </c>
      <c r="H68" s="6" t="s">
        <v>1908</v>
      </c>
      <c r="I68" s="6" t="s">
        <v>1909</v>
      </c>
      <c r="J68" s="6" t="s">
        <v>1734</v>
      </c>
      <c r="K68" s="6" t="s">
        <v>1735</v>
      </c>
      <c r="L68" s="6" t="s">
        <v>1735</v>
      </c>
      <c r="M68" s="6" t="s">
        <v>1735</v>
      </c>
      <c r="N68" s="6" t="s">
        <v>1735</v>
      </c>
      <c r="O68" s="6" t="s">
        <v>1735</v>
      </c>
    </row>
    <row r="69" s="1" customFormat="1" ht="20" customHeight="1" spans="1:15">
      <c r="A69" s="6" t="s">
        <v>1537</v>
      </c>
      <c r="B69" s="6" t="s">
        <v>1536</v>
      </c>
      <c r="C69" s="6" t="s">
        <v>1910</v>
      </c>
      <c r="D69" s="6" t="s">
        <v>1911</v>
      </c>
      <c r="E69" s="6" t="s">
        <v>1347</v>
      </c>
      <c r="F69" s="6" t="s">
        <v>978</v>
      </c>
      <c r="G69" s="6" t="s">
        <v>1731</v>
      </c>
      <c r="H69" s="6" t="s">
        <v>1912</v>
      </c>
      <c r="I69" s="6" t="s">
        <v>1913</v>
      </c>
      <c r="J69" s="6" t="s">
        <v>1734</v>
      </c>
      <c r="K69" s="6" t="s">
        <v>1735</v>
      </c>
      <c r="L69" s="6" t="s">
        <v>1735</v>
      </c>
      <c r="M69" s="6" t="s">
        <v>1735</v>
      </c>
      <c r="N69" s="6" t="s">
        <v>1735</v>
      </c>
      <c r="O69" s="6" t="s">
        <v>1735</v>
      </c>
    </row>
    <row r="70" s="1" customFormat="1" ht="20" customHeight="1" spans="1:15">
      <c r="A70" s="6" t="s">
        <v>925</v>
      </c>
      <c r="B70" s="6" t="s">
        <v>924</v>
      </c>
      <c r="C70" s="6" t="s">
        <v>1914</v>
      </c>
      <c r="D70" s="6" t="s">
        <v>1915</v>
      </c>
      <c r="E70" s="6" t="s">
        <v>474</v>
      </c>
      <c r="F70" s="6" t="s">
        <v>768</v>
      </c>
      <c r="G70" s="6" t="s">
        <v>1731</v>
      </c>
      <c r="H70" s="6" t="s">
        <v>1916</v>
      </c>
      <c r="I70" s="6" t="s">
        <v>1917</v>
      </c>
      <c r="J70" s="6" t="s">
        <v>1734</v>
      </c>
      <c r="K70" s="6" t="s">
        <v>1735</v>
      </c>
      <c r="L70" s="6" t="s">
        <v>1735</v>
      </c>
      <c r="M70" s="6" t="s">
        <v>1735</v>
      </c>
      <c r="N70" s="6" t="s">
        <v>1735</v>
      </c>
      <c r="O70" s="6" t="s">
        <v>1735</v>
      </c>
    </row>
    <row r="71" s="1" customFormat="1" ht="20" customHeight="1" spans="1:15">
      <c r="A71" s="6" t="s">
        <v>966</v>
      </c>
      <c r="B71" s="6" t="s">
        <v>965</v>
      </c>
      <c r="C71" s="6" t="s">
        <v>1918</v>
      </c>
      <c r="D71" s="6" t="s">
        <v>1919</v>
      </c>
      <c r="E71" s="6" t="s">
        <v>84</v>
      </c>
      <c r="F71" s="6" t="s">
        <v>768</v>
      </c>
      <c r="G71" s="6" t="s">
        <v>1731</v>
      </c>
      <c r="H71" s="6" t="s">
        <v>1920</v>
      </c>
      <c r="I71" s="6" t="s">
        <v>1921</v>
      </c>
      <c r="J71" s="6" t="s">
        <v>1734</v>
      </c>
      <c r="K71" s="6" t="s">
        <v>1735</v>
      </c>
      <c r="L71" s="6" t="s">
        <v>1735</v>
      </c>
      <c r="M71" s="6" t="s">
        <v>1735</v>
      </c>
      <c r="N71" s="6" t="s">
        <v>1735</v>
      </c>
      <c r="O71" s="6" t="s">
        <v>1735</v>
      </c>
    </row>
    <row r="72" s="1" customFormat="1" ht="20" customHeight="1" spans="1:15">
      <c r="A72" s="6" t="s">
        <v>918</v>
      </c>
      <c r="B72" s="6" t="s">
        <v>917</v>
      </c>
      <c r="C72" s="6" t="s">
        <v>1918</v>
      </c>
      <c r="D72" s="6" t="s">
        <v>1922</v>
      </c>
      <c r="E72" s="6" t="s">
        <v>84</v>
      </c>
      <c r="F72" s="6" t="s">
        <v>768</v>
      </c>
      <c r="G72" s="6" t="s">
        <v>1731</v>
      </c>
      <c r="H72" s="6" t="s">
        <v>1920</v>
      </c>
      <c r="I72" s="6" t="s">
        <v>1923</v>
      </c>
      <c r="J72" s="6" t="s">
        <v>1734</v>
      </c>
      <c r="K72" s="6" t="s">
        <v>1735</v>
      </c>
      <c r="L72" s="6" t="s">
        <v>1735</v>
      </c>
      <c r="M72" s="6" t="s">
        <v>1735</v>
      </c>
      <c r="N72" s="6" t="s">
        <v>1735</v>
      </c>
      <c r="O72" s="6" t="s">
        <v>1735</v>
      </c>
    </row>
    <row r="73" s="1" customFormat="1" ht="20" customHeight="1" spans="1:15">
      <c r="A73" s="6" t="s">
        <v>413</v>
      </c>
      <c r="B73" s="6" t="s">
        <v>412</v>
      </c>
      <c r="C73" s="6" t="s">
        <v>1924</v>
      </c>
      <c r="D73" s="6" t="s">
        <v>1925</v>
      </c>
      <c r="E73" s="6" t="s">
        <v>84</v>
      </c>
      <c r="F73" s="6" t="s">
        <v>474</v>
      </c>
      <c r="G73" s="6" t="s">
        <v>1731</v>
      </c>
      <c r="H73" s="6" t="s">
        <v>1926</v>
      </c>
      <c r="I73" s="6" t="s">
        <v>1927</v>
      </c>
      <c r="J73" s="6" t="s">
        <v>1734</v>
      </c>
      <c r="K73" s="6" t="s">
        <v>1735</v>
      </c>
      <c r="L73" s="6" t="s">
        <v>1735</v>
      </c>
      <c r="M73" s="6" t="s">
        <v>1735</v>
      </c>
      <c r="N73" s="6" t="s">
        <v>1735</v>
      </c>
      <c r="O73" s="6" t="s">
        <v>1735</v>
      </c>
    </row>
    <row r="74" s="1" customFormat="1" ht="20" customHeight="1" spans="1:15">
      <c r="A74" s="6" t="s">
        <v>715</v>
      </c>
      <c r="B74" s="6" t="s">
        <v>714</v>
      </c>
      <c r="C74" s="6" t="s">
        <v>1928</v>
      </c>
      <c r="D74" s="6" t="s">
        <v>1929</v>
      </c>
      <c r="E74" s="6" t="s">
        <v>83</v>
      </c>
      <c r="F74" s="6" t="s">
        <v>474</v>
      </c>
      <c r="G74" s="6" t="s">
        <v>1731</v>
      </c>
      <c r="H74" s="6" t="s">
        <v>1930</v>
      </c>
      <c r="I74" s="6" t="s">
        <v>1931</v>
      </c>
      <c r="J74" s="6" t="s">
        <v>1734</v>
      </c>
      <c r="K74" s="6" t="s">
        <v>1735</v>
      </c>
      <c r="L74" s="6" t="s">
        <v>1735</v>
      </c>
      <c r="M74" s="6" t="s">
        <v>1735</v>
      </c>
      <c r="N74" s="6" t="s">
        <v>1735</v>
      </c>
      <c r="O74" s="6" t="s">
        <v>1735</v>
      </c>
    </row>
    <row r="75" s="1" customFormat="1" ht="20" customHeight="1" spans="1:15">
      <c r="A75" s="6" t="s">
        <v>1015</v>
      </c>
      <c r="B75" s="6" t="s">
        <v>1014</v>
      </c>
      <c r="C75" s="6" t="s">
        <v>1017</v>
      </c>
      <c r="D75" s="6" t="s">
        <v>1932</v>
      </c>
      <c r="E75" s="6" t="s">
        <v>83</v>
      </c>
      <c r="F75" s="6" t="s">
        <v>973</v>
      </c>
      <c r="G75" s="6" t="s">
        <v>1731</v>
      </c>
      <c r="H75" s="6" t="s">
        <v>1933</v>
      </c>
      <c r="I75" s="6" t="s">
        <v>1934</v>
      </c>
      <c r="J75" s="6" t="s">
        <v>1734</v>
      </c>
      <c r="K75" s="6" t="s">
        <v>1735</v>
      </c>
      <c r="L75" s="6" t="s">
        <v>1735</v>
      </c>
      <c r="M75" s="6" t="s">
        <v>1735</v>
      </c>
      <c r="N75" s="6" t="s">
        <v>1735</v>
      </c>
      <c r="O75" s="6" t="s">
        <v>1735</v>
      </c>
    </row>
    <row r="76" s="1" customFormat="1" ht="20" customHeight="1" spans="1:15">
      <c r="A76" s="6" t="s">
        <v>429</v>
      </c>
      <c r="B76" s="6" t="s">
        <v>428</v>
      </c>
      <c r="C76" s="6" t="s">
        <v>431</v>
      </c>
      <c r="D76" s="6" t="s">
        <v>1935</v>
      </c>
      <c r="E76" s="6" t="s">
        <v>83</v>
      </c>
      <c r="F76" s="6" t="s">
        <v>84</v>
      </c>
      <c r="G76" s="6" t="s">
        <v>1731</v>
      </c>
      <c r="H76" s="6" t="s">
        <v>1936</v>
      </c>
      <c r="I76" s="6" t="s">
        <v>1937</v>
      </c>
      <c r="J76" s="6" t="s">
        <v>1734</v>
      </c>
      <c r="K76" s="6" t="s">
        <v>1735</v>
      </c>
      <c r="L76" s="6" t="s">
        <v>1735</v>
      </c>
      <c r="M76" s="6" t="s">
        <v>1735</v>
      </c>
      <c r="N76" s="6" t="s">
        <v>1735</v>
      </c>
      <c r="O76" s="6" t="s">
        <v>1735</v>
      </c>
    </row>
    <row r="77" s="1" customFormat="1" ht="20" customHeight="1" spans="1:15">
      <c r="A77" s="6" t="s">
        <v>652</v>
      </c>
      <c r="B77" s="6" t="s">
        <v>651</v>
      </c>
      <c r="C77" s="6" t="s">
        <v>1938</v>
      </c>
      <c r="D77" s="6" t="s">
        <v>1939</v>
      </c>
      <c r="E77" s="6" t="s">
        <v>84</v>
      </c>
      <c r="F77" s="6" t="s">
        <v>474</v>
      </c>
      <c r="G77" s="6" t="s">
        <v>1731</v>
      </c>
      <c r="H77" s="6" t="s">
        <v>1940</v>
      </c>
      <c r="I77" s="6" t="s">
        <v>1941</v>
      </c>
      <c r="J77" s="6" t="s">
        <v>1734</v>
      </c>
      <c r="K77" s="6" t="s">
        <v>1735</v>
      </c>
      <c r="L77" s="6" t="s">
        <v>1735</v>
      </c>
      <c r="M77" s="6" t="s">
        <v>1735</v>
      </c>
      <c r="N77" s="6" t="s">
        <v>1735</v>
      </c>
      <c r="O77" s="6" t="s">
        <v>1735</v>
      </c>
    </row>
    <row r="78" s="1" customFormat="1" ht="20" customHeight="1" spans="1:15">
      <c r="A78" s="6" t="s">
        <v>1110</v>
      </c>
      <c r="B78" s="6" t="s">
        <v>1109</v>
      </c>
      <c r="C78" s="6" t="s">
        <v>1816</v>
      </c>
      <c r="D78" s="6" t="s">
        <v>1942</v>
      </c>
      <c r="E78" s="6" t="s">
        <v>83</v>
      </c>
      <c r="F78" s="6" t="s">
        <v>973</v>
      </c>
      <c r="G78" s="6" t="s">
        <v>1731</v>
      </c>
      <c r="H78" s="6" t="s">
        <v>1943</v>
      </c>
      <c r="I78" s="6" t="s">
        <v>1944</v>
      </c>
      <c r="J78" s="6" t="s">
        <v>1734</v>
      </c>
      <c r="K78" s="6" t="s">
        <v>1735</v>
      </c>
      <c r="L78" s="6" t="s">
        <v>1735</v>
      </c>
      <c r="M78" s="6" t="s">
        <v>1735</v>
      </c>
      <c r="N78" s="6" t="s">
        <v>1735</v>
      </c>
      <c r="O78" s="6" t="s">
        <v>1735</v>
      </c>
    </row>
    <row r="79" s="1" customFormat="1" ht="20" customHeight="1" spans="1:15">
      <c r="A79" s="6" t="s">
        <v>878</v>
      </c>
      <c r="B79" s="6" t="s">
        <v>877</v>
      </c>
      <c r="C79" s="6" t="s">
        <v>880</v>
      </c>
      <c r="D79" s="6" t="s">
        <v>1945</v>
      </c>
      <c r="E79" s="6" t="s">
        <v>83</v>
      </c>
      <c r="F79" s="6" t="s">
        <v>768</v>
      </c>
      <c r="G79" s="6" t="s">
        <v>1731</v>
      </c>
      <c r="H79" s="6" t="s">
        <v>1946</v>
      </c>
      <c r="I79" s="6" t="s">
        <v>1947</v>
      </c>
      <c r="J79" s="6" t="s">
        <v>1734</v>
      </c>
      <c r="K79" s="6" t="s">
        <v>1735</v>
      </c>
      <c r="L79" s="6" t="s">
        <v>1735</v>
      </c>
      <c r="M79" s="6" t="s">
        <v>1735</v>
      </c>
      <c r="N79" s="6" t="s">
        <v>1735</v>
      </c>
      <c r="O79" s="6" t="s">
        <v>1735</v>
      </c>
    </row>
    <row r="80" s="1" customFormat="1" ht="20" customHeight="1" spans="1:15">
      <c r="A80" s="6" t="s">
        <v>827</v>
      </c>
      <c r="B80" s="6" t="s">
        <v>826</v>
      </c>
      <c r="C80" s="6" t="s">
        <v>526</v>
      </c>
      <c r="D80" s="6" t="s">
        <v>1948</v>
      </c>
      <c r="E80" s="6" t="s">
        <v>474</v>
      </c>
      <c r="F80" s="6" t="s">
        <v>768</v>
      </c>
      <c r="G80" s="6" t="s">
        <v>1731</v>
      </c>
      <c r="H80" s="6" t="s">
        <v>1949</v>
      </c>
      <c r="I80" s="6" t="s">
        <v>1950</v>
      </c>
      <c r="J80" s="6" t="s">
        <v>1734</v>
      </c>
      <c r="K80" s="6" t="s">
        <v>1735</v>
      </c>
      <c r="L80" s="6" t="s">
        <v>1735</v>
      </c>
      <c r="M80" s="6" t="s">
        <v>1735</v>
      </c>
      <c r="N80" s="6" t="s">
        <v>1735</v>
      </c>
      <c r="O80" s="6" t="s">
        <v>1735</v>
      </c>
    </row>
    <row r="81" s="1" customFormat="1" ht="20" customHeight="1" spans="1:15">
      <c r="A81" s="6" t="s">
        <v>1114</v>
      </c>
      <c r="B81" s="6" t="s">
        <v>1113</v>
      </c>
      <c r="C81" s="6" t="s">
        <v>1951</v>
      </c>
      <c r="D81" s="6" t="s">
        <v>1952</v>
      </c>
      <c r="E81" s="6" t="s">
        <v>474</v>
      </c>
      <c r="F81" s="6" t="s">
        <v>973</v>
      </c>
      <c r="G81" s="6" t="s">
        <v>1731</v>
      </c>
      <c r="H81" s="6" t="s">
        <v>1953</v>
      </c>
      <c r="I81" s="6" t="s">
        <v>1954</v>
      </c>
      <c r="J81" s="6" t="s">
        <v>1734</v>
      </c>
      <c r="K81" s="6" t="s">
        <v>1735</v>
      </c>
      <c r="L81" s="6" t="s">
        <v>1735</v>
      </c>
      <c r="M81" s="6" t="s">
        <v>1735</v>
      </c>
      <c r="N81" s="6" t="s">
        <v>1735</v>
      </c>
      <c r="O81" s="6" t="s">
        <v>1735</v>
      </c>
    </row>
    <row r="82" s="1" customFormat="1" ht="20" customHeight="1" spans="1:15">
      <c r="A82" s="6" t="s">
        <v>1413</v>
      </c>
      <c r="B82" s="6" t="s">
        <v>1412</v>
      </c>
      <c r="C82" s="6" t="s">
        <v>1955</v>
      </c>
      <c r="D82" s="6" t="s">
        <v>1956</v>
      </c>
      <c r="E82" s="6" t="s">
        <v>1182</v>
      </c>
      <c r="F82" s="6" t="s">
        <v>1347</v>
      </c>
      <c r="G82" s="6" t="s">
        <v>1731</v>
      </c>
      <c r="H82" s="6" t="s">
        <v>1957</v>
      </c>
      <c r="I82" s="6" t="s">
        <v>1958</v>
      </c>
      <c r="J82" s="6" t="s">
        <v>1734</v>
      </c>
      <c r="K82" s="6" t="s">
        <v>1735</v>
      </c>
      <c r="L82" s="6" t="s">
        <v>1735</v>
      </c>
      <c r="M82" s="6" t="s">
        <v>1735</v>
      </c>
      <c r="N82" s="6" t="s">
        <v>1735</v>
      </c>
      <c r="O82" s="6" t="s">
        <v>1735</v>
      </c>
    </row>
    <row r="83" s="1" customFormat="1" ht="20" customHeight="1" spans="1:15">
      <c r="A83" s="6" t="s">
        <v>399</v>
      </c>
      <c r="B83" s="6" t="s">
        <v>398</v>
      </c>
      <c r="C83" s="6" t="s">
        <v>401</v>
      </c>
      <c r="D83" s="6" t="s">
        <v>1860</v>
      </c>
      <c r="E83" s="6" t="s">
        <v>134</v>
      </c>
      <c r="F83" s="6" t="s">
        <v>84</v>
      </c>
      <c r="G83" s="6" t="s">
        <v>1731</v>
      </c>
      <c r="H83" s="6" t="s">
        <v>1959</v>
      </c>
      <c r="I83" s="6" t="s">
        <v>1960</v>
      </c>
      <c r="J83" s="6" t="s">
        <v>1734</v>
      </c>
      <c r="K83" s="6" t="s">
        <v>1735</v>
      </c>
      <c r="L83" s="6" t="s">
        <v>1735</v>
      </c>
      <c r="M83" s="6" t="s">
        <v>1735</v>
      </c>
      <c r="N83" s="6" t="s">
        <v>1735</v>
      </c>
      <c r="O83" s="6" t="s">
        <v>1735</v>
      </c>
    </row>
    <row r="84" s="1" customFormat="1" ht="20" customHeight="1" spans="1:15">
      <c r="A84" s="6" t="s">
        <v>1105</v>
      </c>
      <c r="B84" s="6" t="s">
        <v>1104</v>
      </c>
      <c r="C84" s="6" t="s">
        <v>226</v>
      </c>
      <c r="D84" s="6" t="s">
        <v>1961</v>
      </c>
      <c r="E84" s="6" t="s">
        <v>84</v>
      </c>
      <c r="F84" s="6" t="s">
        <v>973</v>
      </c>
      <c r="G84" s="6" t="s">
        <v>1731</v>
      </c>
      <c r="H84" s="6" t="s">
        <v>1962</v>
      </c>
      <c r="I84" s="6" t="s">
        <v>1963</v>
      </c>
      <c r="J84" s="6" t="s">
        <v>1734</v>
      </c>
      <c r="K84" s="6" t="s">
        <v>1735</v>
      </c>
      <c r="L84" s="6" t="s">
        <v>1735</v>
      </c>
      <c r="M84" s="6" t="s">
        <v>1735</v>
      </c>
      <c r="N84" s="6" t="s">
        <v>1735</v>
      </c>
      <c r="O84" s="6" t="s">
        <v>1735</v>
      </c>
    </row>
    <row r="85" s="1" customFormat="1" ht="20" customHeight="1" spans="1:15">
      <c r="A85" s="6" t="s">
        <v>181</v>
      </c>
      <c r="B85" s="6" t="s">
        <v>180</v>
      </c>
      <c r="C85" s="6" t="s">
        <v>183</v>
      </c>
      <c r="D85" s="6" t="s">
        <v>1964</v>
      </c>
      <c r="E85" s="6" t="s">
        <v>134</v>
      </c>
      <c r="F85" s="6" t="s">
        <v>84</v>
      </c>
      <c r="G85" s="6" t="s">
        <v>1731</v>
      </c>
      <c r="H85" s="6" t="s">
        <v>1965</v>
      </c>
      <c r="I85" s="6" t="s">
        <v>1966</v>
      </c>
      <c r="J85" s="6" t="s">
        <v>1734</v>
      </c>
      <c r="K85" s="6" t="s">
        <v>1735</v>
      </c>
      <c r="L85" s="6" t="s">
        <v>1735</v>
      </c>
      <c r="M85" s="6" t="s">
        <v>1735</v>
      </c>
      <c r="N85" s="6" t="s">
        <v>1735</v>
      </c>
      <c r="O85" s="6" t="s">
        <v>1735</v>
      </c>
    </row>
    <row r="86" s="1" customFormat="1" ht="20" customHeight="1" spans="1:15">
      <c r="A86" s="6" t="s">
        <v>999</v>
      </c>
      <c r="B86" s="6" t="s">
        <v>998</v>
      </c>
      <c r="C86" s="6" t="s">
        <v>748</v>
      </c>
      <c r="D86" s="6" t="s">
        <v>1967</v>
      </c>
      <c r="E86" s="6" t="s">
        <v>84</v>
      </c>
      <c r="F86" s="6" t="s">
        <v>768</v>
      </c>
      <c r="G86" s="6" t="s">
        <v>1731</v>
      </c>
      <c r="H86" s="6" t="s">
        <v>1968</v>
      </c>
      <c r="I86" s="6" t="s">
        <v>1969</v>
      </c>
      <c r="J86" s="6" t="s">
        <v>1734</v>
      </c>
      <c r="K86" s="6" t="s">
        <v>1735</v>
      </c>
      <c r="L86" s="6" t="s">
        <v>1735</v>
      </c>
      <c r="M86" s="6" t="s">
        <v>1735</v>
      </c>
      <c r="N86" s="6" t="s">
        <v>1735</v>
      </c>
      <c r="O86" s="6" t="s">
        <v>1735</v>
      </c>
    </row>
    <row r="87" s="1" customFormat="1" ht="20" customHeight="1" spans="1:15">
      <c r="A87" s="6" t="s">
        <v>912</v>
      </c>
      <c r="B87" s="6" t="s">
        <v>911</v>
      </c>
      <c r="C87" s="6" t="s">
        <v>331</v>
      </c>
      <c r="D87" s="6" t="s">
        <v>1970</v>
      </c>
      <c r="E87" s="6" t="s">
        <v>83</v>
      </c>
      <c r="F87" s="6" t="s">
        <v>768</v>
      </c>
      <c r="G87" s="6" t="s">
        <v>1731</v>
      </c>
      <c r="H87" s="6" t="s">
        <v>1971</v>
      </c>
      <c r="I87" s="6" t="s">
        <v>1972</v>
      </c>
      <c r="J87" s="6" t="s">
        <v>1734</v>
      </c>
      <c r="K87" s="6" t="s">
        <v>1735</v>
      </c>
      <c r="L87" s="6" t="s">
        <v>1735</v>
      </c>
      <c r="M87" s="6" t="s">
        <v>1735</v>
      </c>
      <c r="N87" s="6" t="s">
        <v>1735</v>
      </c>
      <c r="O87" s="6" t="s">
        <v>1735</v>
      </c>
    </row>
    <row r="88" s="1" customFormat="1" ht="20" customHeight="1" spans="1:15">
      <c r="A88" s="6" t="s">
        <v>385</v>
      </c>
      <c r="B88" s="6" t="s">
        <v>384</v>
      </c>
      <c r="C88" s="6" t="s">
        <v>387</v>
      </c>
      <c r="D88" s="6" t="s">
        <v>1973</v>
      </c>
      <c r="E88" s="6" t="s">
        <v>134</v>
      </c>
      <c r="F88" s="6" t="s">
        <v>84</v>
      </c>
      <c r="G88" s="6" t="s">
        <v>1731</v>
      </c>
      <c r="H88" s="6" t="s">
        <v>1974</v>
      </c>
      <c r="I88" s="6" t="s">
        <v>1975</v>
      </c>
      <c r="J88" s="6" t="s">
        <v>1734</v>
      </c>
      <c r="K88" s="6" t="s">
        <v>1735</v>
      </c>
      <c r="L88" s="6" t="s">
        <v>1735</v>
      </c>
      <c r="M88" s="6" t="s">
        <v>1735</v>
      </c>
      <c r="N88" s="6" t="s">
        <v>1735</v>
      </c>
      <c r="O88" s="6" t="s">
        <v>1735</v>
      </c>
    </row>
    <row r="89" s="1" customFormat="1" ht="20" customHeight="1" spans="1:15">
      <c r="A89" s="6" t="s">
        <v>406</v>
      </c>
      <c r="B89" s="6" t="s">
        <v>405</v>
      </c>
      <c r="C89" s="6" t="s">
        <v>1976</v>
      </c>
      <c r="D89" s="6" t="s">
        <v>1977</v>
      </c>
      <c r="E89" s="6" t="s">
        <v>104</v>
      </c>
      <c r="F89" s="6" t="s">
        <v>84</v>
      </c>
      <c r="G89" s="6" t="s">
        <v>1731</v>
      </c>
      <c r="H89" s="6" t="s">
        <v>1978</v>
      </c>
      <c r="I89" s="6" t="s">
        <v>1979</v>
      </c>
      <c r="J89" s="6" t="s">
        <v>1734</v>
      </c>
      <c r="K89" s="6" t="s">
        <v>1735</v>
      </c>
      <c r="L89" s="6" t="s">
        <v>1735</v>
      </c>
      <c r="M89" s="6" t="s">
        <v>1735</v>
      </c>
      <c r="N89" s="6" t="s">
        <v>1735</v>
      </c>
      <c r="O89" s="6" t="s">
        <v>1735</v>
      </c>
    </row>
    <row r="90" s="1" customFormat="1" ht="20" customHeight="1" spans="1:15">
      <c r="A90" s="6" t="s">
        <v>1245</v>
      </c>
      <c r="B90" s="6" t="s">
        <v>1244</v>
      </c>
      <c r="C90" s="6" t="s">
        <v>1247</v>
      </c>
      <c r="D90" s="6" t="s">
        <v>1980</v>
      </c>
      <c r="E90" s="6" t="s">
        <v>134</v>
      </c>
      <c r="F90" s="6" t="s">
        <v>1182</v>
      </c>
      <c r="G90" s="6" t="s">
        <v>1731</v>
      </c>
      <c r="H90" s="6" t="s">
        <v>1981</v>
      </c>
      <c r="I90" s="6" t="s">
        <v>1982</v>
      </c>
      <c r="J90" s="6" t="s">
        <v>1734</v>
      </c>
      <c r="K90" s="6" t="s">
        <v>1735</v>
      </c>
      <c r="L90" s="6" t="s">
        <v>1735</v>
      </c>
      <c r="M90" s="6" t="s">
        <v>1735</v>
      </c>
      <c r="N90" s="6" t="s">
        <v>1735</v>
      </c>
      <c r="O90" s="6" t="s">
        <v>1735</v>
      </c>
    </row>
    <row r="91" s="1" customFormat="1" ht="20" customHeight="1" spans="1:15">
      <c r="A91" s="6" t="s">
        <v>771</v>
      </c>
      <c r="B91" s="6" t="s">
        <v>770</v>
      </c>
      <c r="C91" s="6" t="s">
        <v>1910</v>
      </c>
      <c r="D91" s="6" t="s">
        <v>1983</v>
      </c>
      <c r="E91" s="6" t="s">
        <v>474</v>
      </c>
      <c r="F91" s="6" t="s">
        <v>768</v>
      </c>
      <c r="G91" s="6" t="s">
        <v>1731</v>
      </c>
      <c r="H91" s="6" t="s">
        <v>1984</v>
      </c>
      <c r="I91" s="6" t="s">
        <v>1985</v>
      </c>
      <c r="J91" s="6" t="s">
        <v>1734</v>
      </c>
      <c r="K91" s="6" t="s">
        <v>1735</v>
      </c>
      <c r="L91" s="6" t="s">
        <v>1735</v>
      </c>
      <c r="M91" s="6" t="s">
        <v>1735</v>
      </c>
      <c r="N91" s="6" t="s">
        <v>1735</v>
      </c>
      <c r="O91" s="6" t="s">
        <v>1735</v>
      </c>
    </row>
    <row r="92" s="1" customFormat="1" ht="20" customHeight="1" spans="1:15">
      <c r="A92" s="6" t="s">
        <v>1658</v>
      </c>
      <c r="B92" s="6" t="s">
        <v>1657</v>
      </c>
      <c r="C92" s="6" t="s">
        <v>624</v>
      </c>
      <c r="D92" s="6" t="s">
        <v>1986</v>
      </c>
      <c r="E92" s="6" t="s">
        <v>83</v>
      </c>
      <c r="F92" s="6" t="s">
        <v>978</v>
      </c>
      <c r="G92" s="6" t="s">
        <v>1731</v>
      </c>
      <c r="H92" s="6" t="s">
        <v>1987</v>
      </c>
      <c r="I92" s="6" t="s">
        <v>1988</v>
      </c>
      <c r="J92" s="6" t="s">
        <v>1734</v>
      </c>
      <c r="K92" s="6" t="s">
        <v>1735</v>
      </c>
      <c r="L92" s="6" t="s">
        <v>1735</v>
      </c>
      <c r="M92" s="6" t="s">
        <v>1735</v>
      </c>
      <c r="N92" s="6" t="s">
        <v>1735</v>
      </c>
      <c r="O92" s="6" t="s">
        <v>1735</v>
      </c>
    </row>
    <row r="93" s="1" customFormat="1" ht="20" customHeight="1" spans="1:15">
      <c r="A93" s="6" t="s">
        <v>189</v>
      </c>
      <c r="B93" s="6" t="s">
        <v>188</v>
      </c>
      <c r="C93" s="6" t="s">
        <v>191</v>
      </c>
      <c r="D93" s="6" t="s">
        <v>1989</v>
      </c>
      <c r="E93" s="6" t="s">
        <v>83</v>
      </c>
      <c r="F93" s="6" t="s">
        <v>84</v>
      </c>
      <c r="G93" s="6" t="s">
        <v>1731</v>
      </c>
      <c r="H93" s="6" t="s">
        <v>1990</v>
      </c>
      <c r="I93" s="6" t="s">
        <v>1991</v>
      </c>
      <c r="J93" s="6" t="s">
        <v>1734</v>
      </c>
      <c r="K93" s="6" t="s">
        <v>1735</v>
      </c>
      <c r="L93" s="6" t="s">
        <v>1735</v>
      </c>
      <c r="M93" s="6" t="s">
        <v>1735</v>
      </c>
      <c r="N93" s="6" t="s">
        <v>1735</v>
      </c>
      <c r="O93" s="6" t="s">
        <v>1735</v>
      </c>
    </row>
    <row r="94" s="1" customFormat="1" ht="20" customHeight="1" spans="1:15">
      <c r="A94" s="6" t="s">
        <v>1399</v>
      </c>
      <c r="B94" s="6" t="s">
        <v>1398</v>
      </c>
      <c r="C94" s="6" t="s">
        <v>880</v>
      </c>
      <c r="D94" s="6" t="s">
        <v>1992</v>
      </c>
      <c r="E94" s="6" t="s">
        <v>973</v>
      </c>
      <c r="F94" s="6" t="s">
        <v>1347</v>
      </c>
      <c r="G94" s="6" t="s">
        <v>1731</v>
      </c>
      <c r="H94" s="6" t="s">
        <v>1993</v>
      </c>
      <c r="I94" s="6" t="s">
        <v>1994</v>
      </c>
      <c r="J94" s="6" t="s">
        <v>1734</v>
      </c>
      <c r="K94" s="6" t="s">
        <v>1735</v>
      </c>
      <c r="L94" s="6" t="s">
        <v>1735</v>
      </c>
      <c r="M94" s="6" t="s">
        <v>1735</v>
      </c>
      <c r="N94" s="6" t="s">
        <v>1735</v>
      </c>
      <c r="O94" s="6" t="s">
        <v>1735</v>
      </c>
    </row>
    <row r="95" s="1" customFormat="1" ht="20" customHeight="1" spans="1:15">
      <c r="A95" s="6" t="s">
        <v>1234</v>
      </c>
      <c r="B95" s="6" t="s">
        <v>1233</v>
      </c>
      <c r="C95" s="6" t="s">
        <v>1995</v>
      </c>
      <c r="D95" s="6" t="s">
        <v>1996</v>
      </c>
      <c r="E95" s="6" t="s">
        <v>474</v>
      </c>
      <c r="F95" s="6" t="s">
        <v>1182</v>
      </c>
      <c r="G95" s="6" t="s">
        <v>1731</v>
      </c>
      <c r="H95" s="6" t="s">
        <v>1997</v>
      </c>
      <c r="I95" s="6" t="s">
        <v>1998</v>
      </c>
      <c r="J95" s="6" t="s">
        <v>1734</v>
      </c>
      <c r="K95" s="6" t="s">
        <v>1735</v>
      </c>
      <c r="L95" s="6" t="s">
        <v>1735</v>
      </c>
      <c r="M95" s="6" t="s">
        <v>1735</v>
      </c>
      <c r="N95" s="6" t="s">
        <v>1735</v>
      </c>
      <c r="O95" s="6" t="s">
        <v>1735</v>
      </c>
    </row>
    <row r="96" s="1" customFormat="1" ht="20" customHeight="1" spans="1:15">
      <c r="A96" s="6" t="s">
        <v>819</v>
      </c>
      <c r="B96" s="6" t="s">
        <v>818</v>
      </c>
      <c r="C96" s="6" t="s">
        <v>821</v>
      </c>
      <c r="D96" s="6" t="s">
        <v>1999</v>
      </c>
      <c r="E96" s="6" t="s">
        <v>83</v>
      </c>
      <c r="F96" s="6" t="s">
        <v>768</v>
      </c>
      <c r="G96" s="6" t="s">
        <v>1731</v>
      </c>
      <c r="H96" s="6" t="s">
        <v>2000</v>
      </c>
      <c r="I96" s="6" t="s">
        <v>2001</v>
      </c>
      <c r="J96" s="6" t="s">
        <v>1734</v>
      </c>
      <c r="K96" s="6" t="s">
        <v>1735</v>
      </c>
      <c r="L96" s="6" t="s">
        <v>1735</v>
      </c>
      <c r="M96" s="6" t="s">
        <v>1735</v>
      </c>
      <c r="N96" s="6" t="s">
        <v>1735</v>
      </c>
      <c r="O96" s="6" t="s">
        <v>1735</v>
      </c>
    </row>
    <row r="97" s="1" customFormat="1" ht="20" customHeight="1" spans="1:15">
      <c r="A97" s="6" t="s">
        <v>1405</v>
      </c>
      <c r="B97" s="6" t="s">
        <v>1404</v>
      </c>
      <c r="C97" s="6" t="s">
        <v>1407</v>
      </c>
      <c r="D97" s="6" t="s">
        <v>2002</v>
      </c>
      <c r="E97" s="6" t="s">
        <v>973</v>
      </c>
      <c r="F97" s="6" t="s">
        <v>1347</v>
      </c>
      <c r="G97" s="6" t="s">
        <v>1731</v>
      </c>
      <c r="H97" s="6" t="s">
        <v>2003</v>
      </c>
      <c r="I97" s="6" t="s">
        <v>2004</v>
      </c>
      <c r="J97" s="6" t="s">
        <v>1734</v>
      </c>
      <c r="K97" s="6" t="s">
        <v>1735</v>
      </c>
      <c r="L97" s="6" t="s">
        <v>1735</v>
      </c>
      <c r="M97" s="6" t="s">
        <v>1735</v>
      </c>
      <c r="N97" s="6" t="s">
        <v>1735</v>
      </c>
      <c r="O97" s="6" t="s">
        <v>1735</v>
      </c>
    </row>
    <row r="98" s="1" customFormat="1" ht="20" customHeight="1" spans="1:15">
      <c r="A98" s="6" t="s">
        <v>668</v>
      </c>
      <c r="B98" s="6" t="s">
        <v>667</v>
      </c>
      <c r="C98" s="6" t="s">
        <v>2005</v>
      </c>
      <c r="D98" s="6" t="s">
        <v>2006</v>
      </c>
      <c r="E98" s="6" t="s">
        <v>104</v>
      </c>
      <c r="F98" s="6" t="s">
        <v>474</v>
      </c>
      <c r="G98" s="6" t="s">
        <v>1731</v>
      </c>
      <c r="H98" s="6" t="s">
        <v>2007</v>
      </c>
      <c r="I98" s="6" t="s">
        <v>2008</v>
      </c>
      <c r="J98" s="6" t="s">
        <v>1734</v>
      </c>
      <c r="K98" s="6" t="s">
        <v>1735</v>
      </c>
      <c r="L98" s="6" t="s">
        <v>1735</v>
      </c>
      <c r="M98" s="6" t="s">
        <v>1735</v>
      </c>
      <c r="N98" s="6" t="s">
        <v>1735</v>
      </c>
      <c r="O98" s="6" t="s">
        <v>1735</v>
      </c>
    </row>
    <row r="99" s="1" customFormat="1" ht="20" customHeight="1" spans="1:15">
      <c r="A99" s="6" t="s">
        <v>537</v>
      </c>
      <c r="B99" s="6" t="s">
        <v>536</v>
      </c>
      <c r="C99" s="6" t="s">
        <v>539</v>
      </c>
      <c r="D99" s="6" t="s">
        <v>2009</v>
      </c>
      <c r="E99" s="6" t="s">
        <v>83</v>
      </c>
      <c r="F99" s="6" t="s">
        <v>474</v>
      </c>
      <c r="G99" s="6" t="s">
        <v>1731</v>
      </c>
      <c r="H99" s="6" t="s">
        <v>2010</v>
      </c>
      <c r="I99" s="6" t="s">
        <v>2011</v>
      </c>
      <c r="J99" s="6" t="s">
        <v>1734</v>
      </c>
      <c r="K99" s="6" t="s">
        <v>1735</v>
      </c>
      <c r="L99" s="6" t="s">
        <v>1735</v>
      </c>
      <c r="M99" s="6" t="s">
        <v>1735</v>
      </c>
      <c r="N99" s="6" t="s">
        <v>1735</v>
      </c>
      <c r="O99" s="6" t="s">
        <v>1735</v>
      </c>
    </row>
    <row r="100" s="1" customFormat="1" ht="20" customHeight="1" spans="1:15">
      <c r="A100" s="6" t="s">
        <v>545</v>
      </c>
      <c r="B100" s="6" t="s">
        <v>544</v>
      </c>
      <c r="C100" s="6" t="s">
        <v>101</v>
      </c>
      <c r="D100" s="6" t="s">
        <v>2012</v>
      </c>
      <c r="E100" s="6" t="s">
        <v>134</v>
      </c>
      <c r="F100" s="6" t="s">
        <v>474</v>
      </c>
      <c r="G100" s="6" t="s">
        <v>1731</v>
      </c>
      <c r="H100" s="6" t="s">
        <v>2013</v>
      </c>
      <c r="I100" s="6" t="s">
        <v>2014</v>
      </c>
      <c r="J100" s="6" t="s">
        <v>1734</v>
      </c>
      <c r="K100" s="6" t="s">
        <v>1735</v>
      </c>
      <c r="L100" s="6" t="s">
        <v>1735</v>
      </c>
      <c r="M100" s="6" t="s">
        <v>1735</v>
      </c>
      <c r="N100" s="6" t="s">
        <v>1735</v>
      </c>
      <c r="O100" s="6" t="s">
        <v>1735</v>
      </c>
    </row>
    <row r="101" s="1" customFormat="1" ht="20" customHeight="1" spans="1:15">
      <c r="A101" s="6" t="s">
        <v>314</v>
      </c>
      <c r="B101" s="6" t="s">
        <v>313</v>
      </c>
      <c r="C101" s="6" t="s">
        <v>1816</v>
      </c>
      <c r="D101" s="6" t="s">
        <v>2015</v>
      </c>
      <c r="E101" s="6" t="s">
        <v>134</v>
      </c>
      <c r="F101" s="6" t="s">
        <v>84</v>
      </c>
      <c r="G101" s="6" t="s">
        <v>1731</v>
      </c>
      <c r="H101" s="6" t="s">
        <v>2016</v>
      </c>
      <c r="I101" s="6" t="s">
        <v>2017</v>
      </c>
      <c r="J101" s="6" t="s">
        <v>1734</v>
      </c>
      <c r="K101" s="6" t="s">
        <v>1735</v>
      </c>
      <c r="L101" s="6" t="s">
        <v>1735</v>
      </c>
      <c r="M101" s="6" t="s">
        <v>1735</v>
      </c>
      <c r="N101" s="6" t="s">
        <v>1735</v>
      </c>
      <c r="O101" s="6" t="s">
        <v>1735</v>
      </c>
    </row>
    <row r="102" s="1" customFormat="1" ht="20" customHeight="1" spans="1:15">
      <c r="A102" s="6" t="s">
        <v>1361</v>
      </c>
      <c r="B102" s="6" t="s">
        <v>1360</v>
      </c>
      <c r="C102" s="6" t="s">
        <v>490</v>
      </c>
      <c r="D102" s="6" t="s">
        <v>2018</v>
      </c>
      <c r="E102" s="6" t="s">
        <v>1182</v>
      </c>
      <c r="F102" s="6" t="s">
        <v>1347</v>
      </c>
      <c r="G102" s="6" t="s">
        <v>1731</v>
      </c>
      <c r="H102" s="6" t="s">
        <v>2019</v>
      </c>
      <c r="I102" s="6" t="s">
        <v>2020</v>
      </c>
      <c r="J102" s="6" t="s">
        <v>1734</v>
      </c>
      <c r="K102" s="6" t="s">
        <v>1735</v>
      </c>
      <c r="L102" s="6" t="s">
        <v>1735</v>
      </c>
      <c r="M102" s="6" t="s">
        <v>1735</v>
      </c>
      <c r="N102" s="6" t="s">
        <v>1735</v>
      </c>
      <c r="O102" s="6" t="s">
        <v>1735</v>
      </c>
    </row>
    <row r="103" s="1" customFormat="1" ht="20" customHeight="1" spans="1:15">
      <c r="A103" s="6" t="s">
        <v>1023</v>
      </c>
      <c r="B103" s="6" t="s">
        <v>1022</v>
      </c>
      <c r="C103" s="6" t="s">
        <v>539</v>
      </c>
      <c r="D103" s="6" t="s">
        <v>2021</v>
      </c>
      <c r="E103" s="6" t="s">
        <v>84</v>
      </c>
      <c r="F103" s="6" t="s">
        <v>973</v>
      </c>
      <c r="G103" s="6" t="s">
        <v>1731</v>
      </c>
      <c r="H103" s="6" t="s">
        <v>2022</v>
      </c>
      <c r="I103" s="6" t="s">
        <v>2023</v>
      </c>
      <c r="J103" s="6" t="s">
        <v>1734</v>
      </c>
      <c r="K103" s="6" t="s">
        <v>1735</v>
      </c>
      <c r="L103" s="6" t="s">
        <v>1735</v>
      </c>
      <c r="M103" s="6" t="s">
        <v>1735</v>
      </c>
      <c r="N103" s="6" t="s">
        <v>1735</v>
      </c>
      <c r="O103" s="6" t="s">
        <v>1735</v>
      </c>
    </row>
    <row r="104" s="1" customFormat="1" ht="20" customHeight="1" spans="1:15">
      <c r="A104" s="6" t="s">
        <v>329</v>
      </c>
      <c r="B104" s="6" t="s">
        <v>328</v>
      </c>
      <c r="C104" s="6" t="s">
        <v>331</v>
      </c>
      <c r="D104" s="6" t="s">
        <v>2024</v>
      </c>
      <c r="E104" s="6" t="s">
        <v>104</v>
      </c>
      <c r="F104" s="6" t="s">
        <v>84</v>
      </c>
      <c r="G104" s="6" t="s">
        <v>1731</v>
      </c>
      <c r="H104" s="6" t="s">
        <v>2025</v>
      </c>
      <c r="I104" s="6" t="s">
        <v>2026</v>
      </c>
      <c r="J104" s="6" t="s">
        <v>1734</v>
      </c>
      <c r="K104" s="6" t="s">
        <v>1735</v>
      </c>
      <c r="L104" s="6" t="s">
        <v>1735</v>
      </c>
      <c r="M104" s="6" t="s">
        <v>1735</v>
      </c>
      <c r="N104" s="6" t="s">
        <v>1735</v>
      </c>
      <c r="O104" s="6" t="s">
        <v>1735</v>
      </c>
    </row>
    <row r="105" s="1" customFormat="1" ht="20" customHeight="1" spans="1:15">
      <c r="A105" s="6" t="s">
        <v>1617</v>
      </c>
      <c r="B105" s="6" t="s">
        <v>1616</v>
      </c>
      <c r="C105" s="6" t="s">
        <v>1611</v>
      </c>
      <c r="D105" s="6" t="s">
        <v>2027</v>
      </c>
      <c r="E105" s="6" t="s">
        <v>474</v>
      </c>
      <c r="F105" s="6" t="s">
        <v>978</v>
      </c>
      <c r="G105" s="6" t="s">
        <v>1731</v>
      </c>
      <c r="H105" s="6" t="s">
        <v>2028</v>
      </c>
      <c r="I105" s="6" t="s">
        <v>2029</v>
      </c>
      <c r="J105" s="6" t="s">
        <v>1734</v>
      </c>
      <c r="K105" s="6" t="s">
        <v>1735</v>
      </c>
      <c r="L105" s="6" t="s">
        <v>1735</v>
      </c>
      <c r="M105" s="6" t="s">
        <v>1735</v>
      </c>
      <c r="N105" s="6" t="s">
        <v>1735</v>
      </c>
      <c r="O105" s="6" t="s">
        <v>1735</v>
      </c>
    </row>
    <row r="106" s="1" customFormat="1" ht="20" customHeight="1" spans="1:15">
      <c r="A106" s="6" t="s">
        <v>392</v>
      </c>
      <c r="B106" s="6" t="s">
        <v>391</v>
      </c>
      <c r="C106" s="6" t="s">
        <v>394</v>
      </c>
      <c r="D106" s="6" t="s">
        <v>2030</v>
      </c>
      <c r="E106" s="6" t="s">
        <v>134</v>
      </c>
      <c r="F106" s="6" t="s">
        <v>84</v>
      </c>
      <c r="G106" s="6" t="s">
        <v>1731</v>
      </c>
      <c r="H106" s="6" t="s">
        <v>2031</v>
      </c>
      <c r="I106" s="6" t="s">
        <v>2032</v>
      </c>
      <c r="J106" s="6" t="s">
        <v>1734</v>
      </c>
      <c r="K106" s="6" t="s">
        <v>1735</v>
      </c>
      <c r="L106" s="6" t="s">
        <v>1735</v>
      </c>
      <c r="M106" s="6" t="s">
        <v>1735</v>
      </c>
      <c r="N106" s="6" t="s">
        <v>1735</v>
      </c>
      <c r="O106" s="6" t="s">
        <v>1735</v>
      </c>
    </row>
    <row r="107" s="1" customFormat="1" ht="20" customHeight="1" spans="1:15">
      <c r="A107" s="6" t="s">
        <v>437</v>
      </c>
      <c r="B107" s="6" t="s">
        <v>436</v>
      </c>
      <c r="C107" s="6" t="s">
        <v>439</v>
      </c>
      <c r="D107" s="6" t="s">
        <v>2033</v>
      </c>
      <c r="E107" s="6" t="s">
        <v>104</v>
      </c>
      <c r="F107" s="6" t="s">
        <v>84</v>
      </c>
      <c r="G107" s="6" t="s">
        <v>1731</v>
      </c>
      <c r="H107" s="6" t="s">
        <v>2034</v>
      </c>
      <c r="I107" s="6" t="s">
        <v>2035</v>
      </c>
      <c r="J107" s="6" t="s">
        <v>1734</v>
      </c>
      <c r="K107" s="6" t="s">
        <v>1735</v>
      </c>
      <c r="L107" s="6" t="s">
        <v>1735</v>
      </c>
      <c r="M107" s="6" t="s">
        <v>1735</v>
      </c>
      <c r="N107" s="6" t="s">
        <v>1735</v>
      </c>
      <c r="O107" s="6" t="s">
        <v>1735</v>
      </c>
    </row>
    <row r="108" s="1" customFormat="1" ht="20" customHeight="1" spans="1:15">
      <c r="A108" s="6" t="s">
        <v>1226</v>
      </c>
      <c r="B108" s="6" t="s">
        <v>1225</v>
      </c>
      <c r="C108" s="6" t="s">
        <v>2036</v>
      </c>
      <c r="D108" s="6" t="s">
        <v>2037</v>
      </c>
      <c r="E108" s="6" t="s">
        <v>83</v>
      </c>
      <c r="F108" s="6" t="s">
        <v>1182</v>
      </c>
      <c r="G108" s="6" t="s">
        <v>1731</v>
      </c>
      <c r="H108" s="6" t="s">
        <v>2038</v>
      </c>
      <c r="I108" s="6" t="s">
        <v>2039</v>
      </c>
      <c r="J108" s="6" t="s">
        <v>1734</v>
      </c>
      <c r="K108" s="6" t="s">
        <v>1735</v>
      </c>
      <c r="L108" s="6" t="s">
        <v>1735</v>
      </c>
      <c r="M108" s="6" t="s">
        <v>1735</v>
      </c>
      <c r="N108" s="6" t="s">
        <v>1735</v>
      </c>
      <c r="O108" s="6" t="s">
        <v>1735</v>
      </c>
    </row>
    <row r="109" s="1" customFormat="1" ht="20" customHeight="1" spans="1:15">
      <c r="A109" s="6" t="s">
        <v>532</v>
      </c>
      <c r="B109" s="6" t="s">
        <v>531</v>
      </c>
      <c r="C109" s="6" t="s">
        <v>490</v>
      </c>
      <c r="D109" s="6" t="s">
        <v>2040</v>
      </c>
      <c r="E109" s="6" t="s">
        <v>83</v>
      </c>
      <c r="F109" s="6" t="s">
        <v>474</v>
      </c>
      <c r="G109" s="6" t="s">
        <v>1731</v>
      </c>
      <c r="H109" s="6" t="s">
        <v>2041</v>
      </c>
      <c r="I109" s="6" t="s">
        <v>2042</v>
      </c>
      <c r="J109" s="6" t="s">
        <v>1734</v>
      </c>
      <c r="K109" s="6" t="s">
        <v>1735</v>
      </c>
      <c r="L109" s="6" t="s">
        <v>1735</v>
      </c>
      <c r="M109" s="6" t="s">
        <v>1735</v>
      </c>
      <c r="N109" s="6" t="s">
        <v>1735</v>
      </c>
      <c r="O109" s="6" t="s">
        <v>1735</v>
      </c>
    </row>
    <row r="110" s="1" customFormat="1" ht="20" customHeight="1" spans="1:15">
      <c r="A110" s="6" t="s">
        <v>156</v>
      </c>
      <c r="B110" s="6" t="s">
        <v>155</v>
      </c>
      <c r="C110" s="6" t="s">
        <v>150</v>
      </c>
      <c r="D110" s="6" t="s">
        <v>2043</v>
      </c>
      <c r="E110" s="6" t="s">
        <v>83</v>
      </c>
      <c r="F110" s="6" t="s">
        <v>84</v>
      </c>
      <c r="G110" s="6" t="s">
        <v>1731</v>
      </c>
      <c r="H110" s="6" t="s">
        <v>2044</v>
      </c>
      <c r="I110" s="6" t="s">
        <v>2045</v>
      </c>
      <c r="J110" s="6" t="s">
        <v>1734</v>
      </c>
      <c r="K110" s="6" t="s">
        <v>1735</v>
      </c>
      <c r="L110" s="6" t="s">
        <v>1735</v>
      </c>
      <c r="M110" s="6" t="s">
        <v>1735</v>
      </c>
      <c r="N110" s="6" t="s">
        <v>1735</v>
      </c>
      <c r="O110" s="6" t="s">
        <v>1735</v>
      </c>
    </row>
    <row r="111" s="1" customFormat="1" ht="20" customHeight="1" spans="1:15">
      <c r="A111" s="6" t="s">
        <v>524</v>
      </c>
      <c r="B111" s="6" t="s">
        <v>523</v>
      </c>
      <c r="C111" s="6" t="s">
        <v>526</v>
      </c>
      <c r="D111" s="6" t="s">
        <v>2046</v>
      </c>
      <c r="E111" s="6" t="s">
        <v>83</v>
      </c>
      <c r="F111" s="6" t="s">
        <v>474</v>
      </c>
      <c r="G111" s="6" t="s">
        <v>1731</v>
      </c>
      <c r="H111" s="6" t="s">
        <v>2047</v>
      </c>
      <c r="I111" s="6" t="s">
        <v>2048</v>
      </c>
      <c r="J111" s="6" t="s">
        <v>1734</v>
      </c>
      <c r="K111" s="6" t="s">
        <v>1735</v>
      </c>
      <c r="L111" s="6" t="s">
        <v>1735</v>
      </c>
      <c r="M111" s="6" t="s">
        <v>1735</v>
      </c>
      <c r="N111" s="6" t="s">
        <v>1735</v>
      </c>
      <c r="O111" s="6" t="s">
        <v>1735</v>
      </c>
    </row>
    <row r="112" s="1" customFormat="1" ht="20" customHeight="1" spans="1:15">
      <c r="A112" s="6" t="s">
        <v>873</v>
      </c>
      <c r="B112" s="6" t="s">
        <v>872</v>
      </c>
      <c r="C112" s="6" t="s">
        <v>1816</v>
      </c>
      <c r="D112" s="6" t="s">
        <v>2049</v>
      </c>
      <c r="E112" s="6" t="s">
        <v>84</v>
      </c>
      <c r="F112" s="6" t="s">
        <v>768</v>
      </c>
      <c r="G112" s="6" t="s">
        <v>1731</v>
      </c>
      <c r="H112" s="6" t="s">
        <v>2050</v>
      </c>
      <c r="I112" s="6" t="s">
        <v>2051</v>
      </c>
      <c r="J112" s="6" t="s">
        <v>1734</v>
      </c>
      <c r="K112" s="6" t="s">
        <v>1735</v>
      </c>
      <c r="L112" s="6" t="s">
        <v>1735</v>
      </c>
      <c r="M112" s="6" t="s">
        <v>1735</v>
      </c>
      <c r="N112" s="6" t="s">
        <v>1735</v>
      </c>
      <c r="O112" s="6" t="s">
        <v>1735</v>
      </c>
    </row>
    <row r="113" s="1" customFormat="1" ht="20" customHeight="1" spans="1:15">
      <c r="A113" s="6" t="s">
        <v>660</v>
      </c>
      <c r="B113" s="6" t="s">
        <v>659</v>
      </c>
      <c r="C113" s="6" t="s">
        <v>2052</v>
      </c>
      <c r="D113" s="6" t="s">
        <v>2053</v>
      </c>
      <c r="E113" s="6" t="s">
        <v>83</v>
      </c>
      <c r="F113" s="6" t="s">
        <v>474</v>
      </c>
      <c r="G113" s="6" t="s">
        <v>1731</v>
      </c>
      <c r="H113" s="6" t="s">
        <v>2054</v>
      </c>
      <c r="I113" s="6" t="s">
        <v>2055</v>
      </c>
      <c r="J113" s="6" t="s">
        <v>1734</v>
      </c>
      <c r="K113" s="6" t="s">
        <v>1735</v>
      </c>
      <c r="L113" s="6" t="s">
        <v>1735</v>
      </c>
      <c r="M113" s="6" t="s">
        <v>1735</v>
      </c>
      <c r="N113" s="6" t="s">
        <v>1735</v>
      </c>
      <c r="O113" s="6" t="s">
        <v>1735</v>
      </c>
    </row>
    <row r="114" s="1" customFormat="1" ht="20" customHeight="1" spans="1:15">
      <c r="A114" s="6" t="s">
        <v>1263</v>
      </c>
      <c r="B114" s="6" t="s">
        <v>1262</v>
      </c>
      <c r="C114" s="6" t="s">
        <v>1265</v>
      </c>
      <c r="D114" s="6" t="s">
        <v>2056</v>
      </c>
      <c r="E114" s="6" t="s">
        <v>474</v>
      </c>
      <c r="F114" s="6" t="s">
        <v>1182</v>
      </c>
      <c r="G114" s="6" t="s">
        <v>1731</v>
      </c>
      <c r="H114" s="6" t="s">
        <v>2057</v>
      </c>
      <c r="I114" s="6" t="s">
        <v>2058</v>
      </c>
      <c r="J114" s="6" t="s">
        <v>1734</v>
      </c>
      <c r="K114" s="6" t="s">
        <v>1735</v>
      </c>
      <c r="L114" s="6" t="s">
        <v>1735</v>
      </c>
      <c r="M114" s="6" t="s">
        <v>1735</v>
      </c>
      <c r="N114" s="6" t="s">
        <v>1735</v>
      </c>
      <c r="O114" s="6" t="s">
        <v>1735</v>
      </c>
    </row>
    <row r="115" s="1" customFormat="1" ht="20" customHeight="1" spans="1:15">
      <c r="A115" s="6" t="s">
        <v>1385</v>
      </c>
      <c r="B115" s="6" t="s">
        <v>1384</v>
      </c>
      <c r="C115" s="6" t="s">
        <v>2059</v>
      </c>
      <c r="D115" s="6" t="s">
        <v>2060</v>
      </c>
      <c r="E115" s="6" t="s">
        <v>1182</v>
      </c>
      <c r="F115" s="6" t="s">
        <v>1347</v>
      </c>
      <c r="G115" s="6" t="s">
        <v>1731</v>
      </c>
      <c r="H115" s="6" t="s">
        <v>2061</v>
      </c>
      <c r="I115" s="6" t="s">
        <v>2062</v>
      </c>
      <c r="J115" s="6" t="s">
        <v>1734</v>
      </c>
      <c r="K115" s="6" t="s">
        <v>1735</v>
      </c>
      <c r="L115" s="6" t="s">
        <v>1735</v>
      </c>
      <c r="M115" s="6" t="s">
        <v>1735</v>
      </c>
      <c r="N115" s="6" t="s">
        <v>1735</v>
      </c>
      <c r="O115" s="6" t="s">
        <v>1735</v>
      </c>
    </row>
    <row r="116" s="1" customFormat="1" ht="20" customHeight="1" spans="1:15">
      <c r="A116" s="6" t="s">
        <v>746</v>
      </c>
      <c r="B116" s="6" t="s">
        <v>745</v>
      </c>
      <c r="C116" s="6" t="s">
        <v>748</v>
      </c>
      <c r="D116" s="6" t="s">
        <v>2063</v>
      </c>
      <c r="E116" s="6" t="s">
        <v>125</v>
      </c>
      <c r="F116" s="6" t="s">
        <v>474</v>
      </c>
      <c r="G116" s="6" t="s">
        <v>1731</v>
      </c>
      <c r="H116" s="6" t="s">
        <v>2064</v>
      </c>
      <c r="I116" s="6" t="s">
        <v>2065</v>
      </c>
      <c r="J116" s="6" t="s">
        <v>1734</v>
      </c>
      <c r="K116" s="6" t="s">
        <v>1735</v>
      </c>
      <c r="L116" s="6" t="s">
        <v>1735</v>
      </c>
      <c r="M116" s="6" t="s">
        <v>1735</v>
      </c>
      <c r="N116" s="6" t="s">
        <v>1735</v>
      </c>
      <c r="O116" s="6" t="s">
        <v>1735</v>
      </c>
    </row>
    <row r="117" s="1" customFormat="1" ht="20" customHeight="1" spans="1:15">
      <c r="A117" s="6" t="s">
        <v>1004</v>
      </c>
      <c r="B117" s="6" t="s">
        <v>1003</v>
      </c>
      <c r="C117" s="6" t="s">
        <v>290</v>
      </c>
      <c r="D117" s="6" t="s">
        <v>2066</v>
      </c>
      <c r="E117" s="6" t="s">
        <v>474</v>
      </c>
      <c r="F117" s="6" t="s">
        <v>973</v>
      </c>
      <c r="G117" s="6" t="s">
        <v>1731</v>
      </c>
      <c r="H117" s="6" t="s">
        <v>2067</v>
      </c>
      <c r="I117" s="6" t="s">
        <v>2068</v>
      </c>
      <c r="J117" s="6" t="s">
        <v>1734</v>
      </c>
      <c r="K117" s="6" t="s">
        <v>1735</v>
      </c>
      <c r="L117" s="6" t="s">
        <v>1735</v>
      </c>
      <c r="M117" s="6" t="s">
        <v>1735</v>
      </c>
      <c r="N117" s="6" t="s">
        <v>1735</v>
      </c>
      <c r="O117" s="6" t="s">
        <v>1735</v>
      </c>
    </row>
    <row r="118" s="1" customFormat="1" ht="20" customHeight="1" spans="1:15">
      <c r="A118" s="6" t="s">
        <v>1258</v>
      </c>
      <c r="B118" s="6" t="s">
        <v>1257</v>
      </c>
      <c r="C118" s="6" t="s">
        <v>2069</v>
      </c>
      <c r="D118" s="6" t="s">
        <v>2070</v>
      </c>
      <c r="E118" s="6" t="s">
        <v>474</v>
      </c>
      <c r="F118" s="6" t="s">
        <v>1182</v>
      </c>
      <c r="G118" s="6" t="s">
        <v>1731</v>
      </c>
      <c r="H118" s="6" t="s">
        <v>2071</v>
      </c>
      <c r="I118" s="6" t="s">
        <v>2072</v>
      </c>
      <c r="J118" s="6" t="s">
        <v>1734</v>
      </c>
      <c r="K118" s="6" t="s">
        <v>1735</v>
      </c>
      <c r="L118" s="6" t="s">
        <v>1735</v>
      </c>
      <c r="M118" s="6" t="s">
        <v>1735</v>
      </c>
      <c r="N118" s="6" t="s">
        <v>1735</v>
      </c>
      <c r="O118" s="6" t="s">
        <v>1735</v>
      </c>
    </row>
    <row r="119" s="1" customFormat="1" ht="20" customHeight="1" spans="1:15">
      <c r="A119" s="6" t="s">
        <v>1391</v>
      </c>
      <c r="B119" s="6" t="s">
        <v>1390</v>
      </c>
      <c r="C119" s="6" t="s">
        <v>2073</v>
      </c>
      <c r="D119" s="6" t="s">
        <v>2074</v>
      </c>
      <c r="E119" s="6" t="s">
        <v>474</v>
      </c>
      <c r="F119" s="6" t="s">
        <v>1347</v>
      </c>
      <c r="G119" s="6" t="s">
        <v>1731</v>
      </c>
      <c r="H119" s="6" t="s">
        <v>2075</v>
      </c>
      <c r="I119" s="6" t="s">
        <v>2076</v>
      </c>
      <c r="J119" s="6" t="s">
        <v>1734</v>
      </c>
      <c r="K119" s="6" t="s">
        <v>1735</v>
      </c>
      <c r="L119" s="6" t="s">
        <v>1735</v>
      </c>
      <c r="M119" s="6" t="s">
        <v>1735</v>
      </c>
      <c r="N119" s="6" t="s">
        <v>1735</v>
      </c>
      <c r="O119" s="6" t="s">
        <v>1735</v>
      </c>
    </row>
    <row r="120" s="1" customFormat="1" ht="20" customHeight="1" spans="1:15">
      <c r="A120" s="6" t="s">
        <v>739</v>
      </c>
      <c r="B120" s="6" t="s">
        <v>738</v>
      </c>
      <c r="C120" s="6" t="s">
        <v>741</v>
      </c>
      <c r="D120" s="6" t="s">
        <v>2077</v>
      </c>
      <c r="E120" s="6" t="s">
        <v>134</v>
      </c>
      <c r="F120" s="6" t="s">
        <v>474</v>
      </c>
      <c r="G120" s="6" t="s">
        <v>1731</v>
      </c>
      <c r="H120" s="6" t="s">
        <v>2078</v>
      </c>
      <c r="I120" s="6" t="s">
        <v>2079</v>
      </c>
      <c r="J120" s="6" t="s">
        <v>1734</v>
      </c>
      <c r="K120" s="6" t="s">
        <v>1735</v>
      </c>
      <c r="L120" s="6" t="s">
        <v>1735</v>
      </c>
      <c r="M120" s="6" t="s">
        <v>1735</v>
      </c>
      <c r="N120" s="6" t="s">
        <v>1735</v>
      </c>
      <c r="O120" s="6" t="s">
        <v>1735</v>
      </c>
    </row>
    <row r="121" s="1" customFormat="1" ht="20" customHeight="1" spans="1:15">
      <c r="A121" s="6" t="s">
        <v>1609</v>
      </c>
      <c r="B121" s="6" t="s">
        <v>1608</v>
      </c>
      <c r="C121" s="6" t="s">
        <v>1611</v>
      </c>
      <c r="D121" s="6" t="s">
        <v>2080</v>
      </c>
      <c r="E121" s="6" t="s">
        <v>1182</v>
      </c>
      <c r="F121" s="6" t="s">
        <v>978</v>
      </c>
      <c r="G121" s="6" t="s">
        <v>1731</v>
      </c>
      <c r="H121" s="6" t="s">
        <v>2081</v>
      </c>
      <c r="I121" s="6" t="s">
        <v>2082</v>
      </c>
      <c r="J121" s="6" t="s">
        <v>1734</v>
      </c>
      <c r="K121" s="6" t="s">
        <v>1735</v>
      </c>
      <c r="L121" s="6" t="s">
        <v>1735</v>
      </c>
      <c r="M121" s="6" t="s">
        <v>1735</v>
      </c>
      <c r="N121" s="6" t="s">
        <v>1735</v>
      </c>
      <c r="O121" s="6" t="s">
        <v>1735</v>
      </c>
    </row>
    <row r="122" s="1" customFormat="1" ht="20" customHeight="1" spans="1:15">
      <c r="A122" s="6" t="s">
        <v>645</v>
      </c>
      <c r="B122" s="6" t="s">
        <v>644</v>
      </c>
      <c r="C122" s="6" t="s">
        <v>1816</v>
      </c>
      <c r="D122" s="6" t="s">
        <v>2083</v>
      </c>
      <c r="E122" s="6" t="s">
        <v>134</v>
      </c>
      <c r="F122" s="6" t="s">
        <v>474</v>
      </c>
      <c r="G122" s="6" t="s">
        <v>1731</v>
      </c>
      <c r="H122" s="6" t="s">
        <v>2084</v>
      </c>
      <c r="I122" s="6" t="s">
        <v>2085</v>
      </c>
      <c r="J122" s="6" t="s">
        <v>1734</v>
      </c>
      <c r="K122" s="6" t="s">
        <v>1735</v>
      </c>
      <c r="L122" s="6" t="s">
        <v>1735</v>
      </c>
      <c r="M122" s="6" t="s">
        <v>1735</v>
      </c>
      <c r="N122" s="6" t="s">
        <v>1735</v>
      </c>
      <c r="O122" s="6" t="s">
        <v>1735</v>
      </c>
    </row>
    <row r="123" s="1" customFormat="1" ht="20" customHeight="1" spans="1:15">
      <c r="A123" s="6" t="s">
        <v>811</v>
      </c>
      <c r="B123" s="6" t="s">
        <v>810</v>
      </c>
      <c r="C123" s="6" t="s">
        <v>2086</v>
      </c>
      <c r="D123" s="6" t="s">
        <v>2087</v>
      </c>
      <c r="E123" s="6" t="s">
        <v>474</v>
      </c>
      <c r="F123" s="6" t="s">
        <v>768</v>
      </c>
      <c r="G123" s="6" t="s">
        <v>1731</v>
      </c>
      <c r="H123" s="6" t="s">
        <v>2088</v>
      </c>
      <c r="I123" s="6" t="s">
        <v>2089</v>
      </c>
      <c r="J123" s="6" t="s">
        <v>1734</v>
      </c>
      <c r="K123" s="6" t="s">
        <v>1735</v>
      </c>
      <c r="L123" s="6" t="s">
        <v>1735</v>
      </c>
      <c r="M123" s="6" t="s">
        <v>1735</v>
      </c>
      <c r="N123" s="6" t="s">
        <v>1735</v>
      </c>
      <c r="O123" s="6" t="s">
        <v>1735</v>
      </c>
    </row>
    <row r="124" s="1" customFormat="1" ht="20" customHeight="1" spans="1:15">
      <c r="A124" s="6" t="s">
        <v>306</v>
      </c>
      <c r="B124" s="6" t="s">
        <v>305</v>
      </c>
      <c r="C124" s="6" t="s">
        <v>2090</v>
      </c>
      <c r="D124" s="6" t="s">
        <v>2091</v>
      </c>
      <c r="E124" s="6" t="s">
        <v>134</v>
      </c>
      <c r="F124" s="6" t="s">
        <v>84</v>
      </c>
      <c r="G124" s="6" t="s">
        <v>1731</v>
      </c>
      <c r="H124" s="6" t="s">
        <v>2092</v>
      </c>
      <c r="I124" s="6" t="s">
        <v>2093</v>
      </c>
      <c r="J124" s="6" t="s">
        <v>1734</v>
      </c>
      <c r="K124" s="6" t="s">
        <v>1735</v>
      </c>
      <c r="L124" s="6" t="s">
        <v>1735</v>
      </c>
      <c r="M124" s="6" t="s">
        <v>1735</v>
      </c>
      <c r="N124" s="6" t="s">
        <v>1735</v>
      </c>
      <c r="O124" s="6" t="s">
        <v>1735</v>
      </c>
    </row>
    <row r="125" s="1" customFormat="1" ht="20" customHeight="1" spans="1:15">
      <c r="A125" s="6" t="s">
        <v>861</v>
      </c>
      <c r="B125" s="6" t="s">
        <v>860</v>
      </c>
      <c r="C125" s="6" t="s">
        <v>2069</v>
      </c>
      <c r="D125" s="6" t="s">
        <v>2094</v>
      </c>
      <c r="E125" s="6" t="s">
        <v>134</v>
      </c>
      <c r="F125" s="6" t="s">
        <v>768</v>
      </c>
      <c r="G125" s="6" t="s">
        <v>1731</v>
      </c>
      <c r="H125" s="6" t="s">
        <v>2095</v>
      </c>
      <c r="I125" s="6" t="s">
        <v>2096</v>
      </c>
      <c r="J125" s="6" t="s">
        <v>1734</v>
      </c>
      <c r="K125" s="6" t="s">
        <v>1735</v>
      </c>
      <c r="L125" s="6" t="s">
        <v>1735</v>
      </c>
      <c r="M125" s="6" t="s">
        <v>1735</v>
      </c>
      <c r="N125" s="6" t="s">
        <v>1735</v>
      </c>
      <c r="O125" s="6" t="s">
        <v>1735</v>
      </c>
    </row>
    <row r="126" s="1" customFormat="1" ht="20" customHeight="1" spans="1:15">
      <c r="A126" s="6" t="s">
        <v>691</v>
      </c>
      <c r="B126" s="6" t="s">
        <v>690</v>
      </c>
      <c r="C126" s="6" t="s">
        <v>624</v>
      </c>
      <c r="D126" s="6" t="s">
        <v>2097</v>
      </c>
      <c r="E126" s="6" t="s">
        <v>104</v>
      </c>
      <c r="F126" s="6" t="s">
        <v>474</v>
      </c>
      <c r="G126" s="6" t="s">
        <v>1731</v>
      </c>
      <c r="H126" s="6" t="s">
        <v>2098</v>
      </c>
      <c r="I126" s="6" t="s">
        <v>2099</v>
      </c>
      <c r="J126" s="6" t="s">
        <v>1734</v>
      </c>
      <c r="K126" s="6" t="s">
        <v>1735</v>
      </c>
      <c r="L126" s="6" t="s">
        <v>1735</v>
      </c>
      <c r="M126" s="6" t="s">
        <v>1735</v>
      </c>
      <c r="N126" s="6" t="s">
        <v>1735</v>
      </c>
      <c r="O126" s="6" t="s">
        <v>1735</v>
      </c>
    </row>
    <row r="127" s="1" customFormat="1" ht="20" customHeight="1" spans="1:15">
      <c r="A127" s="6" t="s">
        <v>1576</v>
      </c>
      <c r="B127" s="6" t="s">
        <v>1575</v>
      </c>
      <c r="C127" s="6" t="s">
        <v>868</v>
      </c>
      <c r="D127" s="6" t="s">
        <v>2100</v>
      </c>
      <c r="E127" s="6" t="s">
        <v>973</v>
      </c>
      <c r="F127" s="6" t="s">
        <v>978</v>
      </c>
      <c r="G127" s="6" t="s">
        <v>1731</v>
      </c>
      <c r="H127" s="6" t="s">
        <v>2101</v>
      </c>
      <c r="I127" s="6" t="s">
        <v>2102</v>
      </c>
      <c r="J127" s="6" t="s">
        <v>1734</v>
      </c>
      <c r="K127" s="6" t="s">
        <v>1735</v>
      </c>
      <c r="L127" s="6" t="s">
        <v>1735</v>
      </c>
      <c r="M127" s="6" t="s">
        <v>1735</v>
      </c>
      <c r="N127" s="6" t="s">
        <v>1735</v>
      </c>
      <c r="O127" s="6" t="s">
        <v>1735</v>
      </c>
    </row>
    <row r="128" s="1" customFormat="1" ht="20" customHeight="1" spans="1:15">
      <c r="A128" s="6" t="s">
        <v>472</v>
      </c>
      <c r="B128" s="6" t="s">
        <v>471</v>
      </c>
      <c r="C128" s="6" t="s">
        <v>1847</v>
      </c>
      <c r="D128" s="6" t="s">
        <v>2103</v>
      </c>
      <c r="E128" s="6" t="s">
        <v>84</v>
      </c>
      <c r="F128" s="6" t="s">
        <v>474</v>
      </c>
      <c r="G128" s="6" t="s">
        <v>1731</v>
      </c>
      <c r="H128" s="6" t="s">
        <v>2104</v>
      </c>
      <c r="I128" s="6" t="s">
        <v>2105</v>
      </c>
      <c r="J128" s="6" t="s">
        <v>1734</v>
      </c>
      <c r="K128" s="6" t="s">
        <v>1735</v>
      </c>
      <c r="L128" s="6" t="s">
        <v>1735</v>
      </c>
      <c r="M128" s="6" t="s">
        <v>1735</v>
      </c>
      <c r="N128" s="6" t="s">
        <v>1735</v>
      </c>
      <c r="O128" s="6" t="s">
        <v>1735</v>
      </c>
    </row>
    <row r="129" s="1" customFormat="1" ht="20" customHeight="1" spans="1:15">
      <c r="A129" s="6" t="s">
        <v>420</v>
      </c>
      <c r="B129" s="6" t="s">
        <v>419</v>
      </c>
      <c r="C129" s="6" t="s">
        <v>422</v>
      </c>
      <c r="D129" s="6" t="s">
        <v>2106</v>
      </c>
      <c r="E129" s="6" t="s">
        <v>134</v>
      </c>
      <c r="F129" s="6" t="s">
        <v>84</v>
      </c>
      <c r="G129" s="6" t="s">
        <v>1731</v>
      </c>
      <c r="H129" s="6" t="s">
        <v>2107</v>
      </c>
      <c r="I129" s="6" t="s">
        <v>2108</v>
      </c>
      <c r="J129" s="6" t="s">
        <v>1734</v>
      </c>
      <c r="K129" s="6" t="s">
        <v>1735</v>
      </c>
      <c r="L129" s="6" t="s">
        <v>1735</v>
      </c>
      <c r="M129" s="6" t="s">
        <v>1735</v>
      </c>
      <c r="N129" s="6" t="s">
        <v>1735</v>
      </c>
      <c r="O129" s="6" t="s">
        <v>1735</v>
      </c>
    </row>
    <row r="130" s="1" customFormat="1" ht="20" customHeight="1" spans="1:15">
      <c r="A130" s="6" t="s">
        <v>2109</v>
      </c>
      <c r="B130" s="6" t="s">
        <v>2110</v>
      </c>
      <c r="C130" s="6" t="s">
        <v>490</v>
      </c>
      <c r="D130" s="6" t="s">
        <v>2111</v>
      </c>
      <c r="E130" s="6" t="s">
        <v>1347</v>
      </c>
      <c r="F130" s="6" t="s">
        <v>978</v>
      </c>
      <c r="G130" s="6" t="s">
        <v>1731</v>
      </c>
      <c r="H130" s="6" t="s">
        <v>2019</v>
      </c>
      <c r="I130" s="6" t="s">
        <v>2112</v>
      </c>
      <c r="J130" s="6" t="s">
        <v>1734</v>
      </c>
      <c r="K130" s="6" t="s">
        <v>1735</v>
      </c>
      <c r="L130" s="6" t="s">
        <v>1735</v>
      </c>
      <c r="M130" s="6" t="s">
        <v>1735</v>
      </c>
      <c r="N130" s="6" t="s">
        <v>1735</v>
      </c>
      <c r="O130" s="6" t="s">
        <v>1735</v>
      </c>
    </row>
    <row r="131" s="1" customFormat="1" ht="20" customHeight="1" spans="1:15">
      <c r="A131" s="6" t="s">
        <v>1542</v>
      </c>
      <c r="B131" s="6" t="s">
        <v>1541</v>
      </c>
      <c r="C131" s="6" t="s">
        <v>490</v>
      </c>
      <c r="D131" s="6" t="s">
        <v>2113</v>
      </c>
      <c r="E131" s="6" t="s">
        <v>1347</v>
      </c>
      <c r="F131" s="6" t="s">
        <v>978</v>
      </c>
      <c r="G131" s="6" t="s">
        <v>1731</v>
      </c>
      <c r="H131" s="6" t="s">
        <v>2114</v>
      </c>
      <c r="I131" s="6" t="s">
        <v>2115</v>
      </c>
      <c r="J131" s="6" t="s">
        <v>1734</v>
      </c>
      <c r="K131" s="6" t="s">
        <v>1735</v>
      </c>
      <c r="L131" s="6" t="s">
        <v>1735</v>
      </c>
      <c r="M131" s="6" t="s">
        <v>1735</v>
      </c>
      <c r="N131" s="6" t="s">
        <v>1735</v>
      </c>
      <c r="O131" s="6" t="s">
        <v>1735</v>
      </c>
    </row>
    <row r="132" s="1" customFormat="1" ht="20" customHeight="1" spans="1:15">
      <c r="A132" s="6" t="s">
        <v>1084</v>
      </c>
      <c r="B132" s="6" t="s">
        <v>1083</v>
      </c>
      <c r="C132" s="6" t="s">
        <v>1086</v>
      </c>
      <c r="D132" s="6" t="s">
        <v>2116</v>
      </c>
      <c r="E132" s="6" t="s">
        <v>84</v>
      </c>
      <c r="F132" s="6" t="s">
        <v>973</v>
      </c>
      <c r="G132" s="6" t="s">
        <v>1731</v>
      </c>
      <c r="H132" s="6" t="s">
        <v>2117</v>
      </c>
      <c r="I132" s="6" t="s">
        <v>2118</v>
      </c>
      <c r="J132" s="6" t="s">
        <v>1734</v>
      </c>
      <c r="K132" s="6" t="s">
        <v>1735</v>
      </c>
      <c r="L132" s="6" t="s">
        <v>1735</v>
      </c>
      <c r="M132" s="6" t="s">
        <v>1735</v>
      </c>
      <c r="N132" s="6" t="s">
        <v>1735</v>
      </c>
      <c r="O132" s="6" t="s">
        <v>1735</v>
      </c>
    </row>
    <row r="133" s="1" customFormat="1" ht="20" customHeight="1" spans="1:15">
      <c r="A133" s="6" t="s">
        <v>338</v>
      </c>
      <c r="B133" s="6" t="s">
        <v>337</v>
      </c>
      <c r="C133" s="6" t="s">
        <v>2119</v>
      </c>
      <c r="D133" s="6" t="s">
        <v>2120</v>
      </c>
      <c r="E133" s="6" t="s">
        <v>134</v>
      </c>
      <c r="F133" s="6" t="s">
        <v>84</v>
      </c>
      <c r="G133" s="6" t="s">
        <v>1731</v>
      </c>
      <c r="H133" s="6" t="s">
        <v>2121</v>
      </c>
      <c r="I133" s="6" t="s">
        <v>2122</v>
      </c>
      <c r="J133" s="6" t="s">
        <v>1734</v>
      </c>
      <c r="K133" s="6" t="s">
        <v>1735</v>
      </c>
      <c r="L133" s="6" t="s">
        <v>1735</v>
      </c>
      <c r="M133" s="6" t="s">
        <v>1735</v>
      </c>
      <c r="N133" s="6" t="s">
        <v>1735</v>
      </c>
      <c r="O133" s="6" t="s">
        <v>1735</v>
      </c>
    </row>
    <row r="134" s="1" customFormat="1" ht="20" customHeight="1" spans="1:15">
      <c r="A134" s="6" t="s">
        <v>637</v>
      </c>
      <c r="B134" s="6" t="s">
        <v>636</v>
      </c>
      <c r="C134" s="6" t="s">
        <v>2123</v>
      </c>
      <c r="D134" s="6" t="s">
        <v>2124</v>
      </c>
      <c r="E134" s="6" t="s">
        <v>84</v>
      </c>
      <c r="F134" s="6" t="s">
        <v>474</v>
      </c>
      <c r="G134" s="6" t="s">
        <v>1731</v>
      </c>
      <c r="H134" s="6" t="s">
        <v>2125</v>
      </c>
      <c r="I134" s="6" t="s">
        <v>2126</v>
      </c>
      <c r="J134" s="6" t="s">
        <v>1734</v>
      </c>
      <c r="K134" s="6" t="s">
        <v>1735</v>
      </c>
      <c r="L134" s="6" t="s">
        <v>1735</v>
      </c>
      <c r="M134" s="6" t="s">
        <v>1735</v>
      </c>
      <c r="N134" s="6" t="s">
        <v>1735</v>
      </c>
      <c r="O134" s="6" t="s">
        <v>1735</v>
      </c>
    </row>
    <row r="135" s="1" customFormat="1" ht="20" customHeight="1" spans="1:15">
      <c r="A135" s="6" t="s">
        <v>139</v>
      </c>
      <c r="B135" s="6" t="s">
        <v>138</v>
      </c>
      <c r="C135" s="6" t="s">
        <v>141</v>
      </c>
      <c r="D135" s="6" t="s">
        <v>2127</v>
      </c>
      <c r="E135" s="6" t="s">
        <v>104</v>
      </c>
      <c r="F135" s="6" t="s">
        <v>84</v>
      </c>
      <c r="G135" s="6" t="s">
        <v>1731</v>
      </c>
      <c r="H135" s="6" t="s">
        <v>2128</v>
      </c>
      <c r="I135" s="6" t="s">
        <v>2129</v>
      </c>
      <c r="J135" s="6" t="s">
        <v>1734</v>
      </c>
      <c r="K135" s="6" t="s">
        <v>1735</v>
      </c>
      <c r="L135" s="6" t="s">
        <v>1735</v>
      </c>
      <c r="M135" s="6" t="s">
        <v>1735</v>
      </c>
      <c r="N135" s="6" t="s">
        <v>1735</v>
      </c>
      <c r="O135" s="6" t="s">
        <v>1735</v>
      </c>
    </row>
    <row r="136" s="1" customFormat="1" ht="20" customHeight="1" spans="1:15">
      <c r="A136" s="6" t="s">
        <v>321</v>
      </c>
      <c r="B136" s="6" t="s">
        <v>320</v>
      </c>
      <c r="C136" s="6" t="s">
        <v>323</v>
      </c>
      <c r="D136" s="6" t="s">
        <v>2130</v>
      </c>
      <c r="E136" s="6" t="s">
        <v>104</v>
      </c>
      <c r="F136" s="6" t="s">
        <v>84</v>
      </c>
      <c r="G136" s="6" t="s">
        <v>1731</v>
      </c>
      <c r="H136" s="6" t="s">
        <v>2131</v>
      </c>
      <c r="I136" s="6" t="s">
        <v>2132</v>
      </c>
      <c r="J136" s="6" t="s">
        <v>1734</v>
      </c>
      <c r="K136" s="6" t="s">
        <v>1735</v>
      </c>
      <c r="L136" s="6" t="s">
        <v>1735</v>
      </c>
      <c r="M136" s="6" t="s">
        <v>1735</v>
      </c>
      <c r="N136" s="6" t="s">
        <v>1735</v>
      </c>
      <c r="O136" s="6" t="s">
        <v>1735</v>
      </c>
    </row>
    <row r="137" s="1" customFormat="1" ht="20" customHeight="1" spans="1:15">
      <c r="A137" s="6" t="s">
        <v>148</v>
      </c>
      <c r="B137" s="6" t="s">
        <v>147</v>
      </c>
      <c r="C137" s="6" t="s">
        <v>150</v>
      </c>
      <c r="D137" s="6" t="s">
        <v>2133</v>
      </c>
      <c r="E137" s="6" t="s">
        <v>83</v>
      </c>
      <c r="F137" s="6" t="s">
        <v>84</v>
      </c>
      <c r="G137" s="6" t="s">
        <v>1731</v>
      </c>
      <c r="H137" s="6" t="s">
        <v>2134</v>
      </c>
      <c r="I137" s="6" t="s">
        <v>2135</v>
      </c>
      <c r="J137" s="6" t="s">
        <v>1734</v>
      </c>
      <c r="K137" s="6" t="s">
        <v>1735</v>
      </c>
      <c r="L137" s="6" t="s">
        <v>1735</v>
      </c>
      <c r="M137" s="6" t="s">
        <v>1735</v>
      </c>
      <c r="N137" s="6" t="s">
        <v>1735</v>
      </c>
      <c r="O137" s="6" t="s">
        <v>1735</v>
      </c>
    </row>
    <row r="138" s="1" customFormat="1" ht="20" customHeight="1" spans="1:15">
      <c r="A138" s="6" t="s">
        <v>764</v>
      </c>
      <c r="B138" s="6" t="s">
        <v>763</v>
      </c>
      <c r="C138" s="6" t="s">
        <v>766</v>
      </c>
      <c r="D138" s="6" t="s">
        <v>2136</v>
      </c>
      <c r="E138" s="6" t="s">
        <v>125</v>
      </c>
      <c r="F138" s="6" t="s">
        <v>768</v>
      </c>
      <c r="G138" s="6" t="s">
        <v>1731</v>
      </c>
      <c r="H138" s="6" t="s">
        <v>2137</v>
      </c>
      <c r="I138" s="6" t="s">
        <v>2138</v>
      </c>
      <c r="J138" s="6" t="s">
        <v>1734</v>
      </c>
      <c r="K138" s="6" t="s">
        <v>1735</v>
      </c>
      <c r="L138" s="6" t="s">
        <v>1735</v>
      </c>
      <c r="M138" s="6" t="s">
        <v>1735</v>
      </c>
      <c r="N138" s="6" t="s">
        <v>1735</v>
      </c>
      <c r="O138" s="6" t="s">
        <v>1735</v>
      </c>
    </row>
    <row r="139" s="1" customFormat="1" ht="20" customHeight="1" spans="1:15">
      <c r="A139" s="6" t="s">
        <v>1241</v>
      </c>
      <c r="B139" s="6" t="s">
        <v>1240</v>
      </c>
      <c r="C139" s="6" t="s">
        <v>704</v>
      </c>
      <c r="D139" s="6" t="s">
        <v>2139</v>
      </c>
      <c r="E139" s="6" t="s">
        <v>768</v>
      </c>
      <c r="F139" s="6" t="s">
        <v>1182</v>
      </c>
      <c r="G139" s="6" t="s">
        <v>1731</v>
      </c>
      <c r="H139" s="6" t="s">
        <v>2140</v>
      </c>
      <c r="I139" s="6" t="s">
        <v>2141</v>
      </c>
      <c r="J139" s="6" t="s">
        <v>1734</v>
      </c>
      <c r="K139" s="6" t="s">
        <v>1735</v>
      </c>
      <c r="L139" s="6" t="s">
        <v>1735</v>
      </c>
      <c r="M139" s="6" t="s">
        <v>1735</v>
      </c>
      <c r="N139" s="6" t="s">
        <v>1735</v>
      </c>
      <c r="O139" s="6" t="s">
        <v>1735</v>
      </c>
    </row>
    <row r="140" s="1" customFormat="1" ht="20" customHeight="1" spans="1:15">
      <c r="A140" s="6" t="s">
        <v>517</v>
      </c>
      <c r="B140" s="6" t="s">
        <v>516</v>
      </c>
      <c r="C140" s="6" t="s">
        <v>2142</v>
      </c>
      <c r="D140" s="6" t="s">
        <v>2143</v>
      </c>
      <c r="E140" s="6" t="s">
        <v>134</v>
      </c>
      <c r="F140" s="6" t="s">
        <v>474</v>
      </c>
      <c r="G140" s="6" t="s">
        <v>1731</v>
      </c>
      <c r="H140" s="6" t="s">
        <v>1797</v>
      </c>
      <c r="I140" s="6" t="s">
        <v>2144</v>
      </c>
      <c r="J140" s="6" t="s">
        <v>1734</v>
      </c>
      <c r="K140" s="6" t="s">
        <v>1735</v>
      </c>
      <c r="L140" s="6" t="s">
        <v>1735</v>
      </c>
      <c r="M140" s="6" t="s">
        <v>1735</v>
      </c>
      <c r="N140" s="6" t="s">
        <v>1735</v>
      </c>
      <c r="O140" s="6" t="s">
        <v>1735</v>
      </c>
    </row>
    <row r="141" s="1" customFormat="1" ht="20" customHeight="1" spans="1:15">
      <c r="A141" s="6" t="s">
        <v>288</v>
      </c>
      <c r="B141" s="6" t="s">
        <v>287</v>
      </c>
      <c r="C141" s="6" t="s">
        <v>290</v>
      </c>
      <c r="D141" s="6" t="s">
        <v>2145</v>
      </c>
      <c r="E141" s="6" t="s">
        <v>134</v>
      </c>
      <c r="F141" s="6" t="s">
        <v>84</v>
      </c>
      <c r="G141" s="6" t="s">
        <v>1731</v>
      </c>
      <c r="H141" s="6" t="s">
        <v>2146</v>
      </c>
      <c r="I141" s="6" t="s">
        <v>2147</v>
      </c>
      <c r="J141" s="6" t="s">
        <v>1734</v>
      </c>
      <c r="K141" s="6" t="s">
        <v>1735</v>
      </c>
      <c r="L141" s="6" t="s">
        <v>1735</v>
      </c>
      <c r="M141" s="6" t="s">
        <v>1735</v>
      </c>
      <c r="N141" s="6" t="s">
        <v>1735</v>
      </c>
      <c r="O141" s="6" t="s">
        <v>1735</v>
      </c>
    </row>
    <row r="142" s="1" customFormat="1" ht="20" customHeight="1" spans="1:15">
      <c r="A142" s="6" t="s">
        <v>852</v>
      </c>
      <c r="B142" s="6" t="s">
        <v>851</v>
      </c>
      <c r="C142" s="6" t="s">
        <v>854</v>
      </c>
      <c r="D142" s="6" t="s">
        <v>2148</v>
      </c>
      <c r="E142" s="6" t="s">
        <v>84</v>
      </c>
      <c r="F142" s="6" t="s">
        <v>768</v>
      </c>
      <c r="G142" s="6" t="s">
        <v>1731</v>
      </c>
      <c r="H142" s="6" t="s">
        <v>2149</v>
      </c>
      <c r="I142" s="6" t="s">
        <v>2150</v>
      </c>
      <c r="J142" s="6" t="s">
        <v>1734</v>
      </c>
      <c r="K142" s="6" t="s">
        <v>1735</v>
      </c>
      <c r="L142" s="6" t="s">
        <v>1735</v>
      </c>
      <c r="M142" s="6" t="s">
        <v>1735</v>
      </c>
      <c r="N142" s="6" t="s">
        <v>1735</v>
      </c>
      <c r="O142" s="6" t="s">
        <v>1735</v>
      </c>
    </row>
    <row r="143" s="1" customFormat="1" ht="20" customHeight="1" spans="1:15">
      <c r="A143" s="6" t="s">
        <v>1253</v>
      </c>
      <c r="B143" s="6" t="s">
        <v>1252</v>
      </c>
      <c r="C143" s="6" t="s">
        <v>277</v>
      </c>
      <c r="D143" s="6" t="s">
        <v>2151</v>
      </c>
      <c r="E143" s="6" t="s">
        <v>768</v>
      </c>
      <c r="F143" s="6" t="s">
        <v>1182</v>
      </c>
      <c r="G143" s="6" t="s">
        <v>1731</v>
      </c>
      <c r="H143" s="6" t="s">
        <v>2152</v>
      </c>
      <c r="I143" s="6" t="s">
        <v>2153</v>
      </c>
      <c r="J143" s="6" t="s">
        <v>1734</v>
      </c>
      <c r="K143" s="6" t="s">
        <v>1735</v>
      </c>
      <c r="L143" s="6" t="s">
        <v>1735</v>
      </c>
      <c r="M143" s="6" t="s">
        <v>1735</v>
      </c>
      <c r="N143" s="6" t="s">
        <v>1735</v>
      </c>
      <c r="O143" s="6" t="s">
        <v>1735</v>
      </c>
    </row>
    <row r="144" s="1" customFormat="1" ht="20" customHeight="1" spans="1:15">
      <c r="A144" s="6" t="s">
        <v>463</v>
      </c>
      <c r="B144" s="6" t="s">
        <v>462</v>
      </c>
      <c r="C144" s="6" t="s">
        <v>465</v>
      </c>
      <c r="D144" s="6" t="s">
        <v>2154</v>
      </c>
      <c r="E144" s="6" t="s">
        <v>104</v>
      </c>
      <c r="F144" s="6" t="s">
        <v>84</v>
      </c>
      <c r="G144" s="6" t="s">
        <v>1731</v>
      </c>
      <c r="H144" s="6" t="s">
        <v>2155</v>
      </c>
      <c r="I144" s="6" t="s">
        <v>2156</v>
      </c>
      <c r="J144" s="6" t="s">
        <v>1734</v>
      </c>
      <c r="K144" s="6" t="s">
        <v>1735</v>
      </c>
      <c r="L144" s="6" t="s">
        <v>1735</v>
      </c>
      <c r="M144" s="6" t="s">
        <v>1735</v>
      </c>
      <c r="N144" s="6" t="s">
        <v>1735</v>
      </c>
      <c r="O144" s="6" t="s">
        <v>1735</v>
      </c>
    </row>
    <row r="145" s="1" customFormat="1" ht="20" customHeight="1" spans="1:15">
      <c r="A145" s="6" t="s">
        <v>1191</v>
      </c>
      <c r="B145" s="6" t="s">
        <v>1190</v>
      </c>
      <c r="C145" s="6" t="s">
        <v>490</v>
      </c>
      <c r="D145" s="6" t="s">
        <v>2157</v>
      </c>
      <c r="E145" s="6" t="s">
        <v>973</v>
      </c>
      <c r="F145" s="6" t="s">
        <v>1182</v>
      </c>
      <c r="G145" s="6" t="s">
        <v>1731</v>
      </c>
      <c r="H145" s="6" t="s">
        <v>2158</v>
      </c>
      <c r="I145" s="6" t="s">
        <v>2159</v>
      </c>
      <c r="J145" s="6" t="s">
        <v>1734</v>
      </c>
      <c r="K145" s="6" t="s">
        <v>1735</v>
      </c>
      <c r="L145" s="6" t="s">
        <v>1735</v>
      </c>
      <c r="M145" s="6" t="s">
        <v>1735</v>
      </c>
      <c r="N145" s="6" t="s">
        <v>1735</v>
      </c>
      <c r="O145" s="6" t="s">
        <v>1735</v>
      </c>
    </row>
    <row r="146" s="1" customFormat="1" ht="20" customHeight="1" spans="1:15">
      <c r="A146" s="6" t="s">
        <v>563</v>
      </c>
      <c r="B146" s="6" t="s">
        <v>562</v>
      </c>
      <c r="C146" s="6" t="s">
        <v>2160</v>
      </c>
      <c r="D146" s="6" t="s">
        <v>2161</v>
      </c>
      <c r="E146" s="6" t="s">
        <v>83</v>
      </c>
      <c r="F146" s="6" t="s">
        <v>474</v>
      </c>
      <c r="G146" s="6" t="s">
        <v>1731</v>
      </c>
      <c r="H146" s="6" t="s">
        <v>2162</v>
      </c>
      <c r="I146" s="6" t="s">
        <v>2163</v>
      </c>
      <c r="J146" s="6" t="s">
        <v>1734</v>
      </c>
      <c r="K146" s="6" t="s">
        <v>1735</v>
      </c>
      <c r="L146" s="6" t="s">
        <v>1735</v>
      </c>
      <c r="M146" s="6" t="s">
        <v>1735</v>
      </c>
      <c r="N146" s="6" t="s">
        <v>1735</v>
      </c>
      <c r="O146" s="6" t="s">
        <v>1735</v>
      </c>
    </row>
    <row r="147" s="1" customFormat="1" ht="20" customHeight="1" spans="1:15">
      <c r="A147" s="6" t="s">
        <v>362</v>
      </c>
      <c r="B147" s="6" t="s">
        <v>361</v>
      </c>
      <c r="C147" s="6" t="s">
        <v>2164</v>
      </c>
      <c r="D147" s="6" t="s">
        <v>2165</v>
      </c>
      <c r="E147" s="6" t="s">
        <v>134</v>
      </c>
      <c r="F147" s="6" t="s">
        <v>84</v>
      </c>
      <c r="G147" s="6" t="s">
        <v>1731</v>
      </c>
      <c r="H147" s="6" t="s">
        <v>2166</v>
      </c>
      <c r="I147" s="6" t="s">
        <v>2167</v>
      </c>
      <c r="J147" s="6" t="s">
        <v>1734</v>
      </c>
      <c r="K147" s="6" t="s">
        <v>1735</v>
      </c>
      <c r="L147" s="6" t="s">
        <v>1735</v>
      </c>
      <c r="M147" s="6" t="s">
        <v>1735</v>
      </c>
      <c r="N147" s="6" t="s">
        <v>1735</v>
      </c>
      <c r="O147" s="6" t="s">
        <v>1735</v>
      </c>
    </row>
    <row r="148" s="1" customFormat="1" ht="20" customHeight="1" spans="1:15">
      <c r="A148" s="6" t="s">
        <v>952</v>
      </c>
      <c r="B148" s="6" t="s">
        <v>951</v>
      </c>
      <c r="C148" s="6" t="s">
        <v>954</v>
      </c>
      <c r="D148" s="6" t="s">
        <v>2168</v>
      </c>
      <c r="E148" s="6" t="s">
        <v>474</v>
      </c>
      <c r="F148" s="6" t="s">
        <v>768</v>
      </c>
      <c r="G148" s="6" t="s">
        <v>1731</v>
      </c>
      <c r="H148" s="6" t="s">
        <v>2169</v>
      </c>
      <c r="I148" s="6" t="s">
        <v>2170</v>
      </c>
      <c r="J148" s="6" t="s">
        <v>1734</v>
      </c>
      <c r="K148" s="6" t="s">
        <v>1735</v>
      </c>
      <c r="L148" s="6" t="s">
        <v>1735</v>
      </c>
      <c r="M148" s="6" t="s">
        <v>1735</v>
      </c>
      <c r="N148" s="6" t="s">
        <v>1735</v>
      </c>
      <c r="O148" s="6" t="s">
        <v>1735</v>
      </c>
    </row>
    <row r="149" s="1" customFormat="1" ht="20" customHeight="1" spans="1:15">
      <c r="A149" s="6" t="s">
        <v>266</v>
      </c>
      <c r="B149" s="6" t="s">
        <v>265</v>
      </c>
      <c r="C149" s="6" t="s">
        <v>2171</v>
      </c>
      <c r="D149" s="6" t="s">
        <v>2172</v>
      </c>
      <c r="E149" s="6" t="s">
        <v>104</v>
      </c>
      <c r="F149" s="6" t="s">
        <v>84</v>
      </c>
      <c r="G149" s="6" t="s">
        <v>1731</v>
      </c>
      <c r="H149" s="6" t="s">
        <v>2173</v>
      </c>
      <c r="I149" s="6" t="s">
        <v>2174</v>
      </c>
      <c r="J149" s="6" t="s">
        <v>1734</v>
      </c>
      <c r="K149" s="6" t="s">
        <v>1735</v>
      </c>
      <c r="L149" s="6" t="s">
        <v>1735</v>
      </c>
      <c r="M149" s="6" t="s">
        <v>1735</v>
      </c>
      <c r="N149" s="6" t="s">
        <v>1735</v>
      </c>
      <c r="O149" s="6" t="s">
        <v>1735</v>
      </c>
    </row>
    <row r="150" s="1" customFormat="1" ht="20" customHeight="1" spans="1:15">
      <c r="A150" s="6" t="s">
        <v>250</v>
      </c>
      <c r="B150" s="6" t="s">
        <v>249</v>
      </c>
      <c r="C150" s="6" t="s">
        <v>2175</v>
      </c>
      <c r="D150" s="6" t="s">
        <v>2176</v>
      </c>
      <c r="E150" s="6" t="s">
        <v>134</v>
      </c>
      <c r="F150" s="6" t="s">
        <v>84</v>
      </c>
      <c r="G150" s="6" t="s">
        <v>1731</v>
      </c>
      <c r="H150" s="6" t="s">
        <v>2177</v>
      </c>
      <c r="I150" s="6" t="s">
        <v>2178</v>
      </c>
      <c r="J150" s="6" t="s">
        <v>1734</v>
      </c>
      <c r="K150" s="6" t="s">
        <v>1735</v>
      </c>
      <c r="L150" s="6" t="s">
        <v>1735</v>
      </c>
      <c r="M150" s="6" t="s">
        <v>1735</v>
      </c>
      <c r="N150" s="6" t="s">
        <v>1735</v>
      </c>
      <c r="O150" s="6" t="s">
        <v>1735</v>
      </c>
    </row>
    <row r="151" s="1" customFormat="1" ht="20" customHeight="1" spans="1:15">
      <c r="A151" s="6" t="s">
        <v>129</v>
      </c>
      <c r="B151" s="6" t="s">
        <v>128</v>
      </c>
      <c r="C151" s="6" t="s">
        <v>131</v>
      </c>
      <c r="D151" s="6" t="s">
        <v>2179</v>
      </c>
      <c r="E151" s="6" t="s">
        <v>134</v>
      </c>
      <c r="F151" s="6" t="s">
        <v>84</v>
      </c>
      <c r="G151" s="6" t="s">
        <v>1731</v>
      </c>
      <c r="H151" s="6" t="s">
        <v>2180</v>
      </c>
      <c r="I151" s="6" t="s">
        <v>2181</v>
      </c>
      <c r="J151" s="6" t="s">
        <v>1734</v>
      </c>
      <c r="K151" s="6" t="s">
        <v>1735</v>
      </c>
      <c r="L151" s="6" t="s">
        <v>1735</v>
      </c>
      <c r="M151" s="6" t="s">
        <v>1735</v>
      </c>
      <c r="N151" s="6" t="s">
        <v>1735</v>
      </c>
      <c r="O151" s="6" t="s">
        <v>1735</v>
      </c>
    </row>
    <row r="152" s="1" customFormat="1" ht="20" customHeight="1" spans="1:15">
      <c r="A152" s="6" t="s">
        <v>1378</v>
      </c>
      <c r="B152" s="6" t="s">
        <v>1377</v>
      </c>
      <c r="C152" s="6" t="s">
        <v>2182</v>
      </c>
      <c r="D152" s="6" t="s">
        <v>2183</v>
      </c>
      <c r="E152" s="6" t="s">
        <v>84</v>
      </c>
      <c r="F152" s="6" t="s">
        <v>1347</v>
      </c>
      <c r="G152" s="6" t="s">
        <v>1731</v>
      </c>
      <c r="H152" s="6" t="s">
        <v>2184</v>
      </c>
      <c r="I152" s="6" t="s">
        <v>2185</v>
      </c>
      <c r="J152" s="6" t="s">
        <v>1734</v>
      </c>
      <c r="K152" s="6" t="s">
        <v>1735</v>
      </c>
      <c r="L152" s="6" t="s">
        <v>1735</v>
      </c>
      <c r="M152" s="6" t="s">
        <v>1735</v>
      </c>
      <c r="N152" s="6" t="s">
        <v>1735</v>
      </c>
      <c r="O152" s="6" t="s">
        <v>1735</v>
      </c>
    </row>
    <row r="153" s="1" customFormat="1" ht="20" customHeight="1" spans="1:15">
      <c r="A153" s="6" t="s">
        <v>74</v>
      </c>
      <c r="B153" s="6" t="s">
        <v>73</v>
      </c>
      <c r="C153" s="6" t="s">
        <v>1847</v>
      </c>
      <c r="D153" s="6" t="s">
        <v>2186</v>
      </c>
      <c r="E153" s="6" t="s">
        <v>83</v>
      </c>
      <c r="F153" s="6" t="s">
        <v>84</v>
      </c>
      <c r="G153" s="6" t="s">
        <v>1731</v>
      </c>
      <c r="H153" s="6" t="s">
        <v>2187</v>
      </c>
      <c r="I153" s="6" t="s">
        <v>2188</v>
      </c>
      <c r="J153" s="6" t="s">
        <v>1734</v>
      </c>
      <c r="K153" s="6" t="s">
        <v>1735</v>
      </c>
      <c r="L153" s="6" t="s">
        <v>1735</v>
      </c>
      <c r="M153" s="6" t="s">
        <v>1735</v>
      </c>
      <c r="N153" s="6" t="s">
        <v>1735</v>
      </c>
      <c r="O153" s="6" t="s">
        <v>1735</v>
      </c>
    </row>
    <row r="154" s="1" customFormat="1" ht="20" customHeight="1" spans="1:15">
      <c r="A154" s="6" t="s">
        <v>121</v>
      </c>
      <c r="B154" s="6" t="s">
        <v>120</v>
      </c>
      <c r="C154" s="6" t="s">
        <v>123</v>
      </c>
      <c r="D154" s="6" t="s">
        <v>2189</v>
      </c>
      <c r="E154" s="6" t="s">
        <v>125</v>
      </c>
      <c r="F154" s="6" t="s">
        <v>84</v>
      </c>
      <c r="G154" s="6" t="s">
        <v>1731</v>
      </c>
      <c r="H154" s="6" t="s">
        <v>2190</v>
      </c>
      <c r="I154" s="6" t="s">
        <v>2191</v>
      </c>
      <c r="J154" s="6" t="s">
        <v>1734</v>
      </c>
      <c r="K154" s="6" t="s">
        <v>1735</v>
      </c>
      <c r="L154" s="6" t="s">
        <v>1735</v>
      </c>
      <c r="M154" s="6" t="s">
        <v>1735</v>
      </c>
      <c r="N154" s="6" t="s">
        <v>1735</v>
      </c>
      <c r="O154" s="6" t="s">
        <v>1735</v>
      </c>
    </row>
    <row r="155" s="1" customFormat="1" ht="20" customHeight="1" spans="1:15">
      <c r="A155" s="6" t="s">
        <v>902</v>
      </c>
      <c r="B155" s="6" t="s">
        <v>901</v>
      </c>
      <c r="C155" s="6" t="s">
        <v>733</v>
      </c>
      <c r="D155" s="6" t="s">
        <v>2192</v>
      </c>
      <c r="E155" s="6" t="s">
        <v>125</v>
      </c>
      <c r="F155" s="6" t="s">
        <v>768</v>
      </c>
      <c r="G155" s="6" t="s">
        <v>1731</v>
      </c>
      <c r="H155" s="6" t="s">
        <v>2193</v>
      </c>
      <c r="I155" s="6" t="s">
        <v>2194</v>
      </c>
      <c r="J155" s="6" t="s">
        <v>1734</v>
      </c>
      <c r="K155" s="6" t="s">
        <v>1735</v>
      </c>
      <c r="L155" s="6" t="s">
        <v>1735</v>
      </c>
      <c r="M155" s="6" t="s">
        <v>1735</v>
      </c>
      <c r="N155" s="6" t="s">
        <v>1735</v>
      </c>
      <c r="O155" s="6" t="s">
        <v>1735</v>
      </c>
    </row>
    <row r="156" s="1" customFormat="1" ht="20" customHeight="1" spans="1:15">
      <c r="A156" s="6" t="s">
        <v>886</v>
      </c>
      <c r="B156" s="6" t="s">
        <v>885</v>
      </c>
      <c r="C156" s="6" t="s">
        <v>1745</v>
      </c>
      <c r="D156" s="6" t="s">
        <v>2195</v>
      </c>
      <c r="E156" s="6" t="s">
        <v>84</v>
      </c>
      <c r="F156" s="6" t="s">
        <v>768</v>
      </c>
      <c r="G156" s="6" t="s">
        <v>1731</v>
      </c>
      <c r="H156" s="6" t="s">
        <v>2196</v>
      </c>
      <c r="I156" s="6" t="s">
        <v>2197</v>
      </c>
      <c r="J156" s="6" t="s">
        <v>1734</v>
      </c>
      <c r="K156" s="6" t="s">
        <v>1735</v>
      </c>
      <c r="L156" s="6" t="s">
        <v>1735</v>
      </c>
      <c r="M156" s="6" t="s">
        <v>1735</v>
      </c>
      <c r="N156" s="6" t="s">
        <v>1735</v>
      </c>
      <c r="O156" s="6" t="s">
        <v>1735</v>
      </c>
    </row>
    <row r="157" s="1" customFormat="1" ht="20" customHeight="1" spans="1:15">
      <c r="A157" s="6" t="s">
        <v>796</v>
      </c>
      <c r="B157" s="6" t="s">
        <v>795</v>
      </c>
      <c r="C157" s="6" t="s">
        <v>1847</v>
      </c>
      <c r="D157" s="6" t="s">
        <v>2198</v>
      </c>
      <c r="E157" s="6" t="s">
        <v>474</v>
      </c>
      <c r="F157" s="6" t="s">
        <v>768</v>
      </c>
      <c r="G157" s="6" t="s">
        <v>1731</v>
      </c>
      <c r="H157" s="6" t="s">
        <v>2187</v>
      </c>
      <c r="I157" s="6" t="s">
        <v>2199</v>
      </c>
      <c r="J157" s="6" t="s">
        <v>1734</v>
      </c>
      <c r="K157" s="6" t="s">
        <v>1735</v>
      </c>
      <c r="L157" s="6" t="s">
        <v>1735</v>
      </c>
      <c r="M157" s="6" t="s">
        <v>1735</v>
      </c>
      <c r="N157" s="6" t="s">
        <v>1735</v>
      </c>
      <c r="O157" s="6" t="s">
        <v>1735</v>
      </c>
    </row>
    <row r="158" s="1" customFormat="1" ht="20" customHeight="1" spans="1:15">
      <c r="A158" s="6" t="s">
        <v>1336</v>
      </c>
      <c r="B158" s="6" t="s">
        <v>1335</v>
      </c>
      <c r="C158" s="6" t="s">
        <v>1338</v>
      </c>
      <c r="D158" s="6" t="s">
        <v>2200</v>
      </c>
      <c r="E158" s="6" t="s">
        <v>973</v>
      </c>
      <c r="F158" s="6" t="s">
        <v>1182</v>
      </c>
      <c r="G158" s="6" t="s">
        <v>1731</v>
      </c>
      <c r="H158" s="6" t="s">
        <v>2201</v>
      </c>
      <c r="I158" s="6" t="s">
        <v>2202</v>
      </c>
      <c r="J158" s="6" t="s">
        <v>1734</v>
      </c>
      <c r="K158" s="6" t="s">
        <v>1735</v>
      </c>
      <c r="L158" s="6" t="s">
        <v>1735</v>
      </c>
      <c r="M158" s="6" t="s">
        <v>1735</v>
      </c>
      <c r="N158" s="6" t="s">
        <v>1735</v>
      </c>
      <c r="O158" s="6" t="s">
        <v>1735</v>
      </c>
    </row>
    <row r="159" s="1" customFormat="1" ht="20" customHeight="1" spans="1:15">
      <c r="A159" s="6" t="s">
        <v>803</v>
      </c>
      <c r="B159" s="6" t="s">
        <v>802</v>
      </c>
      <c r="C159" s="6" t="s">
        <v>805</v>
      </c>
      <c r="D159" s="6" t="s">
        <v>2203</v>
      </c>
      <c r="E159" s="6" t="s">
        <v>84</v>
      </c>
      <c r="F159" s="6" t="s">
        <v>768</v>
      </c>
      <c r="G159" s="6" t="s">
        <v>1731</v>
      </c>
      <c r="H159" s="6" t="s">
        <v>2204</v>
      </c>
      <c r="I159" s="6" t="s">
        <v>2205</v>
      </c>
      <c r="J159" s="6" t="s">
        <v>1734</v>
      </c>
      <c r="K159" s="6" t="s">
        <v>1735</v>
      </c>
      <c r="L159" s="6" t="s">
        <v>1735</v>
      </c>
      <c r="M159" s="6" t="s">
        <v>1735</v>
      </c>
      <c r="N159" s="6" t="s">
        <v>1735</v>
      </c>
      <c r="O159" s="6" t="s">
        <v>1735</v>
      </c>
    </row>
    <row r="160" s="1" customFormat="1" ht="20" customHeight="1" spans="1:15">
      <c r="A160" s="6" t="s">
        <v>275</v>
      </c>
      <c r="B160" s="6" t="s">
        <v>274</v>
      </c>
      <c r="C160" s="6" t="s">
        <v>277</v>
      </c>
      <c r="D160" s="6" t="s">
        <v>2206</v>
      </c>
      <c r="E160" s="6" t="s">
        <v>280</v>
      </c>
      <c r="F160" s="6" t="s">
        <v>84</v>
      </c>
      <c r="G160" s="6" t="s">
        <v>1731</v>
      </c>
      <c r="H160" s="6" t="s">
        <v>2207</v>
      </c>
      <c r="I160" s="6" t="s">
        <v>2208</v>
      </c>
      <c r="J160" s="6" t="s">
        <v>1734</v>
      </c>
      <c r="K160" s="6" t="s">
        <v>1735</v>
      </c>
      <c r="L160" s="6" t="s">
        <v>1735</v>
      </c>
      <c r="M160" s="6" t="s">
        <v>1735</v>
      </c>
      <c r="N160" s="6" t="s">
        <v>1735</v>
      </c>
      <c r="O160" s="6" t="s">
        <v>1735</v>
      </c>
    </row>
    <row r="161" s="1" customFormat="1" ht="20" customHeight="1" spans="1:15">
      <c r="A161" s="6" t="s">
        <v>285</v>
      </c>
      <c r="B161" s="6" t="s">
        <v>284</v>
      </c>
      <c r="C161" s="6" t="s">
        <v>277</v>
      </c>
      <c r="D161" s="6" t="s">
        <v>2209</v>
      </c>
      <c r="E161" s="6" t="s">
        <v>280</v>
      </c>
      <c r="F161" s="6" t="s">
        <v>84</v>
      </c>
      <c r="G161" s="6" t="s">
        <v>1731</v>
      </c>
      <c r="H161" s="6" t="s">
        <v>2207</v>
      </c>
      <c r="I161" s="6" t="s">
        <v>2210</v>
      </c>
      <c r="J161" s="6" t="s">
        <v>1734</v>
      </c>
      <c r="K161" s="6" t="s">
        <v>1735</v>
      </c>
      <c r="L161" s="6" t="s">
        <v>1735</v>
      </c>
      <c r="M161" s="6" t="s">
        <v>1735</v>
      </c>
      <c r="N161" s="6" t="s">
        <v>1735</v>
      </c>
      <c r="O161" s="6" t="s">
        <v>1735</v>
      </c>
    </row>
    <row r="162" s="1" customFormat="1" ht="20" customHeight="1" spans="1:15">
      <c r="A162" s="6" t="s">
        <v>2211</v>
      </c>
      <c r="B162" s="6" t="s">
        <v>2212</v>
      </c>
      <c r="C162" s="6" t="s">
        <v>2213</v>
      </c>
      <c r="D162" s="6" t="s">
        <v>2214</v>
      </c>
      <c r="E162" s="6" t="s">
        <v>83</v>
      </c>
      <c r="F162" s="6" t="s">
        <v>84</v>
      </c>
      <c r="G162" s="6" t="s">
        <v>1731</v>
      </c>
      <c r="H162" s="6" t="s">
        <v>2215</v>
      </c>
      <c r="I162" s="6" t="s">
        <v>2216</v>
      </c>
      <c r="J162" s="6" t="s">
        <v>1734</v>
      </c>
      <c r="K162" s="6" t="s">
        <v>2217</v>
      </c>
      <c r="L162" s="6" t="s">
        <v>2217</v>
      </c>
      <c r="M162" s="6" t="s">
        <v>1735</v>
      </c>
      <c r="N162" s="6" t="s">
        <v>1735</v>
      </c>
      <c r="O162" s="6" t="s">
        <v>1735</v>
      </c>
    </row>
    <row r="163" s="1" customFormat="1" ht="20" customHeight="1" spans="1:15">
      <c r="A163" s="6" t="s">
        <v>1090</v>
      </c>
      <c r="B163" s="6" t="s">
        <v>1089</v>
      </c>
      <c r="C163" s="6" t="s">
        <v>733</v>
      </c>
      <c r="D163" s="6" t="s">
        <v>2218</v>
      </c>
      <c r="E163" s="6" t="s">
        <v>84</v>
      </c>
      <c r="F163" s="6" t="s">
        <v>973</v>
      </c>
      <c r="G163" s="6" t="s">
        <v>1731</v>
      </c>
      <c r="H163" s="6" t="s">
        <v>2219</v>
      </c>
      <c r="I163" s="6" t="s">
        <v>2220</v>
      </c>
      <c r="J163" s="6" t="s">
        <v>1734</v>
      </c>
      <c r="K163" s="6" t="s">
        <v>1735</v>
      </c>
      <c r="L163" s="6" t="s">
        <v>1735</v>
      </c>
      <c r="M163" s="6" t="s">
        <v>1735</v>
      </c>
      <c r="N163" s="6" t="s">
        <v>1735</v>
      </c>
      <c r="O163" s="6" t="s">
        <v>1735</v>
      </c>
    </row>
    <row r="164" s="1" customFormat="1" ht="20" customHeight="1" spans="1:15">
      <c r="A164" s="6" t="s">
        <v>1357</v>
      </c>
      <c r="B164" s="6" t="s">
        <v>1356</v>
      </c>
      <c r="C164" s="6" t="s">
        <v>490</v>
      </c>
      <c r="D164" s="6" t="s">
        <v>2221</v>
      </c>
      <c r="E164" s="6" t="s">
        <v>1182</v>
      </c>
      <c r="F164" s="6" t="s">
        <v>1347</v>
      </c>
      <c r="G164" s="6" t="s">
        <v>1731</v>
      </c>
      <c r="H164" s="6" t="s">
        <v>2222</v>
      </c>
      <c r="I164" s="6" t="s">
        <v>2223</v>
      </c>
      <c r="J164" s="6" t="s">
        <v>1734</v>
      </c>
      <c r="K164" s="6" t="s">
        <v>1735</v>
      </c>
      <c r="L164" s="6" t="s">
        <v>1735</v>
      </c>
      <c r="M164" s="6" t="s">
        <v>1735</v>
      </c>
      <c r="N164" s="6" t="s">
        <v>1735</v>
      </c>
      <c r="O164" s="6" t="s">
        <v>1735</v>
      </c>
    </row>
    <row r="165" s="1" customFormat="1" ht="20" customHeight="1" spans="1:15">
      <c r="A165" s="6" t="s">
        <v>1473</v>
      </c>
      <c r="B165" s="6" t="s">
        <v>1472</v>
      </c>
      <c r="C165" s="6" t="s">
        <v>1475</v>
      </c>
      <c r="D165" s="6" t="s">
        <v>2224</v>
      </c>
      <c r="E165" s="6" t="s">
        <v>973</v>
      </c>
      <c r="F165" s="6" t="s">
        <v>1347</v>
      </c>
      <c r="G165" s="6" t="s">
        <v>1731</v>
      </c>
      <c r="H165" s="6" t="s">
        <v>2225</v>
      </c>
      <c r="I165" s="6" t="s">
        <v>2226</v>
      </c>
      <c r="J165" s="6" t="s">
        <v>1734</v>
      </c>
      <c r="K165" s="6" t="s">
        <v>1735</v>
      </c>
      <c r="L165" s="6" t="s">
        <v>1735</v>
      </c>
      <c r="M165" s="6" t="s">
        <v>1735</v>
      </c>
      <c r="N165" s="6" t="s">
        <v>1735</v>
      </c>
      <c r="O165" s="6" t="s">
        <v>1735</v>
      </c>
    </row>
    <row r="166" s="1" customFormat="1" ht="20" customHeight="1" spans="1:15">
      <c r="A166" s="6" t="s">
        <v>1596</v>
      </c>
      <c r="B166" s="6" t="s">
        <v>1595</v>
      </c>
      <c r="C166" s="6" t="s">
        <v>2227</v>
      </c>
      <c r="D166" s="6" t="s">
        <v>2228</v>
      </c>
      <c r="E166" s="6" t="s">
        <v>1347</v>
      </c>
      <c r="F166" s="6" t="s">
        <v>978</v>
      </c>
      <c r="G166" s="6" t="s">
        <v>1731</v>
      </c>
      <c r="H166" s="6" t="s">
        <v>2229</v>
      </c>
      <c r="I166" s="6" t="s">
        <v>2230</v>
      </c>
      <c r="J166" s="6" t="s">
        <v>1734</v>
      </c>
      <c r="K166" s="6" t="s">
        <v>1735</v>
      </c>
      <c r="L166" s="6" t="s">
        <v>1735</v>
      </c>
      <c r="M166" s="6" t="s">
        <v>1735</v>
      </c>
      <c r="N166" s="6" t="s">
        <v>1735</v>
      </c>
      <c r="O166" s="6" t="s">
        <v>1735</v>
      </c>
    </row>
    <row r="167" s="1" customFormat="1" ht="20" customHeight="1" spans="1:15">
      <c r="A167" s="6" t="s">
        <v>379</v>
      </c>
      <c r="B167" s="6" t="s">
        <v>378</v>
      </c>
      <c r="C167" s="6" t="s">
        <v>323</v>
      </c>
      <c r="D167" s="6" t="s">
        <v>2231</v>
      </c>
      <c r="E167" s="6" t="s">
        <v>83</v>
      </c>
      <c r="F167" s="6" t="s">
        <v>84</v>
      </c>
      <c r="G167" s="6" t="s">
        <v>1731</v>
      </c>
      <c r="H167" s="6" t="s">
        <v>2232</v>
      </c>
      <c r="I167" s="6" t="s">
        <v>2233</v>
      </c>
      <c r="J167" s="6" t="s">
        <v>1734</v>
      </c>
      <c r="K167" s="6" t="s">
        <v>1735</v>
      </c>
      <c r="L167" s="6" t="s">
        <v>1735</v>
      </c>
      <c r="M167" s="6" t="s">
        <v>1735</v>
      </c>
      <c r="N167" s="6" t="s">
        <v>1735</v>
      </c>
      <c r="O167" s="6" t="s">
        <v>1735</v>
      </c>
    </row>
    <row r="168" s="1" customFormat="1" ht="20" customHeight="1" spans="1:15">
      <c r="A168" s="6" t="s">
        <v>373</v>
      </c>
      <c r="B168" s="6" t="s">
        <v>372</v>
      </c>
      <c r="C168" s="6" t="s">
        <v>323</v>
      </c>
      <c r="D168" s="6" t="s">
        <v>2234</v>
      </c>
      <c r="E168" s="6" t="s">
        <v>83</v>
      </c>
      <c r="F168" s="6" t="s">
        <v>84</v>
      </c>
      <c r="G168" s="6" t="s">
        <v>1731</v>
      </c>
      <c r="H168" s="6" t="s">
        <v>2235</v>
      </c>
      <c r="I168" s="6" t="s">
        <v>2236</v>
      </c>
      <c r="J168" s="6" t="s">
        <v>1734</v>
      </c>
      <c r="K168" s="6" t="s">
        <v>1735</v>
      </c>
      <c r="L168" s="6" t="s">
        <v>1735</v>
      </c>
      <c r="M168" s="6" t="s">
        <v>1735</v>
      </c>
      <c r="N168" s="6" t="s">
        <v>1735</v>
      </c>
      <c r="O168" s="6" t="s">
        <v>1735</v>
      </c>
    </row>
    <row r="169" s="1" customFormat="1" ht="20" customHeight="1" spans="1:15">
      <c r="A169" s="6" t="s">
        <v>800</v>
      </c>
      <c r="B169" s="6" t="s">
        <v>799</v>
      </c>
      <c r="C169" s="6" t="s">
        <v>1847</v>
      </c>
      <c r="D169" s="6" t="s">
        <v>2237</v>
      </c>
      <c r="E169" s="6" t="s">
        <v>474</v>
      </c>
      <c r="F169" s="6" t="s">
        <v>768</v>
      </c>
      <c r="G169" s="6" t="s">
        <v>1731</v>
      </c>
      <c r="H169" s="6" t="s">
        <v>2238</v>
      </c>
      <c r="I169" s="6" t="s">
        <v>2239</v>
      </c>
      <c r="J169" s="6" t="s">
        <v>1734</v>
      </c>
      <c r="K169" s="6" t="s">
        <v>1735</v>
      </c>
      <c r="L169" s="6" t="s">
        <v>1735</v>
      </c>
      <c r="M169" s="6" t="s">
        <v>1735</v>
      </c>
      <c r="N169" s="6" t="s">
        <v>1735</v>
      </c>
      <c r="O169" s="6" t="s">
        <v>1735</v>
      </c>
    </row>
    <row r="170" s="1" customFormat="1" ht="20" customHeight="1" spans="1:15">
      <c r="A170" s="6" t="s">
        <v>241</v>
      </c>
      <c r="B170" s="6" t="s">
        <v>240</v>
      </c>
      <c r="C170" s="6" t="s">
        <v>1816</v>
      </c>
      <c r="D170" s="6" t="s">
        <v>2240</v>
      </c>
      <c r="E170" s="6" t="s">
        <v>134</v>
      </c>
      <c r="F170" s="6" t="s">
        <v>84</v>
      </c>
      <c r="G170" s="6" t="s">
        <v>1731</v>
      </c>
      <c r="H170" s="6" t="s">
        <v>2241</v>
      </c>
      <c r="I170" s="6" t="s">
        <v>2242</v>
      </c>
      <c r="J170" s="6" t="s">
        <v>1734</v>
      </c>
      <c r="K170" s="6" t="s">
        <v>1735</v>
      </c>
      <c r="L170" s="6" t="s">
        <v>1735</v>
      </c>
      <c r="M170" s="6" t="s">
        <v>1735</v>
      </c>
      <c r="N170" s="6" t="s">
        <v>1735</v>
      </c>
      <c r="O170" s="6" t="s">
        <v>1735</v>
      </c>
    </row>
    <row r="171" s="1" customFormat="1" ht="20" customHeight="1" spans="1:15">
      <c r="A171" s="6" t="s">
        <v>1187</v>
      </c>
      <c r="B171" s="6" t="s">
        <v>1186</v>
      </c>
      <c r="C171" s="6" t="s">
        <v>1847</v>
      </c>
      <c r="D171" s="6" t="s">
        <v>2243</v>
      </c>
      <c r="E171" s="6" t="s">
        <v>973</v>
      </c>
      <c r="F171" s="6" t="s">
        <v>1182</v>
      </c>
      <c r="G171" s="6" t="s">
        <v>1731</v>
      </c>
      <c r="H171" s="6" t="s">
        <v>1902</v>
      </c>
      <c r="I171" s="6" t="s">
        <v>2244</v>
      </c>
      <c r="J171" s="6" t="s">
        <v>1734</v>
      </c>
      <c r="K171" s="6" t="s">
        <v>1735</v>
      </c>
      <c r="L171" s="6" t="s">
        <v>1735</v>
      </c>
      <c r="M171" s="6" t="s">
        <v>1735</v>
      </c>
      <c r="N171" s="6" t="s">
        <v>1735</v>
      </c>
      <c r="O171" s="6" t="s">
        <v>1735</v>
      </c>
    </row>
    <row r="172" s="1" customFormat="1" ht="20" customHeight="1" spans="1:15">
      <c r="A172" s="6" t="s">
        <v>866</v>
      </c>
      <c r="B172" s="6" t="s">
        <v>865</v>
      </c>
      <c r="C172" s="6" t="s">
        <v>868</v>
      </c>
      <c r="D172" s="6" t="s">
        <v>2245</v>
      </c>
      <c r="E172" s="6" t="s">
        <v>84</v>
      </c>
      <c r="F172" s="6" t="s">
        <v>768</v>
      </c>
      <c r="G172" s="6" t="s">
        <v>1731</v>
      </c>
      <c r="H172" s="6" t="s">
        <v>1876</v>
      </c>
      <c r="I172" s="6" t="s">
        <v>2246</v>
      </c>
      <c r="J172" s="6" t="s">
        <v>1734</v>
      </c>
      <c r="K172" s="6" t="s">
        <v>1735</v>
      </c>
      <c r="L172" s="6" t="s">
        <v>1735</v>
      </c>
      <c r="M172" s="6" t="s">
        <v>1735</v>
      </c>
      <c r="N172" s="6" t="s">
        <v>1735</v>
      </c>
      <c r="O172" s="6" t="s">
        <v>1735</v>
      </c>
    </row>
    <row r="173" s="1" customFormat="1" ht="20" customHeight="1" spans="1:15">
      <c r="A173" s="6" t="s">
        <v>509</v>
      </c>
      <c r="B173" s="6" t="s">
        <v>508</v>
      </c>
      <c r="C173" s="6" t="s">
        <v>2247</v>
      </c>
      <c r="D173" s="6" t="s">
        <v>2248</v>
      </c>
      <c r="E173" s="6" t="s">
        <v>84</v>
      </c>
      <c r="F173" s="6" t="s">
        <v>474</v>
      </c>
      <c r="G173" s="6" t="s">
        <v>1731</v>
      </c>
      <c r="H173" s="6" t="s">
        <v>2249</v>
      </c>
      <c r="I173" s="6" t="s">
        <v>2250</v>
      </c>
      <c r="J173" s="6" t="s">
        <v>1734</v>
      </c>
      <c r="K173" s="6" t="s">
        <v>1735</v>
      </c>
      <c r="L173" s="6" t="s">
        <v>1735</v>
      </c>
      <c r="M173" s="6" t="s">
        <v>1735</v>
      </c>
      <c r="N173" s="6" t="s">
        <v>1735</v>
      </c>
      <c r="O173" s="6" t="s">
        <v>1735</v>
      </c>
    </row>
    <row r="174" s="1" customFormat="1" ht="20" customHeight="1" spans="1:15">
      <c r="A174" s="6" t="s">
        <v>622</v>
      </c>
      <c r="B174" s="6" t="s">
        <v>621</v>
      </c>
      <c r="C174" s="6" t="s">
        <v>624</v>
      </c>
      <c r="D174" s="6" t="s">
        <v>2251</v>
      </c>
      <c r="E174" s="6" t="s">
        <v>83</v>
      </c>
      <c r="F174" s="6" t="s">
        <v>474</v>
      </c>
      <c r="G174" s="6" t="s">
        <v>1731</v>
      </c>
      <c r="H174" s="6" t="s">
        <v>2252</v>
      </c>
      <c r="I174" s="6" t="s">
        <v>2253</v>
      </c>
      <c r="J174" s="6" t="s">
        <v>1734</v>
      </c>
      <c r="K174" s="6" t="s">
        <v>1735</v>
      </c>
      <c r="L174" s="6" t="s">
        <v>1735</v>
      </c>
      <c r="M174" s="6" t="s">
        <v>1735</v>
      </c>
      <c r="N174" s="6" t="s">
        <v>1735</v>
      </c>
      <c r="O174" s="6" t="s">
        <v>1735</v>
      </c>
    </row>
    <row r="175" s="1" customFormat="1" ht="20" customHeight="1" spans="1:15">
      <c r="A175" s="6" t="s">
        <v>224</v>
      </c>
      <c r="B175" s="6" t="s">
        <v>223</v>
      </c>
      <c r="C175" s="6" t="s">
        <v>226</v>
      </c>
      <c r="D175" s="6" t="s">
        <v>2254</v>
      </c>
      <c r="E175" s="6" t="s">
        <v>104</v>
      </c>
      <c r="F175" s="6" t="s">
        <v>84</v>
      </c>
      <c r="G175" s="6" t="s">
        <v>1731</v>
      </c>
      <c r="H175" s="6" t="s">
        <v>2255</v>
      </c>
      <c r="I175" s="6" t="s">
        <v>2256</v>
      </c>
      <c r="J175" s="6" t="s">
        <v>1734</v>
      </c>
      <c r="K175" s="6" t="s">
        <v>1735</v>
      </c>
      <c r="L175" s="6" t="s">
        <v>1735</v>
      </c>
      <c r="M175" s="6" t="s">
        <v>1735</v>
      </c>
      <c r="N175" s="6" t="s">
        <v>1735</v>
      </c>
      <c r="O175" s="6" t="s">
        <v>1735</v>
      </c>
    </row>
    <row r="176" s="1" customFormat="1" ht="20" customHeight="1" spans="1:15">
      <c r="A176" s="6" t="s">
        <v>1568</v>
      </c>
      <c r="B176" s="6" t="s">
        <v>1567</v>
      </c>
      <c r="C176" s="6" t="s">
        <v>2257</v>
      </c>
      <c r="D176" s="6" t="s">
        <v>2258</v>
      </c>
      <c r="E176" s="6" t="s">
        <v>1347</v>
      </c>
      <c r="F176" s="6" t="s">
        <v>978</v>
      </c>
      <c r="G176" s="6" t="s">
        <v>1731</v>
      </c>
      <c r="H176" s="6" t="s">
        <v>2259</v>
      </c>
      <c r="I176" s="6" t="s">
        <v>2260</v>
      </c>
      <c r="J176" s="6" t="s">
        <v>1734</v>
      </c>
      <c r="K176" s="6" t="s">
        <v>1735</v>
      </c>
      <c r="L176" s="6" t="s">
        <v>1735</v>
      </c>
      <c r="M176" s="6" t="s">
        <v>1735</v>
      </c>
      <c r="N176" s="6" t="s">
        <v>1735</v>
      </c>
      <c r="O176" s="6" t="s">
        <v>1735</v>
      </c>
    </row>
    <row r="177" s="1" customFormat="1" ht="20" customHeight="1" spans="1:15">
      <c r="A177" s="6" t="s">
        <v>2261</v>
      </c>
      <c r="B177" s="6" t="s">
        <v>2262</v>
      </c>
      <c r="C177" s="6" t="s">
        <v>150</v>
      </c>
      <c r="D177" s="6" t="s">
        <v>2133</v>
      </c>
      <c r="E177" s="6" t="s">
        <v>83</v>
      </c>
      <c r="F177" s="6" t="s">
        <v>84</v>
      </c>
      <c r="G177" s="6" t="s">
        <v>1731</v>
      </c>
      <c r="H177" s="6" t="s">
        <v>2263</v>
      </c>
      <c r="I177" s="6" t="s">
        <v>2264</v>
      </c>
      <c r="J177" s="6" t="s">
        <v>1734</v>
      </c>
      <c r="K177" s="6" t="s">
        <v>1735</v>
      </c>
      <c r="L177" s="6" t="s">
        <v>1735</v>
      </c>
      <c r="M177" s="6" t="s">
        <v>1735</v>
      </c>
      <c r="N177" s="6" t="s">
        <v>1735</v>
      </c>
      <c r="O177" s="6" t="s">
        <v>1735</v>
      </c>
    </row>
    <row r="178" s="1" customFormat="1" ht="20" customHeight="1" spans="1:15">
      <c r="A178" s="6" t="s">
        <v>108</v>
      </c>
      <c r="B178" s="6" t="s">
        <v>107</v>
      </c>
      <c r="C178" s="6" t="s">
        <v>1847</v>
      </c>
      <c r="D178" s="6" t="s">
        <v>2265</v>
      </c>
      <c r="E178" s="6" t="s">
        <v>83</v>
      </c>
      <c r="F178" s="6" t="s">
        <v>84</v>
      </c>
      <c r="G178" s="6" t="s">
        <v>1731</v>
      </c>
      <c r="H178" s="6" t="s">
        <v>2266</v>
      </c>
      <c r="I178" s="6" t="s">
        <v>2267</v>
      </c>
      <c r="J178" s="6" t="s">
        <v>1734</v>
      </c>
      <c r="K178" s="6" t="s">
        <v>1735</v>
      </c>
      <c r="L178" s="6" t="s">
        <v>1735</v>
      </c>
      <c r="M178" s="6" t="s">
        <v>1735</v>
      </c>
      <c r="N178" s="6" t="s">
        <v>1735</v>
      </c>
      <c r="O178" s="6" t="s">
        <v>1735</v>
      </c>
    </row>
    <row r="179" s="1" customFormat="1" ht="20" customHeight="1" spans="1:15">
      <c r="A179" s="6" t="s">
        <v>2268</v>
      </c>
      <c r="B179" s="6" t="s">
        <v>2269</v>
      </c>
      <c r="C179" s="6" t="s">
        <v>150</v>
      </c>
      <c r="D179" s="6" t="s">
        <v>2043</v>
      </c>
      <c r="E179" s="6" t="s">
        <v>83</v>
      </c>
      <c r="F179" s="6" t="s">
        <v>84</v>
      </c>
      <c r="G179" s="6" t="s">
        <v>1731</v>
      </c>
      <c r="H179" s="6" t="s">
        <v>2263</v>
      </c>
      <c r="I179" s="6" t="s">
        <v>2270</v>
      </c>
      <c r="J179" s="6" t="s">
        <v>1734</v>
      </c>
      <c r="K179" s="6" t="s">
        <v>1735</v>
      </c>
      <c r="L179" s="6" t="s">
        <v>1735</v>
      </c>
      <c r="M179" s="6" t="s">
        <v>1735</v>
      </c>
      <c r="N179" s="6" t="s">
        <v>1735</v>
      </c>
      <c r="O179" s="6" t="s">
        <v>1735</v>
      </c>
    </row>
    <row r="180" s="1" customFormat="1" ht="20" customHeight="1" spans="1:15">
      <c r="A180" s="6" t="s">
        <v>496</v>
      </c>
      <c r="B180" s="6" t="s">
        <v>495</v>
      </c>
      <c r="C180" s="6" t="s">
        <v>92</v>
      </c>
      <c r="D180" s="6" t="s">
        <v>2271</v>
      </c>
      <c r="E180" s="6" t="s">
        <v>84</v>
      </c>
      <c r="F180" s="6" t="s">
        <v>474</v>
      </c>
      <c r="G180" s="6" t="s">
        <v>1731</v>
      </c>
      <c r="H180" s="6" t="s">
        <v>2272</v>
      </c>
      <c r="I180" s="6" t="s">
        <v>2273</v>
      </c>
      <c r="J180" s="6" t="s">
        <v>1734</v>
      </c>
      <c r="K180" s="6" t="s">
        <v>1735</v>
      </c>
      <c r="L180" s="6" t="s">
        <v>1735</v>
      </c>
      <c r="M180" s="6" t="s">
        <v>1735</v>
      </c>
      <c r="N180" s="6" t="s">
        <v>1735</v>
      </c>
      <c r="O180" s="6" t="s">
        <v>1735</v>
      </c>
    </row>
    <row r="181" s="1" customFormat="1" ht="20" customHeight="1" spans="1:15">
      <c r="A181" s="6" t="s">
        <v>940</v>
      </c>
      <c r="B181" s="6" t="s">
        <v>939</v>
      </c>
      <c r="C181" s="6" t="s">
        <v>2274</v>
      </c>
      <c r="D181" s="6" t="s">
        <v>2275</v>
      </c>
      <c r="E181" s="6" t="s">
        <v>333</v>
      </c>
      <c r="F181" s="6" t="s">
        <v>768</v>
      </c>
      <c r="G181" s="6" t="s">
        <v>1731</v>
      </c>
      <c r="H181" s="6" t="s">
        <v>2276</v>
      </c>
      <c r="I181" s="6" t="s">
        <v>2277</v>
      </c>
      <c r="J181" s="6" t="s">
        <v>1734</v>
      </c>
      <c r="K181" s="6" t="s">
        <v>1735</v>
      </c>
      <c r="L181" s="6" t="s">
        <v>1735</v>
      </c>
      <c r="M181" s="6" t="s">
        <v>1735</v>
      </c>
      <c r="N181" s="6" t="s">
        <v>1735</v>
      </c>
      <c r="O181" s="6" t="s">
        <v>1735</v>
      </c>
    </row>
    <row r="182" s="1" customFormat="1" ht="20" customHeight="1" spans="1:15">
      <c r="A182" s="6" t="s">
        <v>598</v>
      </c>
      <c r="B182" s="6" t="s">
        <v>597</v>
      </c>
      <c r="C182" s="6" t="s">
        <v>2274</v>
      </c>
      <c r="D182" s="6" t="s">
        <v>2278</v>
      </c>
      <c r="E182" s="6" t="s">
        <v>333</v>
      </c>
      <c r="F182" s="6" t="s">
        <v>474</v>
      </c>
      <c r="G182" s="6" t="s">
        <v>1731</v>
      </c>
      <c r="H182" s="6" t="s">
        <v>2279</v>
      </c>
      <c r="I182" s="6" t="s">
        <v>2280</v>
      </c>
      <c r="J182" s="6" t="s">
        <v>1734</v>
      </c>
      <c r="K182" s="6" t="s">
        <v>1735</v>
      </c>
      <c r="L182" s="6" t="s">
        <v>1735</v>
      </c>
      <c r="M182" s="6" t="s">
        <v>1735</v>
      </c>
      <c r="N182" s="6" t="s">
        <v>1735</v>
      </c>
      <c r="O182" s="6" t="s">
        <v>1735</v>
      </c>
    </row>
    <row r="183" s="1" customFormat="1" ht="20" customHeight="1" spans="1:15">
      <c r="A183" s="6" t="s">
        <v>1049</v>
      </c>
      <c r="B183" s="6" t="s">
        <v>1048</v>
      </c>
      <c r="C183" s="6" t="s">
        <v>2281</v>
      </c>
      <c r="D183" s="6" t="s">
        <v>2282</v>
      </c>
      <c r="E183" s="6" t="s">
        <v>84</v>
      </c>
      <c r="F183" s="6" t="s">
        <v>973</v>
      </c>
      <c r="G183" s="6" t="s">
        <v>1731</v>
      </c>
      <c r="H183" s="6" t="s">
        <v>2283</v>
      </c>
      <c r="I183" s="6" t="s">
        <v>2284</v>
      </c>
      <c r="J183" s="6" t="s">
        <v>1734</v>
      </c>
      <c r="K183" s="6" t="s">
        <v>1735</v>
      </c>
      <c r="L183" s="6" t="s">
        <v>1735</v>
      </c>
      <c r="M183" s="6" t="s">
        <v>1735</v>
      </c>
      <c r="N183" s="6" t="s">
        <v>1735</v>
      </c>
      <c r="O183" s="6" t="s">
        <v>1735</v>
      </c>
    </row>
    <row r="184" s="1" customFormat="1" ht="20" customHeight="1" spans="1:15">
      <c r="A184" s="6" t="s">
        <v>779</v>
      </c>
      <c r="B184" s="6" t="s">
        <v>778</v>
      </c>
      <c r="C184" s="6" t="s">
        <v>1847</v>
      </c>
      <c r="D184" s="6" t="s">
        <v>2285</v>
      </c>
      <c r="E184" s="6" t="s">
        <v>474</v>
      </c>
      <c r="F184" s="6" t="s">
        <v>768</v>
      </c>
      <c r="G184" s="6" t="s">
        <v>1731</v>
      </c>
      <c r="H184" s="6" t="s">
        <v>2286</v>
      </c>
      <c r="I184" s="6" t="s">
        <v>2287</v>
      </c>
      <c r="J184" s="6" t="s">
        <v>1734</v>
      </c>
      <c r="K184" s="6" t="s">
        <v>1735</v>
      </c>
      <c r="L184" s="6" t="s">
        <v>1735</v>
      </c>
      <c r="M184" s="6" t="s">
        <v>1735</v>
      </c>
      <c r="N184" s="6" t="s">
        <v>1735</v>
      </c>
      <c r="O184" s="6" t="s">
        <v>1735</v>
      </c>
    </row>
    <row r="185" s="1" customFormat="1" ht="20" customHeight="1" spans="1:15">
      <c r="A185" s="6" t="s">
        <v>785</v>
      </c>
      <c r="B185" s="6" t="s">
        <v>784</v>
      </c>
      <c r="C185" s="6" t="s">
        <v>1847</v>
      </c>
      <c r="D185" s="6" t="s">
        <v>2288</v>
      </c>
      <c r="E185" s="6" t="s">
        <v>474</v>
      </c>
      <c r="F185" s="6" t="s">
        <v>768</v>
      </c>
      <c r="G185" s="6" t="s">
        <v>1731</v>
      </c>
      <c r="H185" s="6" t="s">
        <v>2286</v>
      </c>
      <c r="I185" s="6" t="s">
        <v>2289</v>
      </c>
      <c r="J185" s="6" t="s">
        <v>1734</v>
      </c>
      <c r="K185" s="6" t="s">
        <v>1735</v>
      </c>
      <c r="L185" s="6" t="s">
        <v>1735</v>
      </c>
      <c r="M185" s="6" t="s">
        <v>1735</v>
      </c>
      <c r="N185" s="6" t="s">
        <v>1735</v>
      </c>
      <c r="O185" s="6" t="s">
        <v>1735</v>
      </c>
    </row>
    <row r="186" s="1" customFormat="1" ht="20" customHeight="1" spans="1:15">
      <c r="A186" s="6" t="s">
        <v>500</v>
      </c>
      <c r="B186" s="6" t="s">
        <v>499</v>
      </c>
      <c r="C186" s="6" t="s">
        <v>502</v>
      </c>
      <c r="D186" s="6" t="s">
        <v>2290</v>
      </c>
      <c r="E186" s="6" t="s">
        <v>84</v>
      </c>
      <c r="F186" s="6" t="s">
        <v>474</v>
      </c>
      <c r="G186" s="6" t="s">
        <v>1731</v>
      </c>
      <c r="H186" s="6" t="s">
        <v>2291</v>
      </c>
      <c r="I186" s="6" t="s">
        <v>2292</v>
      </c>
      <c r="J186" s="6" t="s">
        <v>1734</v>
      </c>
      <c r="K186" s="6" t="s">
        <v>1735</v>
      </c>
      <c r="L186" s="6" t="s">
        <v>1735</v>
      </c>
      <c r="M186" s="6" t="s">
        <v>1735</v>
      </c>
      <c r="N186" s="6" t="s">
        <v>1735</v>
      </c>
      <c r="O186" s="6" t="s">
        <v>1735</v>
      </c>
    </row>
    <row r="187" s="1" customFormat="1" ht="20" customHeight="1" spans="1:15">
      <c r="A187" s="6" t="s">
        <v>1587</v>
      </c>
      <c r="B187" s="6" t="s">
        <v>1586</v>
      </c>
      <c r="C187" s="6" t="s">
        <v>2293</v>
      </c>
      <c r="D187" s="6" t="s">
        <v>2294</v>
      </c>
      <c r="E187" s="6" t="s">
        <v>1347</v>
      </c>
      <c r="F187" s="6" t="s">
        <v>978</v>
      </c>
      <c r="G187" s="6" t="s">
        <v>1731</v>
      </c>
      <c r="H187" s="6" t="s">
        <v>2295</v>
      </c>
      <c r="I187" s="6" t="s">
        <v>2296</v>
      </c>
      <c r="J187" s="6" t="s">
        <v>1734</v>
      </c>
      <c r="K187" s="6" t="s">
        <v>1735</v>
      </c>
      <c r="L187" s="6" t="s">
        <v>1735</v>
      </c>
      <c r="M187" s="6" t="s">
        <v>1735</v>
      </c>
      <c r="N187" s="6" t="s">
        <v>1735</v>
      </c>
      <c r="O187" s="6" t="s">
        <v>1735</v>
      </c>
    </row>
    <row r="188" s="1" customFormat="1" ht="20" customHeight="1" spans="1:15">
      <c r="A188" s="6" t="s">
        <v>198</v>
      </c>
      <c r="B188" s="6" t="s">
        <v>197</v>
      </c>
      <c r="C188" s="6" t="s">
        <v>200</v>
      </c>
      <c r="D188" s="6" t="s">
        <v>2297</v>
      </c>
      <c r="E188" s="6" t="s">
        <v>134</v>
      </c>
      <c r="F188" s="6" t="s">
        <v>84</v>
      </c>
      <c r="G188" s="6" t="s">
        <v>1731</v>
      </c>
      <c r="H188" s="6" t="s">
        <v>2298</v>
      </c>
      <c r="I188" s="6" t="s">
        <v>2299</v>
      </c>
      <c r="J188" s="6" t="s">
        <v>1734</v>
      </c>
      <c r="K188" s="6" t="s">
        <v>1735</v>
      </c>
      <c r="L188" s="6" t="s">
        <v>1735</v>
      </c>
      <c r="M188" s="6" t="s">
        <v>1735</v>
      </c>
      <c r="N188" s="6" t="s">
        <v>1735</v>
      </c>
      <c r="O188" s="6" t="s">
        <v>1735</v>
      </c>
    </row>
    <row r="189" s="1" customFormat="1" ht="20" customHeight="1" spans="1:15">
      <c r="A189" s="6" t="s">
        <v>2300</v>
      </c>
      <c r="B189" s="6" t="s">
        <v>2301</v>
      </c>
      <c r="C189" s="6" t="s">
        <v>200</v>
      </c>
      <c r="D189" s="6" t="s">
        <v>2297</v>
      </c>
      <c r="E189" s="6" t="s">
        <v>134</v>
      </c>
      <c r="F189" s="6" t="s">
        <v>84</v>
      </c>
      <c r="G189" s="6" t="s">
        <v>1731</v>
      </c>
      <c r="H189" s="6" t="s">
        <v>2263</v>
      </c>
      <c r="I189" s="6" t="s">
        <v>2302</v>
      </c>
      <c r="J189" s="6" t="s">
        <v>1734</v>
      </c>
      <c r="K189" s="6" t="s">
        <v>1735</v>
      </c>
      <c r="L189" s="6" t="s">
        <v>1735</v>
      </c>
      <c r="M189" s="6" t="s">
        <v>1735</v>
      </c>
      <c r="N189" s="6" t="s">
        <v>1735</v>
      </c>
      <c r="O189" s="6" t="s">
        <v>1735</v>
      </c>
    </row>
    <row r="190" s="1" customFormat="1" ht="20" customHeight="1" spans="1:15">
      <c r="A190" s="6" t="s">
        <v>2303</v>
      </c>
      <c r="B190" s="6" t="s">
        <v>2304</v>
      </c>
      <c r="C190" s="6" t="s">
        <v>2160</v>
      </c>
      <c r="D190" s="6" t="s">
        <v>2305</v>
      </c>
      <c r="E190" s="6" t="s">
        <v>83</v>
      </c>
      <c r="F190" s="6" t="s">
        <v>474</v>
      </c>
      <c r="G190" s="6" t="s">
        <v>1731</v>
      </c>
      <c r="H190" s="6" t="s">
        <v>2263</v>
      </c>
      <c r="I190" s="6" t="s">
        <v>2306</v>
      </c>
      <c r="J190" s="6" t="s">
        <v>1734</v>
      </c>
      <c r="K190" s="6" t="s">
        <v>1735</v>
      </c>
      <c r="L190" s="6" t="s">
        <v>1735</v>
      </c>
      <c r="M190" s="6" t="s">
        <v>1735</v>
      </c>
      <c r="N190" s="6" t="s">
        <v>1735</v>
      </c>
      <c r="O190" s="6" t="s">
        <v>1735</v>
      </c>
    </row>
    <row r="191" s="1" customFormat="1" ht="20" customHeight="1" spans="1:15">
      <c r="A191" s="6" t="s">
        <v>1581</v>
      </c>
      <c r="B191" s="6" t="s">
        <v>1580</v>
      </c>
      <c r="C191" s="6" t="s">
        <v>1583</v>
      </c>
      <c r="D191" s="6" t="s">
        <v>2307</v>
      </c>
      <c r="E191" s="6" t="s">
        <v>768</v>
      </c>
      <c r="F191" s="6" t="s">
        <v>978</v>
      </c>
      <c r="G191" s="6" t="s">
        <v>1731</v>
      </c>
      <c r="H191" s="6" t="s">
        <v>2308</v>
      </c>
      <c r="I191" s="6" t="s">
        <v>2309</v>
      </c>
      <c r="J191" s="6" t="s">
        <v>1734</v>
      </c>
      <c r="K191" s="6" t="s">
        <v>1735</v>
      </c>
      <c r="L191" s="6" t="s">
        <v>1735</v>
      </c>
      <c r="M191" s="6" t="s">
        <v>1735</v>
      </c>
      <c r="N191" s="6" t="s">
        <v>1735</v>
      </c>
      <c r="O191" s="6" t="s">
        <v>1735</v>
      </c>
    </row>
    <row r="192" s="1" customFormat="1" ht="20" customHeight="1" spans="1:15">
      <c r="A192" s="6" t="s">
        <v>1057</v>
      </c>
      <c r="B192" s="6" t="s">
        <v>1056</v>
      </c>
      <c r="C192" s="6" t="s">
        <v>2310</v>
      </c>
      <c r="D192" s="6" t="s">
        <v>2311</v>
      </c>
      <c r="E192" s="6" t="s">
        <v>474</v>
      </c>
      <c r="F192" s="6" t="s">
        <v>973</v>
      </c>
      <c r="G192" s="6" t="s">
        <v>1731</v>
      </c>
      <c r="H192" s="6" t="s">
        <v>2312</v>
      </c>
      <c r="I192" s="6" t="s">
        <v>2313</v>
      </c>
      <c r="J192" s="6" t="s">
        <v>1734</v>
      </c>
      <c r="K192" s="6" t="s">
        <v>1735</v>
      </c>
      <c r="L192" s="6" t="s">
        <v>1735</v>
      </c>
      <c r="M192" s="6" t="s">
        <v>1735</v>
      </c>
      <c r="N192" s="6" t="s">
        <v>1735</v>
      </c>
      <c r="O192" s="6" t="s">
        <v>1735</v>
      </c>
    </row>
    <row r="193" s="1" customFormat="1" ht="20" customHeight="1" spans="1:15">
      <c r="A193" s="6" t="s">
        <v>613</v>
      </c>
      <c r="B193" s="6" t="s">
        <v>612</v>
      </c>
      <c r="C193" s="6" t="s">
        <v>615</v>
      </c>
      <c r="D193" s="6" t="s">
        <v>2314</v>
      </c>
      <c r="E193" s="6" t="s">
        <v>125</v>
      </c>
      <c r="F193" s="6" t="s">
        <v>474</v>
      </c>
      <c r="G193" s="6" t="s">
        <v>1731</v>
      </c>
      <c r="H193" s="6" t="s">
        <v>2315</v>
      </c>
      <c r="I193" s="6" t="s">
        <v>2316</v>
      </c>
      <c r="J193" s="6" t="s">
        <v>1734</v>
      </c>
      <c r="K193" s="6" t="s">
        <v>1735</v>
      </c>
      <c r="L193" s="6" t="s">
        <v>1735</v>
      </c>
      <c r="M193" s="6" t="s">
        <v>1735</v>
      </c>
      <c r="N193" s="6" t="s">
        <v>1735</v>
      </c>
      <c r="O193" s="6" t="s">
        <v>1735</v>
      </c>
    </row>
    <row r="194" s="1" customFormat="1" ht="20" customHeight="1" spans="1:15">
      <c r="A194" s="6" t="s">
        <v>605</v>
      </c>
      <c r="B194" s="6" t="s">
        <v>604</v>
      </c>
      <c r="C194" s="6" t="s">
        <v>2317</v>
      </c>
      <c r="D194" s="6" t="s">
        <v>2318</v>
      </c>
      <c r="E194" s="6" t="s">
        <v>84</v>
      </c>
      <c r="F194" s="6" t="s">
        <v>474</v>
      </c>
      <c r="G194" s="6" t="s">
        <v>1731</v>
      </c>
      <c r="H194" s="6" t="s">
        <v>2166</v>
      </c>
      <c r="I194" s="6" t="s">
        <v>2319</v>
      </c>
      <c r="J194" s="6" t="s">
        <v>1734</v>
      </c>
      <c r="K194" s="6" t="s">
        <v>1735</v>
      </c>
      <c r="L194" s="6" t="s">
        <v>1735</v>
      </c>
      <c r="M194" s="6" t="s">
        <v>1735</v>
      </c>
      <c r="N194" s="6" t="s">
        <v>1735</v>
      </c>
      <c r="O194" s="6" t="s">
        <v>1735</v>
      </c>
    </row>
    <row r="195" s="1" customFormat="1" ht="20" customHeight="1" spans="1:15">
      <c r="A195" s="6" t="s">
        <v>90</v>
      </c>
      <c r="B195" s="6" t="s">
        <v>89</v>
      </c>
      <c r="C195" s="6" t="s">
        <v>92</v>
      </c>
      <c r="D195" s="6" t="s">
        <v>2320</v>
      </c>
      <c r="E195" s="6" t="s">
        <v>83</v>
      </c>
      <c r="F195" s="6" t="s">
        <v>84</v>
      </c>
      <c r="G195" s="6" t="s">
        <v>1731</v>
      </c>
      <c r="H195" s="6" t="s">
        <v>2252</v>
      </c>
      <c r="I195" s="6" t="s">
        <v>2321</v>
      </c>
      <c r="J195" s="6" t="s">
        <v>1734</v>
      </c>
      <c r="K195" s="6" t="s">
        <v>1735</v>
      </c>
      <c r="L195" s="6" t="s">
        <v>1735</v>
      </c>
      <c r="M195" s="6" t="s">
        <v>1735</v>
      </c>
      <c r="N195" s="6" t="s">
        <v>1735</v>
      </c>
      <c r="O195" s="6" t="s">
        <v>1735</v>
      </c>
    </row>
    <row r="196" s="1" customFormat="1" ht="20" customHeight="1" spans="1:15">
      <c r="A196" s="6" t="s">
        <v>1178</v>
      </c>
      <c r="B196" s="6" t="s">
        <v>1177</v>
      </c>
      <c r="C196" s="6" t="s">
        <v>1180</v>
      </c>
      <c r="D196" s="6" t="s">
        <v>2322</v>
      </c>
      <c r="E196" s="6" t="s">
        <v>768</v>
      </c>
      <c r="F196" s="6" t="s">
        <v>1182</v>
      </c>
      <c r="G196" s="6" t="s">
        <v>1731</v>
      </c>
      <c r="H196" s="6" t="s">
        <v>2323</v>
      </c>
      <c r="I196" s="6" t="s">
        <v>2324</v>
      </c>
      <c r="J196" s="6" t="s">
        <v>1734</v>
      </c>
      <c r="K196" s="6" t="s">
        <v>1735</v>
      </c>
      <c r="L196" s="6" t="s">
        <v>1735</v>
      </c>
      <c r="M196" s="6" t="s">
        <v>1735</v>
      </c>
      <c r="N196" s="6" t="s">
        <v>1735</v>
      </c>
      <c r="O196" s="6" t="s">
        <v>1735</v>
      </c>
    </row>
    <row r="197" s="1" customFormat="1" ht="20" customHeight="1" spans="1:15">
      <c r="A197" s="6" t="s">
        <v>99</v>
      </c>
      <c r="B197" s="6" t="s">
        <v>98</v>
      </c>
      <c r="C197" s="6" t="s">
        <v>101</v>
      </c>
      <c r="D197" s="6" t="s">
        <v>2325</v>
      </c>
      <c r="E197" s="6" t="s">
        <v>104</v>
      </c>
      <c r="F197" s="6" t="s">
        <v>84</v>
      </c>
      <c r="G197" s="6" t="s">
        <v>1731</v>
      </c>
      <c r="H197" s="6" t="s">
        <v>2326</v>
      </c>
      <c r="I197" s="6" t="s">
        <v>2327</v>
      </c>
      <c r="J197" s="6" t="s">
        <v>1734</v>
      </c>
      <c r="K197" s="6" t="s">
        <v>1735</v>
      </c>
      <c r="L197" s="6" t="s">
        <v>1735</v>
      </c>
      <c r="M197" s="6" t="s">
        <v>1735</v>
      </c>
      <c r="N197" s="6" t="s">
        <v>1735</v>
      </c>
      <c r="O197" s="6" t="s">
        <v>1735</v>
      </c>
    </row>
    <row r="198" s="1" customFormat="1" ht="20" customHeight="1" spans="1:15">
      <c r="A198" s="6" t="s">
        <v>1503</v>
      </c>
      <c r="B198" s="6" t="s">
        <v>1502</v>
      </c>
      <c r="C198" s="6" t="s">
        <v>1505</v>
      </c>
      <c r="D198" s="6" t="s">
        <v>2328</v>
      </c>
      <c r="E198" s="6" t="s">
        <v>973</v>
      </c>
      <c r="F198" s="6" t="s">
        <v>1347</v>
      </c>
      <c r="G198" s="6" t="s">
        <v>1731</v>
      </c>
      <c r="H198" s="6" t="s">
        <v>2329</v>
      </c>
      <c r="I198" s="6" t="s">
        <v>2330</v>
      </c>
      <c r="J198" s="6" t="s">
        <v>1734</v>
      </c>
      <c r="K198" s="6" t="s">
        <v>1735</v>
      </c>
      <c r="L198" s="6" t="s">
        <v>1735</v>
      </c>
      <c r="M198" s="6" t="s">
        <v>1735</v>
      </c>
      <c r="N198" s="6" t="s">
        <v>1735</v>
      </c>
      <c r="O198" s="6" t="s">
        <v>1735</v>
      </c>
    </row>
    <row r="199" s="1" customFormat="1" ht="20" customHeight="1" spans="1:15">
      <c r="A199" s="6" t="s">
        <v>215</v>
      </c>
      <c r="B199" s="6" t="s">
        <v>214</v>
      </c>
      <c r="C199" s="6" t="s">
        <v>1854</v>
      </c>
      <c r="D199" s="6" t="s">
        <v>2331</v>
      </c>
      <c r="E199" s="6" t="s">
        <v>104</v>
      </c>
      <c r="F199" s="6" t="s">
        <v>84</v>
      </c>
      <c r="G199" s="6" t="s">
        <v>1731</v>
      </c>
      <c r="H199" s="6" t="s">
        <v>2332</v>
      </c>
      <c r="I199" s="6" t="s">
        <v>2333</v>
      </c>
      <c r="J199" s="6" t="s">
        <v>1734</v>
      </c>
      <c r="K199" s="6" t="s">
        <v>1735</v>
      </c>
      <c r="L199" s="6" t="s">
        <v>1735</v>
      </c>
      <c r="M199" s="6" t="s">
        <v>1735</v>
      </c>
      <c r="N199" s="6" t="s">
        <v>1735</v>
      </c>
      <c r="O199" s="6" t="s">
        <v>1735</v>
      </c>
    </row>
    <row r="200" s="1" customFormat="1" ht="20" customHeight="1" spans="1:15">
      <c r="A200" s="6" t="s">
        <v>1010</v>
      </c>
      <c r="B200" s="6" t="s">
        <v>1009</v>
      </c>
      <c r="C200" s="6" t="s">
        <v>1910</v>
      </c>
      <c r="D200" s="6" t="s">
        <v>2334</v>
      </c>
      <c r="E200" s="6" t="s">
        <v>83</v>
      </c>
      <c r="F200" s="6" t="s">
        <v>973</v>
      </c>
      <c r="G200" s="6" t="s">
        <v>1731</v>
      </c>
      <c r="H200" s="6" t="s">
        <v>2335</v>
      </c>
      <c r="I200" s="6" t="s">
        <v>2336</v>
      </c>
      <c r="J200" s="6" t="s">
        <v>1734</v>
      </c>
      <c r="K200" s="6" t="s">
        <v>1735</v>
      </c>
      <c r="L200" s="6" t="s">
        <v>1735</v>
      </c>
      <c r="M200" s="6" t="s">
        <v>1735</v>
      </c>
      <c r="N200" s="6" t="s">
        <v>1735</v>
      </c>
      <c r="O200" s="6" t="s">
        <v>1735</v>
      </c>
    </row>
    <row r="201" s="1" customFormat="1" ht="20" customHeight="1" spans="1:15">
      <c r="A201" s="6" t="s">
        <v>893</v>
      </c>
      <c r="B201" s="6" t="s">
        <v>892</v>
      </c>
      <c r="C201" s="6" t="s">
        <v>895</v>
      </c>
      <c r="D201" s="6" t="s">
        <v>2337</v>
      </c>
      <c r="E201" s="6" t="s">
        <v>474</v>
      </c>
      <c r="F201" s="6" t="s">
        <v>768</v>
      </c>
      <c r="G201" s="6" t="s">
        <v>1731</v>
      </c>
      <c r="H201" s="6" t="s">
        <v>2128</v>
      </c>
      <c r="I201" s="6" t="s">
        <v>2338</v>
      </c>
      <c r="J201" s="6" t="s">
        <v>1734</v>
      </c>
      <c r="K201" s="6" t="s">
        <v>1735</v>
      </c>
      <c r="L201" s="6" t="s">
        <v>1735</v>
      </c>
      <c r="M201" s="6" t="s">
        <v>1735</v>
      </c>
      <c r="N201" s="6" t="s">
        <v>1735</v>
      </c>
      <c r="O201" s="6" t="s">
        <v>1735</v>
      </c>
    </row>
    <row r="202" s="1" customFormat="1" ht="20" customHeight="1" spans="1:15">
      <c r="A202" s="6" t="s">
        <v>163</v>
      </c>
      <c r="B202" s="6" t="s">
        <v>162</v>
      </c>
      <c r="C202" s="6" t="s">
        <v>165</v>
      </c>
      <c r="D202" s="6" t="s">
        <v>2339</v>
      </c>
      <c r="E202" s="6" t="s">
        <v>125</v>
      </c>
      <c r="F202" s="6" t="s">
        <v>84</v>
      </c>
      <c r="G202" s="6" t="s">
        <v>1731</v>
      </c>
      <c r="H202" s="6" t="s">
        <v>2340</v>
      </c>
      <c r="I202" s="6" t="s">
        <v>2341</v>
      </c>
      <c r="J202" s="6" t="s">
        <v>1734</v>
      </c>
      <c r="K202" s="6" t="s">
        <v>1735</v>
      </c>
      <c r="L202" s="6" t="s">
        <v>1735</v>
      </c>
      <c r="M202" s="6" t="s">
        <v>1735</v>
      </c>
      <c r="N202" s="6" t="s">
        <v>1735</v>
      </c>
      <c r="O202" s="6" t="s">
        <v>1735</v>
      </c>
    </row>
    <row r="203" s="1" customFormat="1" ht="20" customHeight="1" spans="1:15">
      <c r="A203" s="6" t="s">
        <v>207</v>
      </c>
      <c r="B203" s="6" t="s">
        <v>206</v>
      </c>
      <c r="C203" s="6" t="s">
        <v>209</v>
      </c>
      <c r="D203" s="6" t="s">
        <v>2342</v>
      </c>
      <c r="E203" s="6" t="s">
        <v>83</v>
      </c>
      <c r="F203" s="6" t="s">
        <v>84</v>
      </c>
      <c r="G203" s="6" t="s">
        <v>1731</v>
      </c>
      <c r="H203" s="6" t="s">
        <v>2343</v>
      </c>
      <c r="I203" s="6" t="s">
        <v>2344</v>
      </c>
      <c r="J203" s="6" t="s">
        <v>1734</v>
      </c>
      <c r="K203" s="6" t="s">
        <v>1735</v>
      </c>
      <c r="L203" s="6" t="s">
        <v>1735</v>
      </c>
      <c r="M203" s="6" t="s">
        <v>1735</v>
      </c>
      <c r="N203" s="6" t="s">
        <v>1735</v>
      </c>
      <c r="O203" s="6" t="s">
        <v>1735</v>
      </c>
    </row>
    <row r="204" s="1" customFormat="1" ht="20" customHeight="1" spans="1:15">
      <c r="A204" s="6" t="s">
        <v>258</v>
      </c>
      <c r="B204" s="6" t="s">
        <v>257</v>
      </c>
      <c r="C204" s="6" t="s">
        <v>260</v>
      </c>
      <c r="D204" s="6" t="s">
        <v>2345</v>
      </c>
      <c r="E204" s="6" t="s">
        <v>125</v>
      </c>
      <c r="F204" s="6" t="s">
        <v>84</v>
      </c>
      <c r="G204" s="6" t="s">
        <v>1731</v>
      </c>
      <c r="H204" s="6" t="s">
        <v>2346</v>
      </c>
      <c r="I204" s="6" t="s">
        <v>2347</v>
      </c>
      <c r="J204" s="6" t="s">
        <v>1734</v>
      </c>
      <c r="K204" s="6" t="s">
        <v>1735</v>
      </c>
      <c r="L204" s="6" t="s">
        <v>1735</v>
      </c>
      <c r="M204" s="6" t="s">
        <v>1735</v>
      </c>
      <c r="N204" s="6" t="s">
        <v>1735</v>
      </c>
      <c r="O204" s="6" t="s">
        <v>1735</v>
      </c>
    </row>
    <row r="205" s="1" customFormat="1" ht="20" customHeight="1" spans="1:15">
      <c r="A205" s="6" t="s">
        <v>907</v>
      </c>
      <c r="B205" s="6" t="s">
        <v>906</v>
      </c>
      <c r="C205" s="6" t="s">
        <v>868</v>
      </c>
      <c r="D205" s="6" t="s">
        <v>2348</v>
      </c>
      <c r="E205" s="6" t="s">
        <v>104</v>
      </c>
      <c r="F205" s="6" t="s">
        <v>768</v>
      </c>
      <c r="G205" s="6" t="s">
        <v>1731</v>
      </c>
      <c r="H205" s="6" t="s">
        <v>2349</v>
      </c>
      <c r="I205" s="6" t="s">
        <v>2350</v>
      </c>
      <c r="J205" s="6" t="s">
        <v>1734</v>
      </c>
      <c r="K205" s="6" t="s">
        <v>1735</v>
      </c>
      <c r="L205" s="6" t="s">
        <v>1735</v>
      </c>
      <c r="M205" s="6" t="s">
        <v>1735</v>
      </c>
      <c r="N205" s="6" t="s">
        <v>1735</v>
      </c>
      <c r="O205" s="6" t="s">
        <v>1735</v>
      </c>
    </row>
    <row r="206" s="1" customFormat="1" ht="20" customHeight="1" spans="1:15">
      <c r="A206" s="6" t="s">
        <v>114</v>
      </c>
      <c r="B206" s="6" t="s">
        <v>113</v>
      </c>
      <c r="C206" s="6" t="s">
        <v>1847</v>
      </c>
      <c r="D206" s="6" t="s">
        <v>2351</v>
      </c>
      <c r="E206" s="6" t="s">
        <v>83</v>
      </c>
      <c r="F206" s="6" t="s">
        <v>84</v>
      </c>
      <c r="G206" s="6" t="s">
        <v>1731</v>
      </c>
      <c r="H206" s="6" t="s">
        <v>2352</v>
      </c>
      <c r="I206" s="6" t="s">
        <v>2353</v>
      </c>
      <c r="J206" s="6" t="s">
        <v>1734</v>
      </c>
      <c r="K206" s="6" t="s">
        <v>1735</v>
      </c>
      <c r="L206" s="6" t="s">
        <v>1735</v>
      </c>
      <c r="M206" s="6" t="s">
        <v>1735</v>
      </c>
      <c r="N206" s="6" t="s">
        <v>1735</v>
      </c>
      <c r="O206" s="6" t="s">
        <v>1735</v>
      </c>
    </row>
    <row r="207" s="1" customFormat="1" ht="20" customHeight="1" spans="1:15">
      <c r="A207" s="6" t="s">
        <v>1039</v>
      </c>
      <c r="B207" s="6" t="s">
        <v>1038</v>
      </c>
      <c r="C207" s="6" t="s">
        <v>1816</v>
      </c>
      <c r="D207" s="6" t="s">
        <v>2354</v>
      </c>
      <c r="E207" s="6" t="s">
        <v>84</v>
      </c>
      <c r="F207" s="6" t="s">
        <v>973</v>
      </c>
      <c r="G207" s="6" t="s">
        <v>1731</v>
      </c>
      <c r="H207" s="6" t="s">
        <v>2355</v>
      </c>
      <c r="I207" s="6" t="s">
        <v>2356</v>
      </c>
      <c r="J207" s="6" t="s">
        <v>1734</v>
      </c>
      <c r="K207" s="6" t="s">
        <v>1735</v>
      </c>
      <c r="L207" s="6" t="s">
        <v>1735</v>
      </c>
      <c r="M207" s="6" t="s">
        <v>1735</v>
      </c>
      <c r="N207" s="6" t="s">
        <v>1735</v>
      </c>
      <c r="O207" s="6" t="s">
        <v>1735</v>
      </c>
    </row>
    <row r="208" s="1" customFormat="1" ht="20" customHeight="1" spans="1:15">
      <c r="A208" s="6" t="s">
        <v>1044</v>
      </c>
      <c r="B208" s="6" t="s">
        <v>1043</v>
      </c>
      <c r="C208" s="6" t="s">
        <v>1816</v>
      </c>
      <c r="D208" s="6" t="s">
        <v>2357</v>
      </c>
      <c r="E208" s="6" t="s">
        <v>84</v>
      </c>
      <c r="F208" s="6" t="s">
        <v>973</v>
      </c>
      <c r="G208" s="6" t="s">
        <v>1731</v>
      </c>
      <c r="H208" s="6" t="s">
        <v>2358</v>
      </c>
      <c r="I208" s="6" t="s">
        <v>2359</v>
      </c>
      <c r="J208" s="6" t="s">
        <v>1734</v>
      </c>
      <c r="K208" s="6" t="s">
        <v>1735</v>
      </c>
      <c r="L208" s="6" t="s">
        <v>1735</v>
      </c>
      <c r="M208" s="6" t="s">
        <v>1735</v>
      </c>
      <c r="N208" s="6" t="s">
        <v>1735</v>
      </c>
      <c r="O208" s="6" t="s">
        <v>1735</v>
      </c>
    </row>
    <row r="209" s="1" customFormat="1" ht="20" customHeight="1" spans="1:15">
      <c r="A209" s="6" t="s">
        <v>1034</v>
      </c>
      <c r="B209" s="6" t="s">
        <v>1033</v>
      </c>
      <c r="C209" s="6" t="s">
        <v>1816</v>
      </c>
      <c r="D209" s="6" t="s">
        <v>2360</v>
      </c>
      <c r="E209" s="6" t="s">
        <v>84</v>
      </c>
      <c r="F209" s="6" t="s">
        <v>973</v>
      </c>
      <c r="G209" s="6" t="s">
        <v>1731</v>
      </c>
      <c r="H209" s="6" t="s">
        <v>2361</v>
      </c>
      <c r="I209" s="6" t="s">
        <v>2362</v>
      </c>
      <c r="J209" s="6" t="s">
        <v>1734</v>
      </c>
      <c r="K209" s="6" t="s">
        <v>1735</v>
      </c>
      <c r="L209" s="6" t="s">
        <v>1735</v>
      </c>
      <c r="M209" s="6" t="s">
        <v>1735</v>
      </c>
      <c r="N209" s="6" t="s">
        <v>1735</v>
      </c>
      <c r="O209" s="6" t="s">
        <v>1735</v>
      </c>
    </row>
    <row r="210" s="1" customFormat="1" ht="20" customHeight="1" spans="1:15">
      <c r="A210" s="6" t="s">
        <v>1065</v>
      </c>
      <c r="B210" s="6" t="s">
        <v>1064</v>
      </c>
      <c r="C210" s="6" t="s">
        <v>1816</v>
      </c>
      <c r="D210" s="6" t="s">
        <v>2363</v>
      </c>
      <c r="E210" s="6" t="s">
        <v>84</v>
      </c>
      <c r="F210" s="6" t="s">
        <v>973</v>
      </c>
      <c r="G210" s="6" t="s">
        <v>1731</v>
      </c>
      <c r="H210" s="6" t="s">
        <v>2364</v>
      </c>
      <c r="I210" s="6" t="s">
        <v>2365</v>
      </c>
      <c r="J210" s="6" t="s">
        <v>1734</v>
      </c>
      <c r="K210" s="6" t="s">
        <v>1735</v>
      </c>
      <c r="L210" s="6" t="s">
        <v>1735</v>
      </c>
      <c r="M210" s="6" t="s">
        <v>1735</v>
      </c>
      <c r="N210" s="6" t="s">
        <v>1735</v>
      </c>
      <c r="O210" s="6" t="s">
        <v>1735</v>
      </c>
    </row>
    <row r="211" s="1" customFormat="1" ht="20" customHeight="1" spans="1:15">
      <c r="A211" s="6" t="s">
        <v>843</v>
      </c>
      <c r="B211" s="6" t="s">
        <v>842</v>
      </c>
      <c r="C211" s="6" t="s">
        <v>2366</v>
      </c>
      <c r="D211" s="6" t="s">
        <v>2367</v>
      </c>
      <c r="E211" s="6" t="s">
        <v>84</v>
      </c>
      <c r="F211" s="6" t="s">
        <v>768</v>
      </c>
      <c r="G211" s="6" t="s">
        <v>1731</v>
      </c>
      <c r="H211" s="6" t="s">
        <v>2368</v>
      </c>
      <c r="I211" s="6" t="s">
        <v>2369</v>
      </c>
      <c r="J211" s="6" t="s">
        <v>1734</v>
      </c>
      <c r="K211" s="6" t="s">
        <v>1735</v>
      </c>
      <c r="L211" s="6" t="s">
        <v>1735</v>
      </c>
      <c r="M211" s="6" t="s">
        <v>1735</v>
      </c>
      <c r="N211" s="6" t="s">
        <v>1735</v>
      </c>
      <c r="O211" s="6" t="s">
        <v>1735</v>
      </c>
    </row>
    <row r="212" s="1" customFormat="1" ht="20" customHeight="1" spans="1:15">
      <c r="A212" s="6" t="s">
        <v>1435</v>
      </c>
      <c r="B212" s="6" t="s">
        <v>1434</v>
      </c>
      <c r="C212" s="6" t="s">
        <v>1437</v>
      </c>
      <c r="D212" s="6" t="s">
        <v>2370</v>
      </c>
      <c r="E212" s="6" t="s">
        <v>973</v>
      </c>
      <c r="F212" s="6" t="s">
        <v>1347</v>
      </c>
      <c r="G212" s="6" t="s">
        <v>1731</v>
      </c>
      <c r="H212" s="6" t="s">
        <v>2286</v>
      </c>
      <c r="I212" s="6" t="s">
        <v>2371</v>
      </c>
      <c r="J212" s="6" t="s">
        <v>1734</v>
      </c>
      <c r="K212" s="6" t="s">
        <v>1735</v>
      </c>
      <c r="L212" s="6" t="s">
        <v>1735</v>
      </c>
      <c r="M212" s="6" t="s">
        <v>1735</v>
      </c>
      <c r="N212" s="6" t="s">
        <v>1735</v>
      </c>
      <c r="O212" s="6" t="s">
        <v>1735</v>
      </c>
    </row>
    <row r="213" s="1" customFormat="1" ht="20" customHeight="1" spans="1:15">
      <c r="A213" s="6" t="s">
        <v>233</v>
      </c>
      <c r="B213" s="6" t="s">
        <v>232</v>
      </c>
      <c r="C213" s="6" t="s">
        <v>2069</v>
      </c>
      <c r="D213" s="6" t="s">
        <v>2372</v>
      </c>
      <c r="E213" s="6" t="s">
        <v>134</v>
      </c>
      <c r="F213" s="6" t="s">
        <v>84</v>
      </c>
      <c r="G213" s="6" t="s">
        <v>1731</v>
      </c>
      <c r="H213" s="6" t="s">
        <v>2373</v>
      </c>
      <c r="I213" s="6" t="s">
        <v>2374</v>
      </c>
      <c r="J213" s="6" t="s">
        <v>1734</v>
      </c>
      <c r="K213" s="6" t="s">
        <v>1735</v>
      </c>
      <c r="L213" s="6" t="s">
        <v>1735</v>
      </c>
      <c r="M213" s="6" t="s">
        <v>1735</v>
      </c>
      <c r="N213" s="6" t="s">
        <v>1735</v>
      </c>
      <c r="O213" s="6" t="s">
        <v>1735</v>
      </c>
    </row>
    <row r="214" s="1" customFormat="1" ht="20" customHeight="1" spans="1:15">
      <c r="A214" s="6" t="s">
        <v>370</v>
      </c>
      <c r="B214" s="6" t="s">
        <v>369</v>
      </c>
      <c r="C214" s="6" t="s">
        <v>1816</v>
      </c>
      <c r="D214" s="6" t="s">
        <v>2282</v>
      </c>
      <c r="E214" s="6" t="s">
        <v>134</v>
      </c>
      <c r="F214" s="6" t="s">
        <v>84</v>
      </c>
      <c r="G214" s="6" t="s">
        <v>1731</v>
      </c>
      <c r="H214" s="6" t="s">
        <v>2177</v>
      </c>
      <c r="I214" s="6" t="s">
        <v>2375</v>
      </c>
      <c r="J214" s="6" t="s">
        <v>1734</v>
      </c>
      <c r="K214" s="6" t="s">
        <v>1735</v>
      </c>
      <c r="L214" s="6" t="s">
        <v>1735</v>
      </c>
      <c r="M214" s="6" t="s">
        <v>1735</v>
      </c>
      <c r="N214" s="6" t="s">
        <v>1735</v>
      </c>
      <c r="O214" s="6" t="s">
        <v>1735</v>
      </c>
    </row>
    <row r="215" s="1" customFormat="1" ht="20" customHeight="1" spans="1:15">
      <c r="A215" s="6" t="s">
        <v>347</v>
      </c>
      <c r="B215" s="6" t="s">
        <v>346</v>
      </c>
      <c r="C215" s="6" t="s">
        <v>1816</v>
      </c>
      <c r="D215" s="6" t="s">
        <v>2376</v>
      </c>
      <c r="E215" s="6" t="s">
        <v>134</v>
      </c>
      <c r="F215" s="6" t="s">
        <v>84</v>
      </c>
      <c r="G215" s="6" t="s">
        <v>1731</v>
      </c>
      <c r="H215" s="6" t="s">
        <v>2177</v>
      </c>
      <c r="I215" s="6" t="s">
        <v>2377</v>
      </c>
      <c r="J215" s="6" t="s">
        <v>1734</v>
      </c>
      <c r="K215" s="6" t="s">
        <v>1735</v>
      </c>
      <c r="L215" s="6" t="s">
        <v>1735</v>
      </c>
      <c r="M215" s="6" t="s">
        <v>1735</v>
      </c>
      <c r="N215" s="6" t="s">
        <v>1735</v>
      </c>
      <c r="O215" s="6" t="s">
        <v>1735</v>
      </c>
    </row>
    <row r="216" s="1" customFormat="1" ht="20" customHeight="1" spans="1:15">
      <c r="A216" s="6" t="s">
        <v>788</v>
      </c>
      <c r="B216" s="6" t="s">
        <v>787</v>
      </c>
      <c r="C216" s="6" t="s">
        <v>2378</v>
      </c>
      <c r="D216" s="6" t="s">
        <v>2379</v>
      </c>
      <c r="E216" s="6" t="s">
        <v>83</v>
      </c>
      <c r="F216" s="6" t="s">
        <v>768</v>
      </c>
      <c r="G216" s="6" t="s">
        <v>1731</v>
      </c>
      <c r="H216" s="6" t="s">
        <v>2380</v>
      </c>
      <c r="I216" s="6" t="s">
        <v>2381</v>
      </c>
      <c r="J216" s="6" t="s">
        <v>1734</v>
      </c>
      <c r="K216" s="6" t="s">
        <v>1735</v>
      </c>
      <c r="L216" s="6" t="s">
        <v>1735</v>
      </c>
      <c r="M216" s="6" t="s">
        <v>1735</v>
      </c>
      <c r="N216" s="6" t="s">
        <v>1735</v>
      </c>
      <c r="O216" s="6" t="s">
        <v>1735</v>
      </c>
    </row>
    <row r="217" s="1" customFormat="1" ht="20" customHeight="1" spans="1:15">
      <c r="A217" s="6" t="s">
        <v>353</v>
      </c>
      <c r="B217" s="6" t="s">
        <v>352</v>
      </c>
      <c r="C217" s="6" t="s">
        <v>355</v>
      </c>
      <c r="D217" s="6" t="s">
        <v>2382</v>
      </c>
      <c r="E217" s="6" t="s">
        <v>134</v>
      </c>
      <c r="F217" s="6" t="s">
        <v>84</v>
      </c>
      <c r="G217" s="6" t="s">
        <v>1731</v>
      </c>
      <c r="H217" s="6" t="s">
        <v>2383</v>
      </c>
      <c r="I217" s="6" t="s">
        <v>2384</v>
      </c>
      <c r="J217" s="6" t="s">
        <v>1734</v>
      </c>
      <c r="K217" s="6" t="s">
        <v>1735</v>
      </c>
      <c r="L217" s="6" t="s">
        <v>1735</v>
      </c>
      <c r="M217" s="6" t="s">
        <v>1735</v>
      </c>
      <c r="N217" s="6" t="s">
        <v>1735</v>
      </c>
      <c r="O217" s="6" t="s">
        <v>1735</v>
      </c>
    </row>
    <row r="218" s="1" customFormat="1" ht="20" customHeight="1" spans="1:15">
      <c r="A218" s="6" t="s">
        <v>1075</v>
      </c>
      <c r="B218" s="6" t="s">
        <v>1074</v>
      </c>
      <c r="C218" s="6" t="s">
        <v>1077</v>
      </c>
      <c r="D218" s="6" t="s">
        <v>2385</v>
      </c>
      <c r="E218" s="6" t="s">
        <v>474</v>
      </c>
      <c r="F218" s="6" t="s">
        <v>973</v>
      </c>
      <c r="G218" s="6" t="s">
        <v>1731</v>
      </c>
      <c r="H218" s="6" t="s">
        <v>2349</v>
      </c>
      <c r="I218" s="6" t="s">
        <v>2386</v>
      </c>
      <c r="J218" s="6" t="s">
        <v>1734</v>
      </c>
      <c r="K218" s="6" t="s">
        <v>1735</v>
      </c>
      <c r="L218" s="6" t="s">
        <v>1735</v>
      </c>
      <c r="M218" s="6" t="s">
        <v>1735</v>
      </c>
      <c r="N218" s="6" t="s">
        <v>1735</v>
      </c>
      <c r="O218" s="6" t="s">
        <v>1735</v>
      </c>
    </row>
    <row r="219" s="1" customFormat="1" ht="20" customHeight="1" spans="1:15">
      <c r="A219" s="6" t="s">
        <v>1097</v>
      </c>
      <c r="B219" s="6" t="s">
        <v>1096</v>
      </c>
      <c r="C219" s="6" t="s">
        <v>1077</v>
      </c>
      <c r="D219" s="6" t="s">
        <v>2387</v>
      </c>
      <c r="E219" s="6" t="s">
        <v>474</v>
      </c>
      <c r="F219" s="6" t="s">
        <v>973</v>
      </c>
      <c r="G219" s="6" t="s">
        <v>1731</v>
      </c>
      <c r="H219" s="6" t="s">
        <v>2349</v>
      </c>
      <c r="I219" s="6" t="s">
        <v>2388</v>
      </c>
      <c r="J219" s="6" t="s">
        <v>1734</v>
      </c>
      <c r="K219" s="6" t="s">
        <v>1735</v>
      </c>
      <c r="L219" s="6" t="s">
        <v>1735</v>
      </c>
      <c r="M219" s="6" t="s">
        <v>1735</v>
      </c>
      <c r="N219" s="6" t="s">
        <v>1735</v>
      </c>
      <c r="O219" s="6" t="s">
        <v>1735</v>
      </c>
    </row>
    <row r="220" s="1" customFormat="1" ht="20" customHeight="1" spans="1:15">
      <c r="A220" s="6" t="s">
        <v>488</v>
      </c>
      <c r="B220" s="6" t="s">
        <v>487</v>
      </c>
      <c r="C220" s="6" t="s">
        <v>490</v>
      </c>
      <c r="D220" s="6" t="s">
        <v>2389</v>
      </c>
      <c r="E220" s="6" t="s">
        <v>104</v>
      </c>
      <c r="F220" s="6" t="s">
        <v>474</v>
      </c>
      <c r="G220" s="6" t="s">
        <v>1731</v>
      </c>
      <c r="H220" s="6" t="s">
        <v>2390</v>
      </c>
      <c r="I220" s="6" t="s">
        <v>2391</v>
      </c>
      <c r="J220" s="6" t="s">
        <v>1734</v>
      </c>
      <c r="K220" s="6" t="s">
        <v>1735</v>
      </c>
      <c r="L220" s="6" t="s">
        <v>1735</v>
      </c>
      <c r="M220" s="6" t="s">
        <v>1735</v>
      </c>
      <c r="N220" s="6" t="s">
        <v>1735</v>
      </c>
      <c r="O220" s="6" t="s">
        <v>1735</v>
      </c>
    </row>
    <row r="221" s="1" customFormat="1" ht="20" customHeight="1" spans="1:15">
      <c r="A221" s="6" t="s">
        <v>558</v>
      </c>
      <c r="B221" s="6" t="s">
        <v>557</v>
      </c>
      <c r="C221" s="6" t="s">
        <v>552</v>
      </c>
      <c r="D221" s="6" t="s">
        <v>2392</v>
      </c>
      <c r="E221" s="6" t="s">
        <v>280</v>
      </c>
      <c r="F221" s="6" t="s">
        <v>474</v>
      </c>
      <c r="G221" s="6" t="s">
        <v>1731</v>
      </c>
      <c r="H221" s="6" t="s">
        <v>2393</v>
      </c>
      <c r="I221" s="6" t="s">
        <v>2394</v>
      </c>
      <c r="J221" s="6" t="s">
        <v>1734</v>
      </c>
      <c r="K221" s="6" t="s">
        <v>1735</v>
      </c>
      <c r="L221" s="6" t="s">
        <v>1735</v>
      </c>
      <c r="M221" s="6" t="s">
        <v>1735</v>
      </c>
      <c r="N221" s="6" t="s">
        <v>1735</v>
      </c>
      <c r="O221" s="6" t="s">
        <v>1735</v>
      </c>
    </row>
    <row r="222" s="1" customFormat="1" ht="20" customHeight="1" spans="1:15">
      <c r="A222" s="6" t="s">
        <v>550</v>
      </c>
      <c r="B222" s="6" t="s">
        <v>549</v>
      </c>
      <c r="C222" s="6" t="s">
        <v>552</v>
      </c>
      <c r="D222" s="6" t="s">
        <v>2395</v>
      </c>
      <c r="E222" s="6" t="s">
        <v>280</v>
      </c>
      <c r="F222" s="6" t="s">
        <v>474</v>
      </c>
      <c r="G222" s="6" t="s">
        <v>1731</v>
      </c>
      <c r="H222" s="6" t="s">
        <v>2396</v>
      </c>
      <c r="I222" s="6" t="s">
        <v>2397</v>
      </c>
      <c r="J222" s="6" t="s">
        <v>1734</v>
      </c>
      <c r="K222" s="6" t="s">
        <v>1735</v>
      </c>
      <c r="L222" s="6" t="s">
        <v>1735</v>
      </c>
      <c r="M222" s="6" t="s">
        <v>1735</v>
      </c>
      <c r="N222" s="6" t="s">
        <v>1735</v>
      </c>
      <c r="O222" s="6" t="s">
        <v>1735</v>
      </c>
    </row>
    <row r="223" s="1" customFormat="1" ht="20" customHeight="1" spans="1:15">
      <c r="A223" s="6" t="s">
        <v>629</v>
      </c>
      <c r="B223" s="6" t="s">
        <v>628</v>
      </c>
      <c r="C223" s="6" t="s">
        <v>2398</v>
      </c>
      <c r="D223" s="6" t="s">
        <v>2399</v>
      </c>
      <c r="E223" s="6" t="s">
        <v>104</v>
      </c>
      <c r="F223" s="6" t="s">
        <v>474</v>
      </c>
      <c r="G223" s="6" t="s">
        <v>1731</v>
      </c>
      <c r="H223" s="6" t="s">
        <v>2400</v>
      </c>
      <c r="I223" s="6" t="s">
        <v>2401</v>
      </c>
      <c r="J223" s="6" t="s">
        <v>1734</v>
      </c>
      <c r="K223" s="6" t="s">
        <v>1735</v>
      </c>
      <c r="L223" s="6" t="s">
        <v>1735</v>
      </c>
      <c r="M223" s="6" t="s">
        <v>1735</v>
      </c>
      <c r="N223" s="6" t="s">
        <v>1735</v>
      </c>
      <c r="O223" s="6" t="s">
        <v>1735</v>
      </c>
    </row>
    <row r="224" s="1" customFormat="1" ht="20" customHeight="1" spans="1:15">
      <c r="A224" s="6" t="s">
        <v>297</v>
      </c>
      <c r="B224" s="6" t="s">
        <v>296</v>
      </c>
      <c r="C224" s="6" t="s">
        <v>299</v>
      </c>
      <c r="D224" s="6" t="s">
        <v>2402</v>
      </c>
      <c r="E224" s="6" t="s">
        <v>104</v>
      </c>
      <c r="F224" s="6" t="s">
        <v>84</v>
      </c>
      <c r="G224" s="6" t="s">
        <v>1731</v>
      </c>
      <c r="H224" s="6" t="s">
        <v>2201</v>
      </c>
      <c r="I224" s="6" t="s">
        <v>2403</v>
      </c>
      <c r="J224" s="6" t="s">
        <v>1734</v>
      </c>
      <c r="K224" s="6" t="s">
        <v>1735</v>
      </c>
      <c r="L224" s="6" t="s">
        <v>1735</v>
      </c>
      <c r="M224" s="6" t="s">
        <v>1735</v>
      </c>
      <c r="N224" s="6" t="s">
        <v>1735</v>
      </c>
      <c r="O224" s="6" t="s">
        <v>1735</v>
      </c>
    </row>
    <row r="225" s="1" customFormat="1" ht="20" customHeight="1" spans="1:15">
      <c r="A225" s="6" t="s">
        <v>1070</v>
      </c>
      <c r="B225" s="6" t="s">
        <v>1069</v>
      </c>
      <c r="C225" s="6" t="s">
        <v>200</v>
      </c>
      <c r="D225" s="6" t="s">
        <v>2404</v>
      </c>
      <c r="E225" s="6" t="s">
        <v>474</v>
      </c>
      <c r="F225" s="6" t="s">
        <v>973</v>
      </c>
      <c r="G225" s="6" t="s">
        <v>1731</v>
      </c>
      <c r="H225" s="6" t="s">
        <v>2405</v>
      </c>
      <c r="I225" s="6" t="s">
        <v>2406</v>
      </c>
      <c r="J225" s="6" t="s">
        <v>1734</v>
      </c>
      <c r="K225" s="6" t="s">
        <v>1735</v>
      </c>
      <c r="L225" s="6" t="s">
        <v>1735</v>
      </c>
      <c r="M225" s="6" t="s">
        <v>1735</v>
      </c>
      <c r="N225" s="6" t="s">
        <v>1735</v>
      </c>
      <c r="O225" s="6" t="s">
        <v>1735</v>
      </c>
    </row>
    <row r="226" s="1" customFormat="1" ht="20" customHeight="1" spans="1:15">
      <c r="A226" s="6" t="s">
        <v>172</v>
      </c>
      <c r="B226" s="6" t="s">
        <v>171</v>
      </c>
      <c r="C226" s="6" t="s">
        <v>174</v>
      </c>
      <c r="D226" s="6" t="s">
        <v>2407</v>
      </c>
      <c r="E226" s="6" t="s">
        <v>83</v>
      </c>
      <c r="F226" s="6" t="s">
        <v>84</v>
      </c>
      <c r="G226" s="6" t="s">
        <v>1731</v>
      </c>
      <c r="H226" s="6" t="s">
        <v>2408</v>
      </c>
      <c r="I226" s="6" t="s">
        <v>2409</v>
      </c>
      <c r="J226" s="6" t="s">
        <v>1734</v>
      </c>
      <c r="K226" s="6" t="s">
        <v>1735</v>
      </c>
      <c r="L226" s="6" t="s">
        <v>1735</v>
      </c>
      <c r="M226" s="6" t="s">
        <v>1735</v>
      </c>
      <c r="N226" s="6" t="s">
        <v>1735</v>
      </c>
      <c r="O226" s="6" t="s">
        <v>1735</v>
      </c>
    </row>
    <row r="227" s="1" customFormat="1" ht="20" customHeight="1" spans="1:15">
      <c r="A227" s="6" t="s">
        <v>2410</v>
      </c>
      <c r="B227" s="6" t="s">
        <v>2411</v>
      </c>
      <c r="C227" s="6" t="s">
        <v>2412</v>
      </c>
      <c r="D227" s="6" t="s">
        <v>2413</v>
      </c>
      <c r="E227" s="6" t="s">
        <v>83</v>
      </c>
      <c r="F227" s="6" t="s">
        <v>474</v>
      </c>
      <c r="G227" s="6" t="s">
        <v>1731</v>
      </c>
      <c r="H227" s="6" t="s">
        <v>1933</v>
      </c>
      <c r="I227" s="6" t="s">
        <v>2414</v>
      </c>
      <c r="J227" s="6" t="s">
        <v>1734</v>
      </c>
      <c r="K227" s="6" t="s">
        <v>1735</v>
      </c>
      <c r="L227" s="6" t="s">
        <v>1735</v>
      </c>
      <c r="M227" s="6" t="s">
        <v>1735</v>
      </c>
      <c r="N227" s="6" t="s">
        <v>1735</v>
      </c>
      <c r="O227" s="6" t="s">
        <v>1735</v>
      </c>
    </row>
    <row r="228" s="1" customFormat="1" ht="20" customHeight="1" spans="1:15">
      <c r="A228" s="6" t="s">
        <v>2415</v>
      </c>
      <c r="B228" s="6" t="s">
        <v>2416</v>
      </c>
      <c r="C228" s="6" t="s">
        <v>2417</v>
      </c>
      <c r="D228" s="6" t="s">
        <v>2418</v>
      </c>
      <c r="E228" s="6" t="s">
        <v>104</v>
      </c>
      <c r="F228" s="6" t="s">
        <v>84</v>
      </c>
      <c r="G228" s="6" t="s">
        <v>1731</v>
      </c>
      <c r="H228" s="6" t="s">
        <v>2419</v>
      </c>
      <c r="I228" s="6" t="s">
        <v>2420</v>
      </c>
      <c r="J228" s="6" t="s">
        <v>1734</v>
      </c>
      <c r="K228" s="6" t="s">
        <v>1735</v>
      </c>
      <c r="L228" s="6" t="s">
        <v>1735</v>
      </c>
      <c r="M228" s="6" t="s">
        <v>1735</v>
      </c>
      <c r="N228" s="6" t="s">
        <v>1735</v>
      </c>
      <c r="O228" s="6" t="s">
        <v>1735</v>
      </c>
    </row>
    <row r="229" s="1" customFormat="1" ht="20" customHeight="1" spans="1:15">
      <c r="A229" s="6" t="s">
        <v>2421</v>
      </c>
      <c r="B229" s="6" t="s">
        <v>2422</v>
      </c>
      <c r="C229" s="6" t="s">
        <v>2423</v>
      </c>
      <c r="D229" s="6" t="s">
        <v>2424</v>
      </c>
      <c r="E229" s="6" t="s">
        <v>104</v>
      </c>
      <c r="F229" s="6" t="s">
        <v>768</v>
      </c>
      <c r="G229" s="6" t="s">
        <v>1731</v>
      </c>
      <c r="H229" s="6" t="s">
        <v>2425</v>
      </c>
      <c r="I229" s="6" t="s">
        <v>2426</v>
      </c>
      <c r="J229" s="6" t="s">
        <v>1734</v>
      </c>
      <c r="K229" s="6" t="s">
        <v>1735</v>
      </c>
      <c r="L229" s="6" t="s">
        <v>1735</v>
      </c>
      <c r="M229" s="6" t="s">
        <v>1735</v>
      </c>
      <c r="N229" s="6" t="s">
        <v>1735</v>
      </c>
      <c r="O229" s="6" t="s">
        <v>1735</v>
      </c>
    </row>
    <row r="230" s="1" customFormat="1" ht="20" customHeight="1" spans="1:15">
      <c r="A230" s="6" t="s">
        <v>2427</v>
      </c>
      <c r="B230" s="6" t="s">
        <v>2428</v>
      </c>
      <c r="C230" s="6" t="s">
        <v>2429</v>
      </c>
      <c r="D230" s="6" t="s">
        <v>2430</v>
      </c>
      <c r="E230" s="6" t="s">
        <v>134</v>
      </c>
      <c r="F230" s="6" t="s">
        <v>84</v>
      </c>
      <c r="G230" s="6" t="s">
        <v>1731</v>
      </c>
      <c r="H230" s="6" t="s">
        <v>2431</v>
      </c>
      <c r="I230" s="6" t="s">
        <v>2432</v>
      </c>
      <c r="J230" s="6" t="s">
        <v>1734</v>
      </c>
      <c r="K230" s="6" t="s">
        <v>1735</v>
      </c>
      <c r="L230" s="6" t="s">
        <v>1735</v>
      </c>
      <c r="M230" s="6" t="s">
        <v>1735</v>
      </c>
      <c r="N230" s="6" t="s">
        <v>1735</v>
      </c>
      <c r="O230" s="6" t="s">
        <v>1735</v>
      </c>
    </row>
    <row r="231" s="1" customFormat="1" ht="22.05" customHeight="1" spans="1:8">
      <c r="A231" s="7" t="s">
        <v>2433</v>
      </c>
      <c r="B231" s="6"/>
      <c r="C231" s="6"/>
      <c r="D231" s="6"/>
      <c r="E231" s="6"/>
      <c r="F231" s="6"/>
      <c r="G231" s="6"/>
      <c r="H231" s="6" t="s">
        <v>2434</v>
      </c>
    </row>
    <row r="235" s="1" customFormat="1" ht="22.05" customHeight="1" spans="1:1">
      <c r="A235" s="5" t="s">
        <v>2435</v>
      </c>
    </row>
    <row r="236" s="1" customFormat="1" ht="18.05" customHeight="1" spans="1:4">
      <c r="A236" s="8" t="s">
        <v>2436</v>
      </c>
      <c r="B236" s="8" t="s">
        <v>36</v>
      </c>
      <c r="C236" s="8"/>
      <c r="D236" s="8"/>
    </row>
    <row r="237" s="1" customFormat="1" ht="18.05" customHeight="1" spans="1:4">
      <c r="A237" s="8" t="s">
        <v>2437</v>
      </c>
      <c r="B237" s="8" t="s">
        <v>2438</v>
      </c>
      <c r="C237" s="8"/>
      <c r="D237" s="8"/>
    </row>
    <row r="238" s="1" customFormat="1" ht="18.05" customHeight="1" spans="1:4">
      <c r="A238" s="8" t="s">
        <v>2439</v>
      </c>
      <c r="B238" s="8" t="s">
        <v>2440</v>
      </c>
      <c r="C238" s="8"/>
      <c r="D238" s="8"/>
    </row>
    <row r="239" s="1" customFormat="1" ht="18.05" customHeight="1" spans="1:4">
      <c r="A239" s="8" t="s">
        <v>2439</v>
      </c>
      <c r="B239" s="8" t="s">
        <v>2441</v>
      </c>
      <c r="C239" s="8"/>
      <c r="D239" s="8"/>
    </row>
    <row r="240" s="1" customFormat="1" ht="18.05" customHeight="1" spans="1:4">
      <c r="A240" s="8" t="s">
        <v>2442</v>
      </c>
      <c r="B240" s="8" t="s">
        <v>2443</v>
      </c>
      <c r="C240" s="8"/>
      <c r="D240" s="8"/>
    </row>
    <row r="241" s="1" customFormat="1" ht="18.05" customHeight="1" spans="1:4">
      <c r="A241" s="8" t="s">
        <v>2444</v>
      </c>
      <c r="B241" s="8" t="s">
        <v>2445</v>
      </c>
      <c r="C241" s="8"/>
      <c r="D241" s="8"/>
    </row>
    <row r="242" s="1" customFormat="1" ht="18.05" customHeight="1" spans="1:4">
      <c r="A242" s="8" t="s">
        <v>2446</v>
      </c>
      <c r="B242" s="8" t="s">
        <v>2447</v>
      </c>
      <c r="C242" s="8"/>
      <c r="D242" s="8"/>
    </row>
    <row r="243" s="1" customFormat="1" ht="18.05" customHeight="1" spans="1:4">
      <c r="A243" s="8" t="s">
        <v>2448</v>
      </c>
      <c r="B243" s="8" t="s">
        <v>2449</v>
      </c>
      <c r="C243" s="8"/>
      <c r="D243" s="8"/>
    </row>
    <row r="244" s="1" customFormat="1" ht="18.05" customHeight="1" spans="1:4">
      <c r="A244" s="8" t="s">
        <v>2450</v>
      </c>
      <c r="B244" s="8" t="s">
        <v>2451</v>
      </c>
      <c r="C244" s="8"/>
      <c r="D244" s="8"/>
    </row>
    <row r="245" s="1" customFormat="1" ht="18.05" customHeight="1" spans="1:4">
      <c r="A245" s="8" t="s">
        <v>1683</v>
      </c>
      <c r="B245" s="8" t="s">
        <v>1683</v>
      </c>
      <c r="C245" s="8"/>
      <c r="D245" s="8"/>
    </row>
    <row r="246" s="1" customFormat="1" ht="18.05" customHeight="1" spans="1:4">
      <c r="A246" s="8" t="s">
        <v>2452</v>
      </c>
      <c r="B246" s="8" t="s">
        <v>2453</v>
      </c>
      <c r="C246" s="8"/>
      <c r="D246" s="8"/>
    </row>
    <row r="247" s="1" customFormat="1" ht="18.05" customHeight="1" spans="1:4">
      <c r="A247" s="8" t="s">
        <v>2454</v>
      </c>
      <c r="B247" s="8" t="s">
        <v>2455</v>
      </c>
      <c r="C247" s="8"/>
      <c r="D247" s="8"/>
    </row>
    <row r="248" s="1" customFormat="1" ht="18.05" customHeight="1" spans="1:4">
      <c r="A248" s="8" t="s">
        <v>32</v>
      </c>
      <c r="B248" s="8" t="s">
        <v>2456</v>
      </c>
      <c r="C248" s="8"/>
      <c r="D248" s="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31:G231"/>
    <mergeCell ref="A235:B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2019-10-17T09:29:24Z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